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89" activeTab="0"/>
  </bookViews>
  <sheets>
    <sheet name="I,II,III" sheetId="1" r:id="rId1"/>
    <sheet name="rok II" sheetId="2" state="hidden" r:id="rId2"/>
    <sheet name="rok III" sheetId="3" state="hidden" r:id="rId3"/>
    <sheet name="Arkusz1" sheetId="4" state="hidden" r:id="rId4"/>
    <sheet name="Sheet1" sheetId="5" r:id="rId5"/>
  </sheets>
  <definedNames>
    <definedName name="_xlnm.Print_Area" localSheetId="0">'I,II,III'!$A$2:$BD$95</definedName>
    <definedName name="_xlnm.Print_Area" localSheetId="1">'rok II'!$A$1:$X$3</definedName>
    <definedName name="_xlnm.Print_Area" localSheetId="2">'rok III'!#REF!</definedName>
  </definedNames>
  <calcPr fullCalcOnLoad="1"/>
</workbook>
</file>

<file path=xl/sharedStrings.xml><?xml version="1.0" encoding="utf-8"?>
<sst xmlns="http://schemas.openxmlformats.org/spreadsheetml/2006/main" count="370" uniqueCount="187">
  <si>
    <t>Lp</t>
  </si>
  <si>
    <t>Przedmioty</t>
  </si>
  <si>
    <t>Razem</t>
  </si>
  <si>
    <t>Z</t>
  </si>
  <si>
    <t>rok akadem. 2010/2011</t>
  </si>
  <si>
    <t xml:space="preserve">   Wydział Nauk o Zdrowiu AM we Wrocławiu</t>
  </si>
  <si>
    <t xml:space="preserve">   PLAN KSZTAŁCENIA - studia I stopnia stacjonarne</t>
  </si>
  <si>
    <r>
      <t xml:space="preserve">   KIERUNEK: </t>
    </r>
    <r>
      <rPr>
        <b/>
        <sz val="10"/>
        <color indexed="10"/>
        <rFont val="Arial"/>
        <family val="2"/>
      </rPr>
      <t>Położnictwo</t>
    </r>
    <r>
      <rPr>
        <b/>
        <sz val="10"/>
        <rFont val="Arial"/>
        <family val="2"/>
      </rPr>
      <t xml:space="preserve">                                                                             ROK II</t>
    </r>
  </si>
  <si>
    <t>II</t>
  </si>
  <si>
    <t>I</t>
  </si>
  <si>
    <t>ECTS</t>
  </si>
  <si>
    <t>-</t>
  </si>
  <si>
    <t xml:space="preserve">Wykład </t>
  </si>
  <si>
    <t>semestr I</t>
  </si>
  <si>
    <t>semestr II</t>
  </si>
  <si>
    <t>sem.</t>
  </si>
  <si>
    <t>zaj. prakt.</t>
  </si>
  <si>
    <t>Praktyka zawodowa</t>
  </si>
  <si>
    <t>Forma zaliczenia zajęć</t>
  </si>
  <si>
    <t>Z/o</t>
  </si>
  <si>
    <t>sem. I</t>
  </si>
  <si>
    <t>sem. II</t>
  </si>
  <si>
    <t>Rok</t>
  </si>
  <si>
    <t>A</t>
  </si>
  <si>
    <t>B</t>
  </si>
  <si>
    <t>Łączna liczba godzin</t>
  </si>
  <si>
    <t xml:space="preserve">Teoria </t>
  </si>
  <si>
    <t xml:space="preserve">A </t>
  </si>
  <si>
    <t>semestr III</t>
  </si>
  <si>
    <t>semestr IV</t>
  </si>
  <si>
    <t>zajęcia praktyczne</t>
  </si>
  <si>
    <t xml:space="preserve"> ZP </t>
  </si>
  <si>
    <t>PZ</t>
  </si>
  <si>
    <t>Łącznie teoria</t>
  </si>
  <si>
    <t>sem. III</t>
  </si>
  <si>
    <t>sem. IV</t>
  </si>
  <si>
    <t xml:space="preserve">prakt. zaw. </t>
  </si>
  <si>
    <t xml:space="preserve">ECTS łącznie </t>
  </si>
  <si>
    <t xml:space="preserve">Intensywny nadzór położniczy </t>
  </si>
  <si>
    <t>Zarządzanie w położnictwie</t>
  </si>
  <si>
    <t xml:space="preserve"> </t>
  </si>
  <si>
    <t>Język angielski</t>
  </si>
  <si>
    <t>w tym zajęcia praktyczne</t>
  </si>
  <si>
    <t>Śląski Uniwersytet Medyczny w Katowicach</t>
  </si>
  <si>
    <t>GRUPY SZCZEGÓŁOWE EFEKTÓW KSZTAŁCENIA</t>
  </si>
  <si>
    <t>Zestawienie godzin i punktów                II rok</t>
  </si>
  <si>
    <t>Zestawienie godzin i punktów                    I rok</t>
  </si>
  <si>
    <t>Dydaktyka medyczna</t>
  </si>
  <si>
    <t>Wymagania standardowe:</t>
  </si>
  <si>
    <t xml:space="preserve">* dla toku studiów zakończonego pracą magisterską o charakterze poglądowym;          </t>
  </si>
  <si>
    <t>**dla toku studiów zakończonego pracą magisterską o charakterze badawczym;</t>
  </si>
  <si>
    <t>ZP</t>
  </si>
  <si>
    <t>***dla toku studiów zakończonego pracą magisterską o charakterze doświadczalnym</t>
  </si>
  <si>
    <t xml:space="preserve">seminarium magisterskie: </t>
  </si>
  <si>
    <t>*</t>
  </si>
  <si>
    <t>**</t>
  </si>
  <si>
    <t>***</t>
  </si>
  <si>
    <t>2. Liczba punktów ECTS nie mniejsza niż 120.</t>
  </si>
  <si>
    <t>PUNKTY ECTS               wg planu</t>
  </si>
  <si>
    <t>30 godz. dla pracy doświadczalnej;</t>
  </si>
  <si>
    <t>Podział godzin w zakresach grup szczegółowych</t>
  </si>
  <si>
    <t>Łączna liczba godzin                    (I i II rok)</t>
  </si>
  <si>
    <t>dla toku studiów zakończonego złożeniem pracy badawczej;</t>
  </si>
  <si>
    <t>dla toku studiów zakończonego złożeniem pracy doświadczalnej;</t>
  </si>
  <si>
    <t>praktyka zawodowa</t>
  </si>
  <si>
    <t>Statystyka medyczna</t>
  </si>
  <si>
    <t>LICZBA GODZIN                 wg standardu</t>
  </si>
  <si>
    <t>Łączna liczba punktów ECTS:</t>
  </si>
  <si>
    <r>
      <rPr>
        <sz val="10"/>
        <rFont val="Arial"/>
        <family val="0"/>
      </rPr>
      <t>10 godz. dla pracy poglądowej;</t>
    </r>
  </si>
  <si>
    <t>15 godz. dla pracy badawczej;</t>
  </si>
  <si>
    <t xml:space="preserve"> *** </t>
  </si>
  <si>
    <t xml:space="preserve"> **  </t>
  </si>
  <si>
    <t>Liczba godzin                          z podziałem na lata</t>
  </si>
  <si>
    <t>BHP</t>
  </si>
  <si>
    <t xml:space="preserve">Diagnostyka ultrasonograficzna w położnictwie i ginekologii  </t>
  </si>
  <si>
    <t>z</t>
  </si>
  <si>
    <t xml:space="preserve">ćw. </t>
  </si>
  <si>
    <t>sym. med.</t>
  </si>
  <si>
    <t>h</t>
  </si>
  <si>
    <t xml:space="preserve">pkt. </t>
  </si>
  <si>
    <t>Liczba godzin wg planu</t>
  </si>
  <si>
    <r>
      <t>3.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Liczba godzin zajęć i praktyk nie może być mniejsza niż 1300.</t>
    </r>
  </si>
  <si>
    <t xml:space="preserve">Łączna liczba punktów za przedmioty fakultatywne: </t>
  </si>
  <si>
    <t xml:space="preserve"> Liczba godzin w Uczelni</t>
  </si>
  <si>
    <t>*/</t>
  </si>
  <si>
    <t>**/</t>
  </si>
  <si>
    <t>***/</t>
  </si>
  <si>
    <t xml:space="preserve"> zajęcia w warunkach symulacji medycznej</t>
  </si>
  <si>
    <t xml:space="preserve"> *</t>
  </si>
  <si>
    <t>sym. med. NW</t>
  </si>
  <si>
    <t>sym. med. WW</t>
  </si>
  <si>
    <r>
      <rPr>
        <sz val="12"/>
        <rFont val="Times New Roman"/>
        <family val="1"/>
      </rPr>
      <t>dla toku studiów zakończonego</t>
    </r>
    <r>
      <rPr>
        <sz val="12"/>
        <rFont val="Calibri"/>
        <family val="2"/>
      </rPr>
      <t xml:space="preserve"> złożeniem pracy poglądowej;</t>
    </r>
  </si>
  <si>
    <t xml:space="preserve">Podstawowe czynności resuscytacyjne (BLS) </t>
  </si>
  <si>
    <r>
      <rPr>
        <b/>
        <sz val="11"/>
        <rFont val="Arial"/>
        <family val="2"/>
      </rPr>
      <t xml:space="preserve">RAZEM  *; **; *** :       </t>
    </r>
    <r>
      <rPr>
        <b/>
        <sz val="9"/>
        <rFont val="Arial"/>
        <family val="2"/>
      </rPr>
      <t xml:space="preserve"> </t>
    </r>
  </si>
  <si>
    <t xml:space="preserve">RAZEM  </t>
  </si>
  <si>
    <t xml:space="preserve">Razem </t>
  </si>
  <si>
    <t xml:space="preserve">Łączna liczba punktów za przedmioty dodatkowe: </t>
  </si>
  <si>
    <t>[w tym: 6 h zajęcia praktyczne BLS]</t>
  </si>
  <si>
    <t>6. Do dyspozycji uczelni pozostawia się nie mniej niż 150 godzin zajęć (12 punktów ECTS), które mogą być realizowane jako zajęcia uzupełniające wiedzę, umiejętności i kompetencje społeczne w grupach zajęć A, B i C, z tym że program studiów umożliwia studentowi wybór zajęć, którym przypisano punkty ECTS w wymiarze nie mniejszym niż 5% liczby punktów ECTS koniecznej do ukończenia studiów.</t>
  </si>
  <si>
    <t>8. Program studiów umożliwia studentom uzyskanie nie mniej niż 20 punktów ECTS za przygotowanie pracy dyplomowej i przygotowanie do egzaminu dyplomowego.</t>
  </si>
  <si>
    <r>
      <t>9.</t>
    </r>
    <r>
      <rPr>
        <sz val="9"/>
        <rFont val="Times New Roman"/>
        <family val="1"/>
      </rPr>
      <t>  </t>
    </r>
    <r>
      <rPr>
        <sz val="9"/>
        <rFont val="Arial"/>
        <family val="2"/>
      </rPr>
      <t xml:space="preserve">W ramach kształcenia praktycznego realizowane są praktyki, które powinny trwać nie krócej niż 160 godzin (4 tygodnie), którym należy przypisać nie mniej niż 8 punktów ECTS. W ramach kształcenia praktycznego realizowane są efekty kształcenia zawarte w grupach A i B szczegółowych efektów kształcenia. </t>
    </r>
  </si>
  <si>
    <t xml:space="preserve"> 10. Kształcenie z wykorzystaniem metod i technik kształcenia na odległość może być prowadzone w grupach zajęć A, B i C. Liczba punktów ECTS, jaka może być uzyskana w ramach tego kształcenia, nie może być większa niż 10% liczby punktów ECTS koniecznej do ukończenia studiów.</t>
  </si>
  <si>
    <t xml:space="preserve">Proces kształcenia na studiach drugiego stopnia jest zorganizowany w taki sposób, aby umożliwiał studentom będącym absolwentami studiów pierwszego stopnia, którzy rozpoczęli kształcenie przed rokiem akademickim 2016/2017 i nie ukończyli kursu specjalistycznego, o którym mowa w art. 15a ust. 2 ustawy z dnia 15 lipca 2011 r. o zawodach pielęgniarki i położnej, osiągnięcie szczegółowych efektów uczenia się określonych dla studiów pierwszego stopnia w zakresie wystawiania recept na leki, środki spożywcze specjalnego przeznaczenia żywieniowego i wyroby medyczne, niezbędne do kontynuacji leczenia w ramach realizacji zleceń lekarskich. </t>
  </si>
  <si>
    <t>1. Studia drugiego stopnia na kierunku położnictwo trwają nie krócej niż 4 semestry.</t>
  </si>
  <si>
    <t>B. Zaawansowana praktyka położnicza</t>
  </si>
  <si>
    <t>C. Badania naukowe i rozwój praktyki położniczej</t>
  </si>
  <si>
    <t>D. Praktyka zawodowa</t>
  </si>
  <si>
    <t>w tym język angielski</t>
  </si>
  <si>
    <t>Diagnostyka USG w położnictwie i ginekologii</t>
  </si>
  <si>
    <t>Opieka nad pacjentką i jej rodziną w ujęciu interdyscyplinarnym</t>
  </si>
  <si>
    <t>Edukacja w praktyce zawodowej położnej</t>
  </si>
  <si>
    <t xml:space="preserve">łącznie </t>
  </si>
  <si>
    <t>Psychologia zdrowia</t>
  </si>
  <si>
    <t>Prawo w praktyce położniczej</t>
  </si>
  <si>
    <t>Wielokulturowość w opiece nad kobietą</t>
  </si>
  <si>
    <t>C</t>
  </si>
  <si>
    <t xml:space="preserve"> Seminarium dyplomowe</t>
  </si>
  <si>
    <t>Informacja naukowa</t>
  </si>
  <si>
    <t>Praktyka położnicza oparta na dowodach naukowych</t>
  </si>
  <si>
    <t xml:space="preserve">Łączna liczba godzin </t>
  </si>
  <si>
    <t>JA</t>
  </si>
  <si>
    <t>NSiH</t>
  </si>
  <si>
    <t>ZPP</t>
  </si>
  <si>
    <t>BNiRPP</t>
  </si>
  <si>
    <t>SM</t>
  </si>
  <si>
    <t>PUNKTY ECTS                   wg standardu</t>
  </si>
  <si>
    <t>A-JA</t>
  </si>
  <si>
    <t>A-NSiH</t>
  </si>
  <si>
    <t>w tym</t>
  </si>
  <si>
    <t>PD</t>
  </si>
  <si>
    <t>fakult.</t>
  </si>
  <si>
    <t>Przedmioty dodatkowe</t>
  </si>
  <si>
    <t>obowiązkowe</t>
  </si>
  <si>
    <t>łącznie</t>
  </si>
  <si>
    <t xml:space="preserve">Edukacja zdrowotna dziewcząt i kobiet niepełnoprawnych  </t>
  </si>
  <si>
    <t>Szkoła rodzenia</t>
  </si>
  <si>
    <t>Terapia bólu ostrego i przewlekłego</t>
  </si>
  <si>
    <t>Edukacja seksualna</t>
  </si>
  <si>
    <t xml:space="preserve">w tym </t>
  </si>
  <si>
    <t>Poradnictwo laktacyjne</t>
  </si>
  <si>
    <t xml:space="preserve">Opieka specjalistyczna nad kobietą i jej rodziną w ujęciu interdyscyplinarnym </t>
  </si>
  <si>
    <t xml:space="preserve">II </t>
  </si>
  <si>
    <t xml:space="preserve">egz. mgr </t>
  </si>
  <si>
    <t>w tym przedmioty fakultatywne</t>
  </si>
  <si>
    <t>przedmioty dodatkowe</t>
  </si>
  <si>
    <t xml:space="preserve">wg planu </t>
  </si>
  <si>
    <t xml:space="preserve">Do dyspozycji uczelni                          </t>
  </si>
  <si>
    <t>Łącznie wg grup A, B, C, D</t>
  </si>
  <si>
    <r>
      <t>5.</t>
    </r>
    <r>
      <rPr>
        <sz val="10"/>
        <rFont val="Times New Roman"/>
        <family val="1"/>
      </rPr>
      <t>  </t>
    </r>
    <r>
      <rPr>
        <sz val="10"/>
        <rFont val="Arial"/>
        <family val="2"/>
      </rPr>
      <t>W trakcie kształcenia w grupie zajęć A są prowadzone zajęcia z języka angielskiego w wymiarze nie mniejszym niż 90 godzin. Zajęcia te obejmują język specjalistyczny z zakresu położnictwa. Zajęciom tym przypisuje się nie mniej niż 6 punktów ECTS</t>
    </r>
  </si>
  <si>
    <t xml:space="preserve">Praktyka zawodowa </t>
  </si>
  <si>
    <t>wg standardu</t>
  </si>
  <si>
    <t>rok</t>
  </si>
  <si>
    <t>Farmakologia i ordynowanie produktów leczniczych</t>
  </si>
  <si>
    <t>E zintegr.</t>
  </si>
  <si>
    <t xml:space="preserve">                  PROGRAM STUDIÓW  II stopnia           2-letnie, 4 semestry </t>
  </si>
  <si>
    <t xml:space="preserve">Badania naukowe </t>
  </si>
  <si>
    <t>Uroginekologia</t>
  </si>
  <si>
    <t>Stany zagrożenia życia w położnictwie i ginekologii</t>
  </si>
  <si>
    <t>Stany zagrożenia  życia w ginekologii</t>
  </si>
  <si>
    <t>A. Nauki społeczne i humanistyczne</t>
  </si>
  <si>
    <t>w tym: seminarium magisterskie /                            egzamin magisterski</t>
  </si>
  <si>
    <t>Edukacja w opiece położniczej i ginekologicznej</t>
  </si>
  <si>
    <t xml:space="preserve">Z/egz. Mgr </t>
  </si>
  <si>
    <t>ECTS teoria</t>
  </si>
  <si>
    <t xml:space="preserve">profil ogólnoakademicki </t>
  </si>
  <si>
    <t>NOWY STANDARD z dn. 26.07.2019r.</t>
  </si>
  <si>
    <t>Przedmiot do wyboru:                                                                   1. Żywienie pozajelitowe i dojelitowe                                                                 2. Epidemiologia</t>
  </si>
  <si>
    <r>
      <rPr>
        <b/>
        <sz val="8"/>
        <rFont val="Century Gothic"/>
        <family val="2"/>
      </rPr>
      <t>Wprowadzenie do ordynowania leków i wypisywania recept</t>
    </r>
    <r>
      <rPr>
        <sz val="8"/>
        <rFont val="Calibri"/>
        <family val="2"/>
      </rPr>
      <t xml:space="preserve"> - przedmiot uzupełniający dla absolwentów studiów pierwszego stopnia, którzy rozpoczęli kształcenie przed rokiem akademickim 2016/2017 i nie ukończyli kursu specjalistycznego, o którym mowa w art. 15a ust. 2 ustawy z dnia 15 lipca 2011 r. o zawodach pielęgniarki i położnej, umożliwiający osiągnięcie  efektów uczenia się określonych dla studiów pierwszego stopnia w zakresie wystawiania recept na leki, środki spożywcze specjalnego przeznaczenia żywieniowego i wyroby medyczne, niezbędne do kontynuacji leczenia w ramach realizacji zleceń lekarskich</t>
    </r>
  </si>
  <si>
    <t>ECTS e-l</t>
  </si>
  <si>
    <t xml:space="preserve">ECTS </t>
  </si>
  <si>
    <t xml:space="preserve">Przedmiot do wyboru:                                                           1. Filozofia                                                                                            2. Ochrona własności intelektualnej                                                       </t>
  </si>
  <si>
    <t>wykłady E-LEARNING</t>
  </si>
  <si>
    <t>e-l</t>
  </si>
  <si>
    <t>e-learning</t>
  </si>
  <si>
    <t xml:space="preserve">Łączna liczba punktów za zajęcia e-learning: </t>
  </si>
  <si>
    <t>Liczba ECTS za                                      przedmioty fakultatywne</t>
  </si>
  <si>
    <t>Liczba ECTS za                                     e-learning</t>
  </si>
  <si>
    <t xml:space="preserve">KIERUNEK: P O Ł O Ż N I C T W O                    tryb niestacjonarny           </t>
  </si>
  <si>
    <t>Przedmiot do wyboru:                                           1.Aktywność ruchowa adaptowana                                             2. Psychologia relacji interpersonalnych</t>
  </si>
  <si>
    <t>Praktyka położnicza w perspektywie międzynarodowej</t>
  </si>
  <si>
    <t>ROK I      2020/2021             POUN</t>
  </si>
  <si>
    <t>Zatwierdziła Wydziałowa Komisja Programowa dla Kierunku Położnictwo                                                                                   24.01.2020</t>
  </si>
  <si>
    <t>POUN  cykl kształcenia 2020-2022</t>
  </si>
  <si>
    <t>I r.   2020/2021</t>
  </si>
  <si>
    <t>II r.   2021/2022</t>
  </si>
  <si>
    <t>ROK II         2021/2022          POUN</t>
  </si>
  <si>
    <r>
      <t xml:space="preserve">Przedmiot do wyboru:                                                                                         </t>
    </r>
    <r>
      <rPr>
        <sz val="7"/>
        <rFont val="Century Gothic"/>
        <family val="2"/>
      </rPr>
      <t xml:space="preserve">      1. Współczene problemy seksuologii                                                                           2. Problematyka przemocy w ujęciu multidyscyplinarnym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</si>
</sst>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-415]dddd\,\ d\ mmmm\ yyyy"/>
    <numFmt numFmtId="175" formatCode="0.000"/>
  </numFmts>
  <fonts count="1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Century Gothic"/>
      <family val="2"/>
    </font>
    <font>
      <sz val="9"/>
      <name val="Century Gothic"/>
      <family val="2"/>
    </font>
    <font>
      <b/>
      <sz val="18"/>
      <name val="Arial Black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22"/>
      <name val="Arial Black"/>
      <family val="2"/>
    </font>
    <font>
      <sz val="12"/>
      <name val="Calibri"/>
      <family val="2"/>
    </font>
    <font>
      <b/>
      <sz val="16"/>
      <name val="Arial Black"/>
      <family val="2"/>
    </font>
    <font>
      <sz val="10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9"/>
      <color indexed="10"/>
      <name val="Arial Blac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zcionka tekstu podstawowego"/>
      <family val="0"/>
    </font>
    <font>
      <b/>
      <sz val="18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b/>
      <sz val="12"/>
      <name val="Czcionka tekstu podstawowego"/>
      <family val="0"/>
    </font>
    <font>
      <sz val="12"/>
      <name val="Czcionka tekstu podstawowego"/>
      <family val="0"/>
    </font>
    <font>
      <b/>
      <sz val="18"/>
      <name val="Arial"/>
      <family val="2"/>
    </font>
    <font>
      <sz val="12"/>
      <name val="Century Gothic"/>
      <family val="2"/>
    </font>
    <font>
      <b/>
      <sz val="11"/>
      <name val="Arial Black"/>
      <family val="2"/>
    </font>
    <font>
      <sz val="9"/>
      <name val="Times New Roman"/>
      <family val="1"/>
    </font>
    <font>
      <b/>
      <sz val="6"/>
      <name val="Calibri"/>
      <family val="2"/>
    </font>
    <font>
      <b/>
      <sz val="9"/>
      <name val="Tahoma"/>
      <family val="2"/>
    </font>
    <font>
      <sz val="10"/>
      <name val="Times New Roman"/>
      <family val="1"/>
    </font>
    <font>
      <sz val="13"/>
      <name val="Calibri"/>
      <family val="2"/>
    </font>
    <font>
      <b/>
      <sz val="7"/>
      <name val="Calibri"/>
      <family val="2"/>
    </font>
    <font>
      <b/>
      <sz val="20"/>
      <name val="Arial Black"/>
      <family val="2"/>
    </font>
    <font>
      <sz val="14"/>
      <name val="Arial Black"/>
      <family val="2"/>
    </font>
    <font>
      <sz val="8"/>
      <name val="Calibri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entury Gothic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30"/>
      <name val="Arial Black"/>
      <family val="2"/>
    </font>
    <font>
      <b/>
      <sz val="16"/>
      <color indexed="12"/>
      <name val="Arial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 Black"/>
      <family val="2"/>
    </font>
    <font>
      <sz val="9"/>
      <color indexed="30"/>
      <name val="Arial Black"/>
      <family val="2"/>
    </font>
    <font>
      <sz val="8"/>
      <color indexed="30"/>
      <name val="Arial Black"/>
      <family val="2"/>
    </font>
    <font>
      <b/>
      <sz val="10"/>
      <color indexed="8"/>
      <name val="Arial"/>
      <family val="2"/>
    </font>
    <font>
      <sz val="18"/>
      <color indexed="30"/>
      <name val="Arial Black"/>
      <family val="2"/>
    </font>
    <font>
      <sz val="16"/>
      <color indexed="30"/>
      <name val="Arial Black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0070C0"/>
      <name val="Arial Black"/>
      <family val="2"/>
    </font>
    <font>
      <b/>
      <sz val="16"/>
      <color rgb="FF0000FF"/>
      <name val="Arial"/>
      <family val="2"/>
    </font>
    <font>
      <b/>
      <sz val="12"/>
      <color rgb="FF0070C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 Black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sz val="16"/>
      <color rgb="FF0070C0"/>
      <name val="Arial Black"/>
      <family val="2"/>
    </font>
    <font>
      <sz val="18"/>
      <color rgb="FF0070C0"/>
      <name val="Arial Black"/>
      <family val="2"/>
    </font>
    <font>
      <sz val="9"/>
      <color rgb="FF0070C0"/>
      <name val="Arial Black"/>
      <family val="2"/>
    </font>
    <font>
      <sz val="8"/>
      <color rgb="FF0070C0"/>
      <name val="Arial Black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2" tint="-0.09996999800205231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25" borderId="1" applyNumberFormat="0" applyAlignment="0" applyProtection="0"/>
    <xf numFmtId="0" fontId="109" fillId="26" borderId="2" applyNumberFormat="0" applyAlignment="0" applyProtection="0"/>
    <xf numFmtId="0" fontId="11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1" fillId="0" borderId="3" applyNumberFormat="0" applyFill="0" applyAlignment="0" applyProtection="0"/>
    <xf numFmtId="0" fontId="112" fillId="28" borderId="4" applyNumberFormat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0" fillId="0" borderId="0">
      <alignment/>
      <protection/>
    </xf>
    <xf numFmtId="0" fontId="117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8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1" borderId="0" applyNumberFormat="0" applyBorder="0" applyAlignment="0" applyProtection="0"/>
  </cellStyleXfs>
  <cellXfs count="100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10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8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26" fillId="0" borderId="0" xfId="0" applyFont="1" applyFill="1" applyAlignment="1">
      <alignment vertical="top"/>
    </xf>
    <xf numFmtId="0" fontId="4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1" fillId="0" borderId="2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123" fillId="0" borderId="19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20" fillId="0" borderId="3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14" fillId="0" borderId="48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51" fillId="0" borderId="2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11" fillId="0" borderId="58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 applyProtection="1">
      <alignment horizontal="center" vertical="center" wrapText="1"/>
      <protection locked="0"/>
    </xf>
    <xf numFmtId="0" fontId="0" fillId="32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6" xfId="52" applyFont="1" applyFill="1" applyBorder="1" applyAlignment="1">
      <alignment horizontal="center" vertical="center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59" fillId="0" borderId="22" xfId="0" applyFont="1" applyFill="1" applyBorder="1" applyAlignment="1">
      <alignment horizontal="center" vertical="center" wrapText="1"/>
    </xf>
    <xf numFmtId="0" fontId="0" fillId="0" borderId="43" xfId="52" applyFont="1" applyFill="1" applyBorder="1" applyAlignment="1">
      <alignment horizontal="center" vertical="center"/>
      <protection/>
    </xf>
    <xf numFmtId="0" fontId="11" fillId="0" borderId="43" xfId="52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horizontal="center" vertical="center" wrapText="1"/>
      <protection/>
    </xf>
    <xf numFmtId="0" fontId="11" fillId="0" borderId="44" xfId="52" applyFont="1" applyFill="1" applyBorder="1" applyAlignment="1">
      <alignment horizontal="center" vertical="center" wrapText="1"/>
      <protection/>
    </xf>
    <xf numFmtId="0" fontId="11" fillId="0" borderId="45" xfId="52" applyFont="1" applyFill="1" applyBorder="1" applyAlignment="1">
      <alignment horizontal="center" vertical="center" wrapText="1"/>
      <protection/>
    </xf>
    <xf numFmtId="0" fontId="25" fillId="0" borderId="3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1" fillId="37" borderId="27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/>
    </xf>
    <xf numFmtId="0" fontId="66" fillId="38" borderId="64" xfId="0" applyFont="1" applyFill="1" applyBorder="1" applyAlignment="1">
      <alignment vertical="center" wrapText="1"/>
    </xf>
    <xf numFmtId="0" fontId="66" fillId="39" borderId="65" xfId="0" applyFont="1" applyFill="1" applyBorder="1" applyAlignment="1">
      <alignment vertical="center" wrapText="1"/>
    </xf>
    <xf numFmtId="0" fontId="124" fillId="0" borderId="66" xfId="0" applyFont="1" applyFill="1" applyBorder="1" applyAlignment="1">
      <alignment horizontal="center" vertical="center" wrapText="1"/>
    </xf>
    <xf numFmtId="0" fontId="125" fillId="0" borderId="66" xfId="0" applyFont="1" applyFill="1" applyBorder="1" applyAlignment="1">
      <alignment horizontal="center" vertical="center" wrapText="1"/>
    </xf>
    <xf numFmtId="0" fontId="125" fillId="0" borderId="66" xfId="0" applyFont="1" applyFill="1" applyBorder="1" applyAlignment="1">
      <alignment vertical="center" wrapText="1"/>
    </xf>
    <xf numFmtId="0" fontId="126" fillId="0" borderId="66" xfId="0" applyFont="1" applyFill="1" applyBorder="1" applyAlignment="1">
      <alignment vertical="center"/>
    </xf>
    <xf numFmtId="0" fontId="127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40" borderId="27" xfId="0" applyFont="1" applyFill="1" applyBorder="1" applyAlignment="1" applyProtection="1">
      <alignment horizontal="center" vertical="center" wrapText="1"/>
      <protection locked="0"/>
    </xf>
    <xf numFmtId="0" fontId="1" fillId="41" borderId="27" xfId="0" applyFont="1" applyFill="1" applyBorder="1" applyAlignment="1" applyProtection="1">
      <alignment horizontal="center" vertical="center" wrapText="1"/>
      <protection locked="0"/>
    </xf>
    <xf numFmtId="0" fontId="1" fillId="42" borderId="27" xfId="0" applyFont="1" applyFill="1" applyBorder="1" applyAlignment="1" applyProtection="1">
      <alignment horizontal="center" vertical="center" wrapText="1"/>
      <protection locked="0"/>
    </xf>
    <xf numFmtId="0" fontId="8" fillId="43" borderId="27" xfId="0" applyFont="1" applyFill="1" applyBorder="1" applyAlignment="1" applyProtection="1">
      <alignment horizontal="center" vertical="center" wrapText="1"/>
      <protection locked="0"/>
    </xf>
    <xf numFmtId="0" fontId="1" fillId="44" borderId="27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21" fillId="42" borderId="76" xfId="0" applyFont="1" applyFill="1" applyBorder="1" applyAlignment="1">
      <alignment horizontal="center" vertical="center" wrapText="1"/>
    </xf>
    <xf numFmtId="0" fontId="21" fillId="37" borderId="76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/>
    </xf>
    <xf numFmtId="0" fontId="1" fillId="43" borderId="78" xfId="0" applyFont="1" applyFill="1" applyBorder="1" applyAlignment="1">
      <alignment horizontal="center" vertical="center"/>
    </xf>
    <xf numFmtId="0" fontId="1" fillId="44" borderId="7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0" fillId="42" borderId="78" xfId="0" applyFont="1" applyFill="1" applyBorder="1" applyAlignment="1">
      <alignment horizontal="center"/>
    </xf>
    <xf numFmtId="0" fontId="0" fillId="37" borderId="78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 wrapText="1"/>
    </xf>
    <xf numFmtId="0" fontId="14" fillId="40" borderId="82" xfId="0" applyFont="1" applyFill="1" applyBorder="1" applyAlignment="1">
      <alignment horizontal="center" vertical="center" wrapText="1"/>
    </xf>
    <xf numFmtId="0" fontId="14" fillId="41" borderId="83" xfId="0" applyFont="1" applyFill="1" applyBorder="1" applyAlignment="1">
      <alignment horizontal="center" vertical="center" wrapText="1"/>
    </xf>
    <xf numFmtId="0" fontId="0" fillId="40" borderId="84" xfId="0" applyFont="1" applyFill="1" applyBorder="1" applyAlignment="1">
      <alignment horizontal="center"/>
    </xf>
    <xf numFmtId="0" fontId="128" fillId="0" borderId="27" xfId="0" applyFont="1" applyFill="1" applyBorder="1" applyAlignment="1">
      <alignment vertical="center"/>
    </xf>
    <xf numFmtId="0" fontId="128" fillId="0" borderId="27" xfId="0" applyFont="1" applyFill="1" applyBorder="1" applyAlignment="1">
      <alignment vertical="center" wrapText="1"/>
    </xf>
    <xf numFmtId="0" fontId="128" fillId="32" borderId="27" xfId="0" applyFont="1" applyFill="1" applyBorder="1" applyAlignment="1">
      <alignment horizontal="center" vertical="center"/>
    </xf>
    <xf numFmtId="0" fontId="128" fillId="0" borderId="27" xfId="0" applyFont="1" applyFill="1" applyBorder="1" applyAlignment="1">
      <alignment horizontal="left" vertical="center"/>
    </xf>
    <xf numFmtId="0" fontId="128" fillId="38" borderId="27" xfId="0" applyFont="1" applyFill="1" applyBorder="1" applyAlignment="1">
      <alignment/>
    </xf>
    <xf numFmtId="0" fontId="128" fillId="38" borderId="27" xfId="0" applyFont="1" applyFill="1" applyBorder="1" applyAlignment="1">
      <alignment vertical="center" wrapText="1"/>
    </xf>
    <xf numFmtId="0" fontId="128" fillId="38" borderId="27" xfId="0" applyFont="1" applyFill="1" applyBorder="1" applyAlignment="1">
      <alignment horizontal="center"/>
    </xf>
    <xf numFmtId="0" fontId="128" fillId="38" borderId="27" xfId="0" applyFont="1" applyFill="1" applyBorder="1" applyAlignment="1">
      <alignment horizontal="left"/>
    </xf>
    <xf numFmtId="0" fontId="128" fillId="38" borderId="27" xfId="0" applyFont="1" applyFill="1" applyBorder="1" applyAlignment="1">
      <alignment vertical="center"/>
    </xf>
    <xf numFmtId="0" fontId="128" fillId="38" borderId="63" xfId="0" applyFont="1" applyFill="1" applyBorder="1" applyAlignment="1">
      <alignment vertical="center"/>
    </xf>
    <xf numFmtId="0" fontId="128" fillId="38" borderId="63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0" fillId="0" borderId="16" xfId="52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5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11" fillId="0" borderId="25" xfId="52" applyFont="1" applyFill="1" applyBorder="1" applyAlignment="1">
      <alignment horizontal="center" vertical="center" wrapText="1"/>
      <protection/>
    </xf>
    <xf numFmtId="0" fontId="5" fillId="0" borderId="85" xfId="0" applyFont="1" applyFill="1" applyBorder="1" applyAlignment="1">
      <alignment horizontal="center" vertical="center"/>
    </xf>
    <xf numFmtId="0" fontId="129" fillId="32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63" fillId="0" borderId="8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/>
    </xf>
    <xf numFmtId="0" fontId="11" fillId="0" borderId="52" xfId="52" applyFont="1" applyFill="1" applyBorder="1" applyAlignment="1">
      <alignment horizontal="center" vertical="center" wrapText="1"/>
      <protection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11" fillId="0" borderId="36" xfId="52" applyFont="1" applyFill="1" applyBorder="1" applyAlignment="1">
      <alignment horizontal="center" vertical="center" wrapText="1"/>
      <protection/>
    </xf>
    <xf numFmtId="0" fontId="11" fillId="0" borderId="24" xfId="52" applyFont="1" applyFill="1" applyBorder="1" applyAlignment="1">
      <alignment horizontal="center" vertical="center" wrapText="1"/>
      <protection/>
    </xf>
    <xf numFmtId="0" fontId="17" fillId="0" borderId="3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5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50" fillId="0" borderId="0" xfId="0" applyFont="1" applyFill="1" applyAlignment="1">
      <alignment horizontal="center"/>
    </xf>
    <xf numFmtId="1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11" fillId="0" borderId="33" xfId="52" applyFont="1" applyFill="1" applyBorder="1" applyAlignment="1">
      <alignment horizontal="center" vertical="center" wrapText="1"/>
      <protection/>
    </xf>
    <xf numFmtId="0" fontId="11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5" fillId="0" borderId="4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40" borderId="78" xfId="0" applyFont="1" applyFill="1" applyBorder="1" applyAlignment="1">
      <alignment horizontal="center"/>
    </xf>
    <xf numFmtId="0" fontId="1" fillId="41" borderId="78" xfId="0" applyFont="1" applyFill="1" applyBorder="1" applyAlignment="1">
      <alignment horizontal="center"/>
    </xf>
    <xf numFmtId="0" fontId="1" fillId="37" borderId="78" xfId="0" applyFont="1" applyFill="1" applyBorder="1" applyAlignment="1">
      <alignment horizontal="center"/>
    </xf>
    <xf numFmtId="0" fontId="1" fillId="37" borderId="9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8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30" fillId="39" borderId="77" xfId="0" applyFont="1" applyFill="1" applyBorder="1" applyAlignment="1">
      <alignment horizontal="center" vertical="center" wrapText="1"/>
    </xf>
    <xf numFmtId="0" fontId="131" fillId="39" borderId="77" xfId="0" applyFont="1" applyFill="1" applyBorder="1" applyAlignment="1">
      <alignment horizontal="center" vertical="center" wrapText="1"/>
    </xf>
    <xf numFmtId="0" fontId="132" fillId="39" borderId="77" xfId="0" applyFont="1" applyFill="1" applyBorder="1" applyAlignment="1">
      <alignment horizontal="center" vertical="center"/>
    </xf>
    <xf numFmtId="0" fontId="132" fillId="39" borderId="9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/>
    </xf>
    <xf numFmtId="0" fontId="1" fillId="42" borderId="2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56" xfId="0" applyFont="1" applyFill="1" applyBorder="1" applyAlignment="1">
      <alignment horizontal="center" vertical="center" wrapText="1"/>
    </xf>
    <xf numFmtId="0" fontId="129" fillId="32" borderId="0" xfId="0" applyFont="1" applyFill="1" applyBorder="1" applyAlignment="1">
      <alignment horizontal="center" vertical="center"/>
    </xf>
    <xf numFmtId="0" fontId="0" fillId="0" borderId="24" xfId="52" applyFont="1" applyFill="1" applyBorder="1" applyAlignment="1">
      <alignment horizontal="center" vertical="center" wrapText="1"/>
      <protection/>
    </xf>
    <xf numFmtId="0" fontId="0" fillId="0" borderId="35" xfId="52" applyFont="1" applyFill="1" applyBorder="1" applyAlignment="1">
      <alignment horizontal="center" vertical="center" wrapText="1"/>
      <protection/>
    </xf>
    <xf numFmtId="0" fontId="0" fillId="0" borderId="44" xfId="52" applyFont="1" applyFill="1" applyBorder="1" applyAlignment="1">
      <alignment horizontal="center" vertical="center" wrapText="1"/>
      <protection/>
    </xf>
    <xf numFmtId="0" fontId="11" fillId="0" borderId="98" xfId="0" applyFont="1" applyFill="1" applyBorder="1" applyAlignment="1">
      <alignment horizontal="center" vertical="center" wrapText="1"/>
    </xf>
    <xf numFmtId="0" fontId="0" fillId="0" borderId="44" xfId="52" applyFont="1" applyFill="1" applyBorder="1" applyAlignment="1">
      <alignment horizontal="center" vertical="center"/>
      <protection/>
    </xf>
    <xf numFmtId="0" fontId="0" fillId="0" borderId="35" xfId="52" applyFont="1" applyFill="1" applyBorder="1" applyAlignment="1">
      <alignment horizontal="center" vertical="center"/>
      <protection/>
    </xf>
    <xf numFmtId="0" fontId="11" fillId="0" borderId="99" xfId="0" applyFont="1" applyFill="1" applyBorder="1" applyAlignment="1">
      <alignment horizontal="center" vertical="center" wrapText="1"/>
    </xf>
    <xf numFmtId="0" fontId="11" fillId="0" borderId="35" xfId="52" applyFont="1" applyFill="1" applyBorder="1" applyAlignment="1">
      <alignment horizontal="center" vertical="center" wrapText="1"/>
      <protection/>
    </xf>
    <xf numFmtId="0" fontId="35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/>
    </xf>
    <xf numFmtId="0" fontId="23" fillId="32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66" fontId="14" fillId="0" borderId="50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0" fontId="29" fillId="0" borderId="101" xfId="0" applyFont="1" applyFill="1" applyBorder="1" applyAlignment="1">
      <alignment horizontal="left" vertical="top" wrapText="1"/>
    </xf>
    <xf numFmtId="0" fontId="29" fillId="0" borderId="102" xfId="0" applyFont="1" applyFill="1" applyBorder="1" applyAlignment="1">
      <alignment horizontal="left" vertical="top" wrapText="1"/>
    </xf>
    <xf numFmtId="0" fontId="29" fillId="0" borderId="103" xfId="0" applyFont="1" applyFill="1" applyBorder="1" applyAlignment="1">
      <alignment horizontal="left" vertical="top" wrapText="1"/>
    </xf>
    <xf numFmtId="0" fontId="60" fillId="0" borderId="0" xfId="0" applyFont="1" applyFill="1" applyBorder="1" applyAlignment="1" applyProtection="1">
      <alignment vertical="center"/>
      <protection locked="0"/>
    </xf>
    <xf numFmtId="0" fontId="17" fillId="0" borderId="17" xfId="0" applyFont="1" applyBorder="1" applyAlignment="1">
      <alignment vertical="center" wrapText="1"/>
    </xf>
    <xf numFmtId="0" fontId="63" fillId="0" borderId="7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" fillId="37" borderId="27" xfId="0" applyFont="1" applyFill="1" applyBorder="1" applyAlignment="1" applyProtection="1">
      <alignment horizontal="center" vertical="center" wrapText="1"/>
      <protection locked="0"/>
    </xf>
    <xf numFmtId="0" fontId="0" fillId="43" borderId="105" xfId="0" applyFont="1" applyFill="1" applyBorder="1" applyAlignment="1">
      <alignment horizontal="center"/>
    </xf>
    <xf numFmtId="0" fontId="0" fillId="43" borderId="106" xfId="0" applyFont="1" applyFill="1" applyBorder="1" applyAlignment="1">
      <alignment horizontal="center"/>
    </xf>
    <xf numFmtId="0" fontId="49" fillId="0" borderId="0" xfId="0" applyFont="1" applyFill="1" applyBorder="1" applyAlignment="1" applyProtection="1">
      <alignment wrapText="1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46" borderId="24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0" fontId="11" fillId="46" borderId="37" xfId="0" applyFont="1" applyFill="1" applyBorder="1" applyAlignment="1">
      <alignment horizontal="center" vertical="center" wrapText="1"/>
    </xf>
    <xf numFmtId="0" fontId="11" fillId="46" borderId="15" xfId="0" applyFont="1" applyFill="1" applyBorder="1" applyAlignment="1">
      <alignment horizontal="center" vertical="center" wrapText="1"/>
    </xf>
    <xf numFmtId="0" fontId="11" fillId="46" borderId="34" xfId="0" applyFont="1" applyFill="1" applyBorder="1" applyAlignment="1">
      <alignment horizontal="center" vertical="center" wrapText="1"/>
    </xf>
    <xf numFmtId="0" fontId="11" fillId="46" borderId="21" xfId="0" applyFont="1" applyFill="1" applyBorder="1" applyAlignment="1">
      <alignment horizontal="center" vertical="center" wrapText="1"/>
    </xf>
    <xf numFmtId="0" fontId="11" fillId="46" borderId="33" xfId="0" applyFont="1" applyFill="1" applyBorder="1" applyAlignment="1">
      <alignment horizontal="center" vertical="center" wrapText="1"/>
    </xf>
    <xf numFmtId="0" fontId="0" fillId="46" borderId="0" xfId="0" applyFont="1" applyFill="1" applyAlignment="1">
      <alignment horizontal="center" vertical="center"/>
    </xf>
    <xf numFmtId="0" fontId="11" fillId="46" borderId="16" xfId="0" applyFont="1" applyFill="1" applyBorder="1" applyAlignment="1">
      <alignment horizontal="center" vertical="center" wrapText="1"/>
    </xf>
    <xf numFmtId="0" fontId="11" fillId="46" borderId="16" xfId="0" applyFont="1" applyFill="1" applyBorder="1" applyAlignment="1">
      <alignment vertical="center" wrapText="1"/>
    </xf>
    <xf numFmtId="0" fontId="11" fillId="46" borderId="52" xfId="0" applyFont="1" applyFill="1" applyBorder="1" applyAlignment="1">
      <alignment horizontal="center" vertical="center" wrapText="1"/>
    </xf>
    <xf numFmtId="0" fontId="16" fillId="46" borderId="15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23" fillId="0" borderId="62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109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vertical="center"/>
    </xf>
    <xf numFmtId="0" fontId="31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0" fillId="0" borderId="108" xfId="0" applyFont="1" applyFill="1" applyBorder="1" applyAlignment="1">
      <alignment/>
    </xf>
    <xf numFmtId="0" fontId="5" fillId="0" borderId="108" xfId="0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vertical="center" wrapText="1"/>
    </xf>
    <xf numFmtId="0" fontId="49" fillId="0" borderId="95" xfId="0" applyFont="1" applyFill="1" applyBorder="1" applyAlignment="1">
      <alignment vertical="center" wrapText="1"/>
    </xf>
    <xf numFmtId="0" fontId="5" fillId="0" borderId="108" xfId="0" applyFont="1" applyFill="1" applyBorder="1" applyAlignment="1">
      <alignment vertical="center"/>
    </xf>
    <xf numFmtId="0" fontId="3" fillId="38" borderId="22" xfId="0" applyFont="1" applyFill="1" applyBorder="1" applyAlignment="1" applyProtection="1">
      <alignment horizontal="center" vertical="center" wrapText="1"/>
      <protection locked="0"/>
    </xf>
    <xf numFmtId="0" fontId="11" fillId="38" borderId="40" xfId="0" applyFont="1" applyFill="1" applyBorder="1" applyAlignment="1">
      <alignment horizontal="center" vertical="center" wrapText="1"/>
    </xf>
    <xf numFmtId="0" fontId="11" fillId="38" borderId="47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40" xfId="52" applyFont="1" applyFill="1" applyBorder="1" applyAlignment="1">
      <alignment horizontal="center" vertical="center" wrapText="1"/>
      <protection/>
    </xf>
    <xf numFmtId="0" fontId="11" fillId="38" borderId="17" xfId="52" applyFont="1" applyFill="1" applyBorder="1" applyAlignment="1">
      <alignment horizontal="center" vertical="center" wrapText="1"/>
      <protection/>
    </xf>
    <xf numFmtId="0" fontId="11" fillId="38" borderId="91" xfId="0" applyFont="1" applyFill="1" applyBorder="1" applyAlignment="1">
      <alignment horizontal="center" vertical="center" wrapText="1"/>
    </xf>
    <xf numFmtId="166" fontId="14" fillId="38" borderId="50" xfId="0" applyNumberFormat="1" applyFont="1" applyFill="1" applyBorder="1" applyAlignment="1">
      <alignment horizontal="center" vertical="center" wrapText="1"/>
    </xf>
    <xf numFmtId="0" fontId="14" fillId="38" borderId="50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59" fillId="38" borderId="27" xfId="0" applyFont="1" applyFill="1" applyBorder="1" applyAlignment="1">
      <alignment horizontal="center" vertical="center" wrapText="1"/>
    </xf>
    <xf numFmtId="0" fontId="59" fillId="38" borderId="62" xfId="0" applyFont="1" applyFill="1" applyBorder="1" applyAlignment="1">
      <alignment horizontal="center" vertical="center" wrapText="1"/>
    </xf>
    <xf numFmtId="0" fontId="11" fillId="38" borderId="45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0" fillId="38" borderId="45" xfId="52" applyFont="1" applyFill="1" applyBorder="1" applyAlignment="1">
      <alignment horizontal="center" vertical="center"/>
      <protection/>
    </xf>
    <xf numFmtId="0" fontId="0" fillId="38" borderId="40" xfId="52" applyFont="1" applyFill="1" applyBorder="1" applyAlignment="1">
      <alignment horizontal="center" vertical="center"/>
      <protection/>
    </xf>
    <xf numFmtId="0" fontId="11" fillId="38" borderId="110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56" xfId="0" applyFont="1" applyFill="1" applyBorder="1" applyAlignment="1">
      <alignment horizontal="center" vertical="center" wrapText="1"/>
    </xf>
    <xf numFmtId="0" fontId="59" fillId="38" borderId="64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59" fillId="38" borderId="82" xfId="0" applyFont="1" applyFill="1" applyBorder="1" applyAlignment="1">
      <alignment horizontal="center" vertical="center" wrapText="1"/>
    </xf>
    <xf numFmtId="0" fontId="59" fillId="38" borderId="68" xfId="0" applyFont="1" applyFill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12" fillId="38" borderId="68" xfId="0" applyFont="1" applyFill="1" applyBorder="1" applyAlignment="1">
      <alignment horizontal="center" vertical="center" wrapText="1"/>
    </xf>
    <xf numFmtId="0" fontId="14" fillId="38" borderId="68" xfId="0" applyFont="1" applyFill="1" applyBorder="1" applyAlignment="1">
      <alignment horizontal="center" vertical="center" wrapText="1"/>
    </xf>
    <xf numFmtId="0" fontId="0" fillId="38" borderId="68" xfId="0" applyFont="1" applyFill="1" applyBorder="1" applyAlignment="1" applyProtection="1">
      <alignment horizontal="center" vertical="center" wrapText="1"/>
      <protection locked="0"/>
    </xf>
    <xf numFmtId="0" fontId="11" fillId="38" borderId="68" xfId="0" applyFont="1" applyFill="1" applyBorder="1" applyAlignment="1">
      <alignment horizontal="center" vertical="center" wrapText="1"/>
    </xf>
    <xf numFmtId="2" fontId="13" fillId="0" borderId="5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3" fillId="38" borderId="27" xfId="0" applyFont="1" applyFill="1" applyBorder="1" applyAlignment="1">
      <alignment horizontal="center" vertical="center"/>
    </xf>
    <xf numFmtId="0" fontId="36" fillId="38" borderId="111" xfId="0" applyFont="1" applyFill="1" applyBorder="1" applyAlignment="1">
      <alignment horizontal="center" vertical="center" wrapText="1"/>
    </xf>
    <xf numFmtId="0" fontId="36" fillId="38" borderId="19" xfId="0" applyFont="1" applyFill="1" applyBorder="1" applyAlignment="1">
      <alignment horizontal="center" vertical="center" wrapText="1"/>
    </xf>
    <xf numFmtId="0" fontId="15" fillId="47" borderId="76" xfId="0" applyFont="1" applyFill="1" applyBorder="1" applyAlignment="1">
      <alignment horizontal="center" vertical="center" wrapText="1"/>
    </xf>
    <xf numFmtId="0" fontId="128" fillId="0" borderId="77" xfId="0" applyFont="1" applyFill="1" applyBorder="1" applyAlignment="1">
      <alignment vertical="center"/>
    </xf>
    <xf numFmtId="1" fontId="128" fillId="0" borderId="94" xfId="0" applyNumberFormat="1" applyFont="1" applyFill="1" applyBorder="1" applyAlignment="1">
      <alignment vertical="center"/>
    </xf>
    <xf numFmtId="0" fontId="128" fillId="0" borderId="77" xfId="0" applyFont="1" applyFill="1" applyBorder="1" applyAlignment="1">
      <alignment horizontal="left" vertical="center" wrapText="1"/>
    </xf>
    <xf numFmtId="0" fontId="133" fillId="32" borderId="0" xfId="0" applyFont="1" applyFill="1" applyAlignment="1">
      <alignment horizontal="left" vertical="center"/>
    </xf>
    <xf numFmtId="0" fontId="14" fillId="0" borderId="112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3" xfId="0" applyFont="1" applyFill="1" applyBorder="1" applyAlignment="1">
      <alignment vertical="center"/>
    </xf>
    <xf numFmtId="0" fontId="0" fillId="32" borderId="113" xfId="0" applyFont="1" applyFill="1" applyBorder="1" applyAlignment="1">
      <alignment horizontal="center"/>
    </xf>
    <xf numFmtId="0" fontId="0" fillId="0" borderId="7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2" fontId="13" fillId="38" borderId="22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13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11" fillId="38" borderId="47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center" vertical="center" wrapText="1"/>
    </xf>
    <xf numFmtId="0" fontId="11" fillId="38" borderId="4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right" vertical="center" wrapText="1"/>
      <protection locked="0"/>
    </xf>
    <xf numFmtId="1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21" fillId="43" borderId="7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>
      <alignment horizontal="center" vertical="center" wrapText="1"/>
    </xf>
    <xf numFmtId="0" fontId="20" fillId="0" borderId="89" xfId="0" applyFont="1" applyFill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 wrapText="1"/>
    </xf>
    <xf numFmtId="0" fontId="20" fillId="0" borderId="11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right" vertical="center" wrapText="1"/>
      <protection locked="0"/>
    </xf>
    <xf numFmtId="0" fontId="14" fillId="44" borderId="56" xfId="0" applyFont="1" applyFill="1" applyBorder="1" applyAlignment="1">
      <alignment horizontal="center" vertical="center" wrapText="1"/>
    </xf>
    <xf numFmtId="0" fontId="14" fillId="44" borderId="4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40" borderId="74" xfId="0" applyFont="1" applyFill="1" applyBorder="1" applyAlignment="1">
      <alignment horizontal="center"/>
    </xf>
    <xf numFmtId="0" fontId="0" fillId="40" borderId="1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4" fillId="43" borderId="22" xfId="0" applyFont="1" applyFill="1" applyBorder="1" applyAlignment="1">
      <alignment horizontal="center" vertical="center" wrapText="1"/>
    </xf>
    <xf numFmtId="0" fontId="14" fillId="44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4" fillId="47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0" fillId="47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22" fillId="48" borderId="54" xfId="0" applyFont="1" applyFill="1" applyBorder="1" applyAlignment="1">
      <alignment horizontal="center" vertical="center"/>
    </xf>
    <xf numFmtId="0" fontId="22" fillId="48" borderId="52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center" vertical="center" wrapText="1"/>
    </xf>
    <xf numFmtId="0" fontId="14" fillId="40" borderId="55" xfId="0" applyFont="1" applyFill="1" applyBorder="1" applyAlignment="1">
      <alignment horizontal="center" vertical="center" wrapText="1"/>
    </xf>
    <xf numFmtId="0" fontId="14" fillId="40" borderId="119" xfId="0" applyFont="1" applyFill="1" applyBorder="1" applyAlignment="1">
      <alignment horizontal="center" vertical="center" wrapText="1"/>
    </xf>
    <xf numFmtId="0" fontId="14" fillId="40" borderId="74" xfId="0" applyFont="1" applyFill="1" applyBorder="1" applyAlignment="1">
      <alignment horizontal="center" vertical="center" wrapText="1"/>
    </xf>
    <xf numFmtId="0" fontId="14" fillId="40" borderId="115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11" fillId="0" borderId="46" xfId="52" applyFont="1" applyFill="1" applyBorder="1" applyAlignment="1">
      <alignment horizontal="center" vertical="center" wrapText="1"/>
      <protection/>
    </xf>
    <xf numFmtId="0" fontId="14" fillId="42" borderId="22" xfId="0" applyFont="1" applyFill="1" applyBorder="1" applyAlignment="1">
      <alignment horizontal="center" vertical="center" wrapText="1"/>
    </xf>
    <xf numFmtId="0" fontId="13" fillId="40" borderId="7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110" xfId="0" applyFont="1" applyFill="1" applyBorder="1" applyAlignment="1">
      <alignment horizontal="center" vertical="center" wrapText="1"/>
    </xf>
    <xf numFmtId="0" fontId="0" fillId="0" borderId="1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2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37" borderId="124" xfId="0" applyFont="1" applyFill="1" applyBorder="1" applyAlignment="1">
      <alignment horizontal="left" vertical="center" wrapText="1"/>
    </xf>
    <xf numFmtId="0" fontId="12" fillId="37" borderId="67" xfId="0" applyFont="1" applyFill="1" applyBorder="1" applyAlignment="1">
      <alignment horizontal="left" vertical="center" wrapText="1"/>
    </xf>
    <xf numFmtId="0" fontId="12" fillId="37" borderId="50" xfId="0" applyFont="1" applyFill="1" applyBorder="1" applyAlignment="1">
      <alignment horizontal="left" vertical="center" wrapText="1"/>
    </xf>
    <xf numFmtId="0" fontId="6" fillId="43" borderId="27" xfId="0" applyFont="1" applyFill="1" applyBorder="1" applyAlignment="1">
      <alignment horizontal="center" vertical="center"/>
    </xf>
    <xf numFmtId="0" fontId="6" fillId="43" borderId="93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126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1" fillId="0" borderId="19" xfId="52" applyFont="1" applyFill="1" applyBorder="1" applyAlignment="1">
      <alignment horizontal="center" vertical="center" wrapText="1"/>
      <protection/>
    </xf>
    <xf numFmtId="0" fontId="11" fillId="0" borderId="25" xfId="52" applyFont="1" applyFill="1" applyBorder="1" applyAlignment="1">
      <alignment horizontal="center" vertical="center" wrapText="1"/>
      <protection/>
    </xf>
    <xf numFmtId="0" fontId="11" fillId="0" borderId="43" xfId="52" applyFont="1" applyFill="1" applyBorder="1" applyAlignment="1">
      <alignment horizontal="center" vertical="center" wrapText="1"/>
      <protection/>
    </xf>
    <xf numFmtId="0" fontId="1" fillId="40" borderId="22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 applyProtection="1">
      <alignment horizontal="center" vertical="center"/>
      <protection locked="0"/>
    </xf>
    <xf numFmtId="0" fontId="19" fillId="0" borderId="1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left" vertical="center"/>
    </xf>
    <xf numFmtId="0" fontId="15" fillId="0" borderId="122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1" fontId="15" fillId="0" borderId="112" xfId="0" applyNumberFormat="1" applyFont="1" applyFill="1" applyBorder="1" applyAlignment="1">
      <alignment horizontal="center" vertical="center" wrapText="1"/>
    </xf>
    <xf numFmtId="1" fontId="15" fillId="0" borderId="53" xfId="0" applyNumberFormat="1" applyFont="1" applyFill="1" applyBorder="1" applyAlignment="1">
      <alignment horizontal="center" vertical="center" wrapText="1"/>
    </xf>
    <xf numFmtId="1" fontId="15" fillId="0" borderId="127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right" wrapText="1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3" fillId="40" borderId="92" xfId="0" applyFont="1" applyFill="1" applyBorder="1" applyAlignment="1">
      <alignment horizontal="center" vertical="center" wrapText="1"/>
    </xf>
    <xf numFmtId="0" fontId="13" fillId="40" borderId="115" xfId="0" applyFont="1" applyFill="1" applyBorder="1" applyAlignment="1">
      <alignment horizontal="center" vertical="center" wrapText="1"/>
    </xf>
    <xf numFmtId="0" fontId="1" fillId="47" borderId="78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9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29" fillId="32" borderId="38" xfId="0" applyFont="1" applyFill="1" applyBorder="1" applyAlignment="1">
      <alignment horizontal="center" vertical="center"/>
    </xf>
    <xf numFmtId="0" fontId="129" fillId="32" borderId="0" xfId="0" applyFont="1" applyFill="1" applyBorder="1" applyAlignment="1">
      <alignment horizontal="center" vertical="center"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25" xfId="52" applyFont="1" applyFill="1" applyBorder="1" applyAlignment="1">
      <alignment horizontal="center" vertical="center"/>
      <protection/>
    </xf>
    <xf numFmtId="0" fontId="0" fillId="0" borderId="43" xfId="52" applyFont="1" applyFill="1" applyBorder="1" applyAlignment="1">
      <alignment horizontal="center" vertical="center"/>
      <protection/>
    </xf>
    <xf numFmtId="0" fontId="11" fillId="0" borderId="5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0" fillId="43" borderId="41" xfId="0" applyFont="1" applyFill="1" applyBorder="1" applyAlignment="1" applyProtection="1">
      <alignment horizontal="center" vertical="center" wrapText="1"/>
      <protection locked="0"/>
    </xf>
    <xf numFmtId="0" fontId="0" fillId="43" borderId="38" xfId="0" applyFont="1" applyFill="1" applyBorder="1" applyAlignment="1" applyProtection="1">
      <alignment horizontal="center" vertical="center" wrapText="1"/>
      <protection locked="0"/>
    </xf>
    <xf numFmtId="0" fontId="0" fillId="43" borderId="129" xfId="0" applyFont="1" applyFill="1" applyBorder="1" applyAlignment="1" applyProtection="1">
      <alignment horizontal="center" vertical="center" wrapText="1"/>
      <protection locked="0"/>
    </xf>
    <xf numFmtId="0" fontId="135" fillId="41" borderId="22" xfId="0" applyFont="1" applyFill="1" applyBorder="1" applyAlignment="1" applyProtection="1">
      <alignment horizontal="center" vertical="center" wrapText="1"/>
      <protection locked="0"/>
    </xf>
    <xf numFmtId="0" fontId="1" fillId="42" borderId="22" xfId="0" applyFont="1" applyFill="1" applyBorder="1" applyAlignment="1" applyProtection="1">
      <alignment horizontal="center" vertical="center" wrapText="1"/>
      <protection locked="0"/>
    </xf>
    <xf numFmtId="0" fontId="12" fillId="42" borderId="39" xfId="0" applyFont="1" applyFill="1" applyBorder="1" applyAlignment="1">
      <alignment horizontal="center" vertical="center" textRotation="90" wrapText="1"/>
    </xf>
    <xf numFmtId="0" fontId="12" fillId="42" borderId="48" xfId="0" applyFont="1" applyFill="1" applyBorder="1" applyAlignment="1">
      <alignment horizontal="center" vertical="center" textRotation="90" wrapText="1"/>
    </xf>
    <xf numFmtId="0" fontId="31" fillId="0" borderId="54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25" fillId="0" borderId="124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12" fillId="43" borderId="39" xfId="0" applyFont="1" applyFill="1" applyBorder="1" applyAlignment="1">
      <alignment horizontal="center" vertical="center" textRotation="90"/>
    </xf>
    <xf numFmtId="0" fontId="12" fillId="43" borderId="48" xfId="0" applyFont="1" applyFill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center" vertical="center" wrapText="1"/>
    </xf>
    <xf numFmtId="0" fontId="12" fillId="42" borderId="41" xfId="0" applyFont="1" applyFill="1" applyBorder="1" applyAlignment="1">
      <alignment horizontal="center" vertical="center" wrapText="1"/>
    </xf>
    <xf numFmtId="0" fontId="12" fillId="42" borderId="38" xfId="0" applyFont="1" applyFill="1" applyBorder="1" applyAlignment="1">
      <alignment horizontal="center" vertical="center" wrapText="1"/>
    </xf>
    <xf numFmtId="0" fontId="12" fillId="42" borderId="129" xfId="0" applyFont="1" applyFill="1" applyBorder="1" applyAlignment="1">
      <alignment horizontal="center" vertical="center" wrapText="1"/>
    </xf>
    <xf numFmtId="0" fontId="12" fillId="44" borderId="124" xfId="0" applyFont="1" applyFill="1" applyBorder="1" applyAlignment="1">
      <alignment horizontal="left" vertical="top" wrapText="1"/>
    </xf>
    <xf numFmtId="0" fontId="12" fillId="44" borderId="67" xfId="0" applyFont="1" applyFill="1" applyBorder="1" applyAlignment="1">
      <alignment horizontal="left" vertical="top" wrapText="1"/>
    </xf>
    <xf numFmtId="0" fontId="12" fillId="44" borderId="50" xfId="0" applyFont="1" applyFill="1" applyBorder="1" applyAlignment="1">
      <alignment horizontal="left" vertical="top" wrapText="1"/>
    </xf>
    <xf numFmtId="0" fontId="12" fillId="42" borderId="112" xfId="0" applyFont="1" applyFill="1" applyBorder="1" applyAlignment="1">
      <alignment horizontal="left" vertical="center" wrapText="1"/>
    </xf>
    <xf numFmtId="0" fontId="12" fillId="42" borderId="127" xfId="0" applyFont="1" applyFill="1" applyBorder="1" applyAlignment="1">
      <alignment horizontal="left" vertical="center" wrapText="1"/>
    </xf>
    <xf numFmtId="1" fontId="15" fillId="0" borderId="67" xfId="0" applyNumberFormat="1" applyFont="1" applyFill="1" applyBorder="1" applyAlignment="1">
      <alignment horizontal="center" vertical="center" wrapText="1"/>
    </xf>
    <xf numFmtId="1" fontId="15" fillId="0" borderId="50" xfId="0" applyNumberFormat="1" applyFont="1" applyFill="1" applyBorder="1" applyAlignment="1">
      <alignment horizontal="center" vertical="center" wrapText="1"/>
    </xf>
    <xf numFmtId="0" fontId="0" fillId="0" borderId="34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/>
      <protection/>
    </xf>
    <xf numFmtId="0" fontId="0" fillId="0" borderId="46" xfId="52" applyFont="1" applyFill="1" applyBorder="1" applyAlignment="1">
      <alignment horizontal="center" vertical="center"/>
      <protection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11" fillId="38" borderId="47" xfId="52" applyFont="1" applyFill="1" applyBorder="1" applyAlignment="1">
      <alignment horizontal="center" vertical="center" wrapText="1"/>
      <protection/>
    </xf>
    <xf numFmtId="0" fontId="11" fillId="38" borderId="40" xfId="52" applyFont="1" applyFill="1" applyBorder="1" applyAlignment="1">
      <alignment horizontal="center" vertical="center" wrapText="1"/>
      <protection/>
    </xf>
    <xf numFmtId="0" fontId="11" fillId="38" borderId="45" xfId="52" applyFont="1" applyFill="1" applyBorder="1" applyAlignment="1">
      <alignment horizontal="center" vertical="center" wrapText="1"/>
      <protection/>
    </xf>
    <xf numFmtId="0" fontId="1" fillId="0" borderId="7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6" fillId="32" borderId="62" xfId="0" applyFont="1" applyFill="1" applyBorder="1" applyAlignment="1">
      <alignment horizontal="center" vertical="center"/>
    </xf>
    <xf numFmtId="0" fontId="6" fillId="32" borderId="109" xfId="0" applyFont="1" applyFill="1" applyBorder="1" applyAlignment="1">
      <alignment horizontal="center" vertical="center"/>
    </xf>
    <xf numFmtId="0" fontId="6" fillId="32" borderId="64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1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2" fillId="43" borderId="112" xfId="0" applyFont="1" applyFill="1" applyBorder="1" applyAlignment="1">
      <alignment horizontal="left" vertical="center" wrapText="1"/>
    </xf>
    <xf numFmtId="0" fontId="12" fillId="43" borderId="127" xfId="0" applyFont="1" applyFill="1" applyBorder="1" applyAlignment="1">
      <alignment horizontal="left" vertical="center" wrapText="1"/>
    </xf>
    <xf numFmtId="0" fontId="31" fillId="0" borderId="122" xfId="0" applyFont="1" applyFill="1" applyBorder="1" applyAlignment="1">
      <alignment horizontal="center" vertical="center"/>
    </xf>
    <xf numFmtId="0" fontId="31" fillId="0" borderId="12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128" fillId="32" borderId="27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128" fillId="0" borderId="27" xfId="0" applyFont="1" applyFill="1" applyBorder="1" applyAlignment="1">
      <alignment horizontal="center" vertical="center"/>
    </xf>
    <xf numFmtId="0" fontId="128" fillId="0" borderId="75" xfId="0" applyFont="1" applyFill="1" applyBorder="1" applyAlignment="1">
      <alignment horizontal="left" vertical="center" wrapText="1"/>
    </xf>
    <xf numFmtId="0" fontId="128" fillId="0" borderId="76" xfId="0" applyFont="1" applyFill="1" applyBorder="1" applyAlignment="1">
      <alignment horizontal="left" vertical="center" wrapText="1"/>
    </xf>
    <xf numFmtId="0" fontId="128" fillId="0" borderId="28" xfId="0" applyFont="1" applyFill="1" applyBorder="1" applyAlignment="1">
      <alignment horizontal="left" vertical="center" wrapText="1"/>
    </xf>
    <xf numFmtId="0" fontId="128" fillId="0" borderId="27" xfId="0" applyFont="1" applyFill="1" applyBorder="1" applyAlignment="1">
      <alignment horizontal="left" vertical="center" wrapText="1"/>
    </xf>
    <xf numFmtId="0" fontId="128" fillId="0" borderId="27" xfId="0" applyFont="1" applyFill="1" applyBorder="1" applyAlignment="1">
      <alignment horizontal="center" vertical="center" wrapText="1"/>
    </xf>
    <xf numFmtId="0" fontId="128" fillId="0" borderId="77" xfId="0" applyFont="1" applyFill="1" applyBorder="1" applyAlignment="1">
      <alignment horizontal="center" vertical="center" wrapText="1"/>
    </xf>
    <xf numFmtId="0" fontId="128" fillId="0" borderId="65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/>
    </xf>
    <xf numFmtId="0" fontId="136" fillId="38" borderId="27" xfId="0" applyFont="1" applyFill="1" applyBorder="1" applyAlignment="1">
      <alignment horizontal="center" vertical="center" wrapText="1"/>
    </xf>
    <xf numFmtId="0" fontId="136" fillId="38" borderId="77" xfId="0" applyFont="1" applyFill="1" applyBorder="1" applyAlignment="1">
      <alignment horizontal="center" vertical="center" wrapText="1"/>
    </xf>
    <xf numFmtId="0" fontId="128" fillId="0" borderId="109" xfId="0" applyFont="1" applyFill="1" applyBorder="1" applyAlignment="1">
      <alignment horizontal="center" vertical="center"/>
    </xf>
    <xf numFmtId="0" fontId="128" fillId="0" borderId="130" xfId="0" applyFont="1" applyFill="1" applyBorder="1" applyAlignment="1">
      <alignment horizontal="center" vertical="center"/>
    </xf>
    <xf numFmtId="0" fontId="128" fillId="0" borderId="64" xfId="0" applyFont="1" applyFill="1" applyBorder="1" applyAlignment="1">
      <alignment horizontal="center" vertical="center"/>
    </xf>
    <xf numFmtId="0" fontId="128" fillId="0" borderId="131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28" fillId="0" borderId="54" xfId="0" applyFont="1" applyFill="1" applyBorder="1" applyAlignment="1">
      <alignment horizontal="center" vertical="center"/>
    </xf>
    <xf numFmtId="0" fontId="128" fillId="0" borderId="118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128" fillId="0" borderId="62" xfId="0" applyFont="1" applyFill="1" applyBorder="1" applyAlignment="1">
      <alignment horizontal="center" vertical="center"/>
    </xf>
    <xf numFmtId="0" fontId="128" fillId="0" borderId="128" xfId="0" applyFont="1" applyFill="1" applyBorder="1" applyAlignment="1">
      <alignment horizontal="center" vertical="center"/>
    </xf>
    <xf numFmtId="0" fontId="128" fillId="0" borderId="77" xfId="0" applyFont="1" applyFill="1" applyBorder="1" applyAlignment="1">
      <alignment horizontal="center" vertical="center"/>
    </xf>
    <xf numFmtId="0" fontId="128" fillId="32" borderId="27" xfId="0" applyFont="1" applyFill="1" applyBorder="1" applyAlignment="1">
      <alignment horizontal="center" vertical="center"/>
    </xf>
    <xf numFmtId="0" fontId="29" fillId="0" borderId="125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128" fillId="32" borderId="77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" fontId="15" fillId="0" borderId="132" xfId="0" applyNumberFormat="1" applyFont="1" applyFill="1" applyBorder="1" applyAlignment="1">
      <alignment horizontal="center" vertical="center" wrapText="1"/>
    </xf>
    <xf numFmtId="1" fontId="15" fillId="0" borderId="133" xfId="0" applyNumberFormat="1" applyFont="1" applyFill="1" applyBorder="1" applyAlignment="1">
      <alignment horizontal="center" vertical="center" wrapText="1"/>
    </xf>
    <xf numFmtId="1" fontId="15" fillId="0" borderId="134" xfId="0" applyNumberFormat="1" applyFont="1" applyFill="1" applyBorder="1" applyAlignment="1">
      <alignment horizontal="center" vertical="center" wrapText="1"/>
    </xf>
    <xf numFmtId="1" fontId="15" fillId="0" borderId="135" xfId="0" applyNumberFormat="1" applyFont="1" applyFill="1" applyBorder="1" applyAlignment="1">
      <alignment horizontal="center" vertical="center" wrapText="1"/>
    </xf>
    <xf numFmtId="0" fontId="18" fillId="0" borderId="10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left" vertical="top" wrapText="1"/>
    </xf>
    <xf numFmtId="0" fontId="29" fillId="0" borderId="36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horizontal="left" vertical="top" wrapText="1"/>
    </xf>
    <xf numFmtId="0" fontId="29" fillId="0" borderId="95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3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9" fillId="38" borderId="27" xfId="0" applyFont="1" applyFill="1" applyBorder="1" applyAlignment="1">
      <alignment horizontal="center" vertical="center" wrapText="1"/>
    </xf>
    <xf numFmtId="0" fontId="49" fillId="38" borderId="63" xfId="0" applyFont="1" applyFill="1" applyBorder="1" applyAlignment="1">
      <alignment horizontal="center" vertical="center" wrapText="1"/>
    </xf>
    <xf numFmtId="0" fontId="8" fillId="43" borderId="22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right" wrapText="1"/>
      <protection locked="0"/>
    </xf>
    <xf numFmtId="0" fontId="49" fillId="0" borderId="0" xfId="0" applyFont="1" applyFill="1" applyBorder="1" applyAlignment="1" applyProtection="1">
      <alignment horizontal="right" vertical="center" wrapText="1"/>
      <protection locked="0"/>
    </xf>
    <xf numFmtId="0" fontId="62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52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29" fillId="0" borderId="85" xfId="0" applyFont="1" applyFill="1" applyBorder="1" applyAlignment="1">
      <alignment horizontal="right" vertical="center" wrapText="1"/>
    </xf>
    <xf numFmtId="0" fontId="29" fillId="0" borderId="109" xfId="0" applyFont="1" applyFill="1" applyBorder="1" applyAlignment="1">
      <alignment horizontal="right" vertical="center" wrapText="1"/>
    </xf>
    <xf numFmtId="0" fontId="29" fillId="0" borderId="136" xfId="0" applyFont="1" applyFill="1" applyBorder="1" applyAlignment="1">
      <alignment horizontal="right" vertical="center" wrapText="1"/>
    </xf>
    <xf numFmtId="0" fontId="29" fillId="0" borderId="64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35" xfId="0" applyFont="1" applyFill="1" applyBorder="1" applyAlignment="1" applyProtection="1">
      <alignment horizontal="center" vertical="center"/>
      <protection locked="0"/>
    </xf>
    <xf numFmtId="0" fontId="1" fillId="44" borderId="22" xfId="0" applyFont="1" applyFill="1" applyBorder="1" applyAlignment="1" applyProtection="1">
      <alignment horizontal="center" vertical="center" wrapText="1"/>
      <protection locked="0"/>
    </xf>
    <xf numFmtId="0" fontId="0" fillId="32" borderId="28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5" fillId="8" borderId="0" xfId="0" applyFont="1" applyFill="1" applyBorder="1" applyAlignment="1" applyProtection="1">
      <alignment horizontal="center" vertical="center"/>
      <protection locked="0"/>
    </xf>
    <xf numFmtId="0" fontId="35" fillId="8" borderId="35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left" vertical="center"/>
    </xf>
    <xf numFmtId="0" fontId="25" fillId="0" borderId="56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1" fillId="46" borderId="52" xfId="0" applyFont="1" applyFill="1" applyBorder="1" applyAlignment="1">
      <alignment horizontal="center" vertical="center" wrapText="1"/>
    </xf>
    <xf numFmtId="0" fontId="11" fillId="46" borderId="118" xfId="0" applyFont="1" applyFill="1" applyBorder="1" applyAlignment="1">
      <alignment horizontal="center" vertical="center" wrapText="1"/>
    </xf>
    <xf numFmtId="0" fontId="25" fillId="42" borderId="112" xfId="0" applyFont="1" applyFill="1" applyBorder="1" applyAlignment="1">
      <alignment horizontal="left" vertical="center" wrapText="1"/>
    </xf>
    <xf numFmtId="0" fontId="25" fillId="42" borderId="127" xfId="0" applyFont="1" applyFill="1" applyBorder="1" applyAlignment="1">
      <alignment horizontal="left" vertical="center" wrapText="1"/>
    </xf>
    <xf numFmtId="0" fontId="137" fillId="38" borderId="27" xfId="0" applyFont="1" applyFill="1" applyBorder="1" applyAlignment="1">
      <alignment horizontal="center" vertical="center" wrapText="1"/>
    </xf>
    <xf numFmtId="0" fontId="137" fillId="38" borderId="77" xfId="0" applyFont="1" applyFill="1" applyBorder="1" applyAlignment="1">
      <alignment horizontal="center" vertical="center" wrapText="1"/>
    </xf>
    <xf numFmtId="0" fontId="137" fillId="38" borderId="63" xfId="0" applyFont="1" applyFill="1" applyBorder="1" applyAlignment="1">
      <alignment horizontal="center" vertical="center" wrapText="1"/>
    </xf>
    <xf numFmtId="0" fontId="137" fillId="38" borderId="9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37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4" fillId="0" borderId="140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16" fillId="40" borderId="92" xfId="0" applyFont="1" applyFill="1" applyBorder="1" applyAlignment="1">
      <alignment horizontal="center" vertical="center" wrapText="1"/>
    </xf>
    <xf numFmtId="0" fontId="16" fillId="40" borderId="115" xfId="0" applyFont="1" applyFill="1" applyBorder="1" applyAlignment="1">
      <alignment horizontal="center" vertical="center" wrapText="1"/>
    </xf>
    <xf numFmtId="0" fontId="51" fillId="38" borderId="136" xfId="0" applyFont="1" applyFill="1" applyBorder="1" applyAlignment="1">
      <alignment horizontal="center" vertical="center" wrapText="1"/>
    </xf>
    <xf numFmtId="0" fontId="51" fillId="38" borderId="64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140" xfId="0" applyFont="1" applyFill="1" applyBorder="1" applyAlignment="1">
      <alignment horizontal="center" vertical="center"/>
    </xf>
    <xf numFmtId="0" fontId="7" fillId="38" borderId="6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left" vertical="top" wrapText="1"/>
    </xf>
    <xf numFmtId="0" fontId="29" fillId="0" borderId="52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4" fillId="47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" fontId="15" fillId="0" borderId="124" xfId="0" applyNumberFormat="1" applyFont="1" applyFill="1" applyBorder="1" applyAlignment="1">
      <alignment horizontal="center" vertical="center" wrapText="1"/>
    </xf>
    <xf numFmtId="0" fontId="0" fillId="38" borderId="47" xfId="52" applyFont="1" applyFill="1" applyBorder="1" applyAlignment="1">
      <alignment horizontal="center" vertical="center" wrapText="1"/>
      <protection/>
    </xf>
    <xf numFmtId="0" fontId="0" fillId="38" borderId="40" xfId="52" applyFont="1" applyFill="1" applyBorder="1" applyAlignment="1">
      <alignment horizontal="center" vertical="center" wrapText="1"/>
      <protection/>
    </xf>
    <xf numFmtId="0" fontId="0" fillId="38" borderId="45" xfId="52" applyFont="1" applyFill="1" applyBorder="1" applyAlignment="1">
      <alignment horizontal="center" vertical="center" wrapText="1"/>
      <protection/>
    </xf>
    <xf numFmtId="0" fontId="11" fillId="0" borderId="68" xfId="0" applyFont="1" applyFill="1" applyBorder="1" applyAlignment="1">
      <alignment horizontal="center" vertical="center" wrapText="1"/>
    </xf>
    <xf numFmtId="0" fontId="25" fillId="42" borderId="41" xfId="0" applyFont="1" applyFill="1" applyBorder="1" applyAlignment="1">
      <alignment horizontal="center" vertical="center" wrapText="1"/>
    </xf>
    <xf numFmtId="0" fontId="25" fillId="42" borderId="38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124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 applyProtection="1">
      <alignment horizontal="center" vertical="center" wrapText="1"/>
      <protection locked="0"/>
    </xf>
    <xf numFmtId="0" fontId="1" fillId="41" borderId="22" xfId="0" applyFont="1" applyFill="1" applyBorder="1" applyAlignment="1" applyProtection="1">
      <alignment horizontal="center" vertical="center" wrapText="1"/>
      <protection locked="0"/>
    </xf>
    <xf numFmtId="0" fontId="25" fillId="40" borderId="124" xfId="0" applyFont="1" applyFill="1" applyBorder="1" applyAlignment="1">
      <alignment horizontal="left" vertical="center" wrapText="1"/>
    </xf>
    <xf numFmtId="0" fontId="25" fillId="40" borderId="67" xfId="0" applyFont="1" applyFill="1" applyBorder="1" applyAlignment="1">
      <alignment horizontal="left" vertical="center" wrapText="1"/>
    </xf>
    <xf numFmtId="0" fontId="25" fillId="40" borderId="50" xfId="0" applyFont="1" applyFill="1" applyBorder="1" applyAlignment="1">
      <alignment horizontal="left" vertical="center" wrapText="1"/>
    </xf>
    <xf numFmtId="0" fontId="25" fillId="42" borderId="124" xfId="0" applyFont="1" applyFill="1" applyBorder="1" applyAlignment="1">
      <alignment horizontal="left" vertical="center" wrapText="1"/>
    </xf>
    <xf numFmtId="0" fontId="25" fillId="42" borderId="67" xfId="0" applyFont="1" applyFill="1" applyBorder="1" applyAlignment="1">
      <alignment horizontal="left" vertical="center" wrapText="1"/>
    </xf>
    <xf numFmtId="0" fontId="25" fillId="42" borderId="50" xfId="0" applyFont="1" applyFill="1" applyBorder="1" applyAlignment="1">
      <alignment horizontal="left" vertical="center" wrapText="1"/>
    </xf>
    <xf numFmtId="0" fontId="25" fillId="42" borderId="39" xfId="0" applyFont="1" applyFill="1" applyBorder="1" applyAlignment="1">
      <alignment horizontal="center" vertical="center" textRotation="90" wrapText="1"/>
    </xf>
    <xf numFmtId="0" fontId="25" fillId="42" borderId="48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29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27" xfId="0" applyFont="1" applyFill="1" applyBorder="1" applyAlignment="1">
      <alignment horizontal="center" vertical="center"/>
    </xf>
    <xf numFmtId="0" fontId="13" fillId="0" borderId="12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12" fillId="42" borderId="124" xfId="0" applyFont="1" applyFill="1" applyBorder="1" applyAlignment="1">
      <alignment horizontal="left" vertical="center" wrapText="1"/>
    </xf>
    <xf numFmtId="0" fontId="12" fillId="42" borderId="67" xfId="0" applyFont="1" applyFill="1" applyBorder="1" applyAlignment="1">
      <alignment horizontal="left" vertical="center" wrapText="1"/>
    </xf>
    <xf numFmtId="0" fontId="12" fillId="42" borderId="50" xfId="0" applyFont="1" applyFill="1" applyBorder="1" applyAlignment="1">
      <alignment horizontal="left" vertical="center" wrapText="1"/>
    </xf>
    <xf numFmtId="0" fontId="12" fillId="37" borderId="124" xfId="0" applyFont="1" applyFill="1" applyBorder="1" applyAlignment="1">
      <alignment horizontal="left" wrapText="1"/>
    </xf>
    <xf numFmtId="0" fontId="12" fillId="37" borderId="67" xfId="0" applyFont="1" applyFill="1" applyBorder="1" applyAlignment="1">
      <alignment horizontal="left" wrapText="1"/>
    </xf>
    <xf numFmtId="0" fontId="12" fillId="37" borderId="50" xfId="0" applyFont="1" applyFill="1" applyBorder="1" applyAlignment="1">
      <alignment horizontal="left" wrapText="1"/>
    </xf>
    <xf numFmtId="0" fontId="25" fillId="41" borderId="124" xfId="0" applyFont="1" applyFill="1" applyBorder="1" applyAlignment="1">
      <alignment horizontal="left" vertical="center" wrapText="1"/>
    </xf>
    <xf numFmtId="0" fontId="25" fillId="41" borderId="67" xfId="0" applyFont="1" applyFill="1" applyBorder="1" applyAlignment="1">
      <alignment horizontal="left" vertical="center" wrapText="1"/>
    </xf>
    <xf numFmtId="0" fontId="25" fillId="41" borderId="5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0" fillId="49" borderId="22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4" fillId="43" borderId="56" xfId="0" applyFont="1" applyFill="1" applyBorder="1" applyAlignment="1">
      <alignment horizontal="center" vertical="center" wrapText="1"/>
    </xf>
    <xf numFmtId="0" fontId="14" fillId="43" borderId="48" xfId="0" applyFont="1" applyFill="1" applyBorder="1" applyAlignment="1">
      <alignment horizontal="center"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11" fillId="0" borderId="117" xfId="52" applyFont="1" applyFill="1" applyBorder="1" applyAlignment="1">
      <alignment horizontal="center" vertical="center" wrapText="1"/>
      <protection/>
    </xf>
    <xf numFmtId="0" fontId="11" fillId="0" borderId="52" xfId="52" applyFont="1" applyFill="1" applyBorder="1" applyAlignment="1">
      <alignment horizontal="center" vertical="center" wrapText="1"/>
      <protection/>
    </xf>
    <xf numFmtId="0" fontId="11" fillId="0" borderId="118" xfId="52" applyFont="1" applyFill="1" applyBorder="1" applyAlignment="1">
      <alignment horizontal="center" vertical="center" wrapText="1"/>
      <protection/>
    </xf>
    <xf numFmtId="0" fontId="67" fillId="8" borderId="0" xfId="0" applyFont="1" applyFill="1" applyBorder="1" applyAlignment="1" applyProtection="1">
      <alignment horizontal="center" vertical="center" wrapText="1"/>
      <protection locked="0"/>
    </xf>
    <xf numFmtId="0" fontId="23" fillId="32" borderId="0" xfId="0" applyFont="1" applyFill="1" applyAlignment="1">
      <alignment horizontal="left"/>
    </xf>
    <xf numFmtId="0" fontId="27" fillId="38" borderId="141" xfId="0" applyFont="1" applyFill="1" applyBorder="1" applyAlignment="1">
      <alignment horizontal="center" vertical="center" wrapText="1"/>
    </xf>
    <xf numFmtId="0" fontId="27" fillId="38" borderId="142" xfId="0" applyFont="1" applyFill="1" applyBorder="1" applyAlignment="1">
      <alignment horizontal="center" vertical="center" wrapText="1"/>
    </xf>
    <xf numFmtId="0" fontId="12" fillId="41" borderId="124" xfId="0" applyFont="1" applyFill="1" applyBorder="1" applyAlignment="1">
      <alignment horizontal="left" vertical="center" wrapText="1"/>
    </xf>
    <xf numFmtId="0" fontId="12" fillId="41" borderId="67" xfId="0" applyFont="1" applyFill="1" applyBorder="1" applyAlignment="1">
      <alignment horizontal="left" vertical="center" wrapText="1"/>
    </xf>
    <xf numFmtId="0" fontId="12" fillId="41" borderId="50" xfId="0" applyFont="1" applyFill="1" applyBorder="1" applyAlignment="1">
      <alignment horizontal="left" vertical="center" wrapText="1"/>
    </xf>
    <xf numFmtId="0" fontId="12" fillId="37" borderId="41" xfId="0" applyFont="1" applyFill="1" applyBorder="1" applyAlignment="1">
      <alignment horizontal="left" vertical="center" wrapText="1"/>
    </xf>
    <xf numFmtId="0" fontId="12" fillId="37" borderId="38" xfId="0" applyFont="1" applyFill="1" applyBorder="1" applyAlignment="1">
      <alignment horizontal="left" vertical="center" wrapText="1"/>
    </xf>
    <xf numFmtId="0" fontId="12" fillId="37" borderId="129" xfId="0" applyFont="1" applyFill="1" applyBorder="1" applyAlignment="1">
      <alignment horizontal="left" vertical="center" wrapText="1"/>
    </xf>
    <xf numFmtId="0" fontId="12" fillId="37" borderId="108" xfId="0" applyFont="1" applyFill="1" applyBorder="1" applyAlignment="1">
      <alignment horizontal="left" vertical="center" wrapText="1"/>
    </xf>
    <xf numFmtId="0" fontId="12" fillId="37" borderId="0" xfId="0" applyFont="1" applyFill="1" applyBorder="1" applyAlignment="1">
      <alignment horizontal="left" vertical="center" wrapText="1"/>
    </xf>
    <xf numFmtId="0" fontId="12" fillId="37" borderId="49" xfId="0" applyFont="1" applyFill="1" applyBorder="1" applyAlignment="1">
      <alignment horizontal="left" vertical="center" wrapText="1"/>
    </xf>
    <xf numFmtId="0" fontId="12" fillId="37" borderId="112" xfId="0" applyFont="1" applyFill="1" applyBorder="1" applyAlignment="1">
      <alignment horizontal="left" vertical="center" wrapText="1"/>
    </xf>
    <xf numFmtId="0" fontId="12" fillId="37" borderId="53" xfId="0" applyFont="1" applyFill="1" applyBorder="1" applyAlignment="1">
      <alignment horizontal="left" vertical="center" wrapText="1"/>
    </xf>
    <xf numFmtId="0" fontId="12" fillId="37" borderId="12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12" fillId="43" borderId="41" xfId="0" applyFont="1" applyFill="1" applyBorder="1" applyAlignment="1">
      <alignment horizontal="left" vertical="center" wrapText="1"/>
    </xf>
    <xf numFmtId="0" fontId="12" fillId="43" borderId="129" xfId="0" applyFont="1" applyFill="1" applyBorder="1" applyAlignment="1">
      <alignment horizontal="left" vertical="center" wrapText="1"/>
    </xf>
    <xf numFmtId="0" fontId="12" fillId="42" borderId="41" xfId="0" applyFont="1" applyFill="1" applyBorder="1" applyAlignment="1">
      <alignment horizontal="left" vertical="center" wrapText="1"/>
    </xf>
    <xf numFmtId="0" fontId="12" fillId="42" borderId="129" xfId="0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0" fillId="0" borderId="145" xfId="0" applyFont="1" applyFill="1" applyBorder="1" applyAlignment="1">
      <alignment horizontal="center"/>
    </xf>
    <xf numFmtId="0" fontId="5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" fillId="0" borderId="14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147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40" borderId="9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32" borderId="54" xfId="0" applyFont="1" applyFill="1" applyBorder="1" applyAlignment="1">
      <alignment horizontal="center" vertical="center"/>
    </xf>
    <xf numFmtId="0" fontId="9" fillId="32" borderId="55" xfId="0" applyFont="1" applyFill="1" applyBorder="1" applyAlignment="1">
      <alignment horizontal="center" vertical="center"/>
    </xf>
    <xf numFmtId="0" fontId="1" fillId="42" borderId="78" xfId="0" applyFont="1" applyFill="1" applyBorder="1" applyAlignment="1">
      <alignment horizontal="center" vertical="center"/>
    </xf>
    <xf numFmtId="0" fontId="1" fillId="42" borderId="27" xfId="0" applyFont="1" applyFill="1" applyBorder="1" applyAlignment="1">
      <alignment horizontal="center" vertical="center"/>
    </xf>
    <xf numFmtId="0" fontId="1" fillId="42" borderId="93" xfId="0" applyFont="1" applyFill="1" applyBorder="1" applyAlignment="1">
      <alignment horizontal="center" vertical="center"/>
    </xf>
    <xf numFmtId="0" fontId="0" fillId="38" borderId="47" xfId="52" applyFont="1" applyFill="1" applyBorder="1" applyAlignment="1">
      <alignment horizontal="center" vertical="center"/>
      <protection/>
    </xf>
    <xf numFmtId="0" fontId="0" fillId="38" borderId="40" xfId="52" applyFont="1" applyFill="1" applyBorder="1" applyAlignment="1">
      <alignment horizontal="center" vertical="center"/>
      <protection/>
    </xf>
    <xf numFmtId="0" fontId="0" fillId="38" borderId="45" xfId="52" applyFont="1" applyFill="1" applyBorder="1" applyAlignment="1">
      <alignment horizontal="center" vertical="center"/>
      <protection/>
    </xf>
    <xf numFmtId="0" fontId="49" fillId="38" borderId="141" xfId="0" applyFont="1" applyFill="1" applyBorder="1" applyAlignment="1">
      <alignment horizontal="center" vertical="center" wrapText="1"/>
    </xf>
    <xf numFmtId="0" fontId="49" fillId="38" borderId="142" xfId="0" applyFont="1" applyFill="1" applyBorder="1" applyAlignment="1">
      <alignment horizontal="center" vertical="center" wrapText="1"/>
    </xf>
    <xf numFmtId="0" fontId="0" fillId="40" borderId="78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0" fontId="12" fillId="43" borderId="108" xfId="0" applyFont="1" applyFill="1" applyBorder="1" applyAlignment="1">
      <alignment horizontal="left" vertical="center" wrapText="1"/>
    </xf>
    <xf numFmtId="0" fontId="12" fillId="43" borderId="49" xfId="0" applyFont="1" applyFill="1" applyBorder="1" applyAlignment="1">
      <alignment horizontal="left" vertical="center" wrapText="1"/>
    </xf>
    <xf numFmtId="0" fontId="23" fillId="38" borderId="62" xfId="0" applyFont="1" applyFill="1" applyBorder="1" applyAlignment="1">
      <alignment horizontal="center" vertical="center"/>
    </xf>
    <xf numFmtId="0" fontId="23" fillId="38" borderId="109" xfId="0" applyFont="1" applyFill="1" applyBorder="1" applyAlignment="1">
      <alignment horizontal="center" vertical="center"/>
    </xf>
    <xf numFmtId="0" fontId="23" fillId="38" borderId="64" xfId="0" applyFont="1" applyFill="1" applyBorder="1" applyAlignment="1">
      <alignment horizontal="center" vertical="center"/>
    </xf>
    <xf numFmtId="0" fontId="1" fillId="0" borderId="108" xfId="0" applyFont="1" applyFill="1" applyBorder="1" applyAlignment="1" applyProtection="1">
      <alignment horizontal="center" vertical="center" wrapText="1"/>
      <protection locked="0"/>
    </xf>
    <xf numFmtId="0" fontId="0" fillId="0" borderId="108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0" fontId="14" fillId="42" borderId="4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25" fillId="44" borderId="124" xfId="0" applyFont="1" applyFill="1" applyBorder="1" applyAlignment="1">
      <alignment horizontal="left" wrapText="1"/>
    </xf>
    <xf numFmtId="0" fontId="25" fillId="44" borderId="67" xfId="0" applyFont="1" applyFill="1" applyBorder="1" applyAlignment="1">
      <alignment horizontal="left" wrapText="1"/>
    </xf>
    <xf numFmtId="0" fontId="25" fillId="44" borderId="50" xfId="0" applyFont="1" applyFill="1" applyBorder="1" applyAlignment="1">
      <alignment horizontal="left" wrapText="1"/>
    </xf>
    <xf numFmtId="0" fontId="12" fillId="13" borderId="124" xfId="0" applyFont="1" applyFill="1" applyBorder="1" applyAlignment="1">
      <alignment horizontal="left" wrapText="1"/>
    </xf>
    <xf numFmtId="0" fontId="12" fillId="13" borderId="67" xfId="0" applyFont="1" applyFill="1" applyBorder="1" applyAlignment="1">
      <alignment horizontal="left" wrapText="1"/>
    </xf>
    <xf numFmtId="0" fontId="12" fillId="13" borderId="50" xfId="0" applyFont="1" applyFill="1" applyBorder="1" applyAlignment="1">
      <alignment horizontal="left" wrapText="1"/>
    </xf>
    <xf numFmtId="0" fontId="25" fillId="44" borderId="124" xfId="52" applyFont="1" applyFill="1" applyBorder="1" applyAlignment="1">
      <alignment horizontal="left" vertical="center" wrapText="1"/>
      <protection/>
    </xf>
    <xf numFmtId="0" fontId="25" fillId="44" borderId="67" xfId="52" applyFont="1" applyFill="1" applyBorder="1" applyAlignment="1">
      <alignment horizontal="left" vertical="center" wrapText="1"/>
      <protection/>
    </xf>
    <xf numFmtId="0" fontId="25" fillId="44" borderId="50" xfId="52" applyFont="1" applyFill="1" applyBorder="1" applyAlignment="1">
      <alignment horizontal="left" vertical="center" wrapText="1"/>
      <protection/>
    </xf>
    <xf numFmtId="0" fontId="11" fillId="43" borderId="124" xfId="0" applyFont="1" applyFill="1" applyBorder="1" applyAlignment="1">
      <alignment horizontal="left" vertical="center" wrapText="1"/>
    </xf>
    <xf numFmtId="0" fontId="11" fillId="43" borderId="67" xfId="0" applyFont="1" applyFill="1" applyBorder="1" applyAlignment="1">
      <alignment horizontal="left" vertical="center" wrapText="1"/>
    </xf>
    <xf numFmtId="0" fontId="11" fillId="43" borderId="50" xfId="0" applyFont="1" applyFill="1" applyBorder="1" applyAlignment="1">
      <alignment horizontal="left" vertical="center" wrapText="1"/>
    </xf>
    <xf numFmtId="0" fontId="14" fillId="0" borderId="124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38" fillId="0" borderId="117" xfId="0" applyFont="1" applyFill="1" applyBorder="1" applyAlignment="1">
      <alignment horizontal="left" vertical="center" wrapText="1"/>
    </xf>
    <xf numFmtId="0" fontId="138" fillId="0" borderId="52" xfId="0" applyFont="1" applyFill="1" applyBorder="1" applyAlignment="1">
      <alignment horizontal="left" vertical="center" wrapText="1"/>
    </xf>
    <xf numFmtId="0" fontId="138" fillId="0" borderId="55" xfId="0" applyFont="1" applyFill="1" applyBorder="1" applyAlignment="1">
      <alignment horizontal="left" vertical="center" wrapText="1"/>
    </xf>
    <xf numFmtId="0" fontId="139" fillId="0" borderId="117" xfId="0" applyFont="1" applyFill="1" applyBorder="1" applyAlignment="1">
      <alignment horizontal="right" vertical="center" wrapText="1"/>
    </xf>
    <xf numFmtId="0" fontId="139" fillId="0" borderId="52" xfId="0" applyFont="1" applyFill="1" applyBorder="1" applyAlignment="1">
      <alignment horizontal="right" vertical="center" wrapText="1"/>
    </xf>
    <xf numFmtId="0" fontId="139" fillId="0" borderId="55" xfId="0" applyFont="1" applyFill="1" applyBorder="1" applyAlignment="1">
      <alignment horizontal="right" vertical="center" wrapText="1"/>
    </xf>
    <xf numFmtId="0" fontId="132" fillId="32" borderId="117" xfId="0" applyFont="1" applyFill="1" applyBorder="1" applyAlignment="1">
      <alignment vertical="center"/>
    </xf>
    <xf numFmtId="0" fontId="132" fillId="32" borderId="52" xfId="0" applyFont="1" applyFill="1" applyBorder="1" applyAlignment="1">
      <alignment vertical="center"/>
    </xf>
    <xf numFmtId="0" fontId="132" fillId="32" borderId="55" xfId="0" applyFont="1" applyFill="1" applyBorder="1" applyAlignment="1">
      <alignment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25" fillId="44" borderId="124" xfId="0" applyFont="1" applyFill="1" applyBorder="1" applyAlignment="1">
      <alignment horizontal="left" vertical="center" wrapText="1"/>
    </xf>
    <xf numFmtId="0" fontId="25" fillId="44" borderId="67" xfId="0" applyFont="1" applyFill="1" applyBorder="1" applyAlignment="1">
      <alignment horizontal="left" vertical="center" wrapText="1"/>
    </xf>
    <xf numFmtId="0" fontId="25" fillId="44" borderId="5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1" fillId="38" borderId="62" xfId="0" applyFont="1" applyFill="1" applyBorder="1" applyAlignment="1">
      <alignment horizontal="center" vertical="center" wrapText="1"/>
    </xf>
    <xf numFmtId="0" fontId="1" fillId="38" borderId="148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29" xfId="0" applyFont="1" applyFill="1" applyBorder="1" applyAlignment="1">
      <alignment horizontal="center"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152"/>
  <sheetViews>
    <sheetView tabSelected="1" view="pageBreakPreview" zoomScale="70" zoomScaleNormal="70" zoomScaleSheetLayoutView="70" zoomScalePageLayoutView="80" workbookViewId="0" topLeftCell="A62">
      <selection activeCell="Z70" sqref="Z70:Z72"/>
    </sheetView>
  </sheetViews>
  <sheetFormatPr defaultColWidth="9.140625" defaultRowHeight="12.75"/>
  <cols>
    <col min="1" max="2" width="4.00390625" style="14" customWidth="1"/>
    <col min="3" max="3" width="31.00390625" style="189" customWidth="1"/>
    <col min="4" max="4" width="6.8515625" style="189" customWidth="1"/>
    <col min="5" max="5" width="8.00390625" style="301" customWidth="1"/>
    <col min="6" max="6" width="10.8515625" style="301" customWidth="1"/>
    <col min="7" max="7" width="6.421875" style="18" customWidth="1"/>
    <col min="8" max="8" width="4.7109375" style="18" customWidth="1"/>
    <col min="9" max="11" width="4.57421875" style="18" customWidth="1"/>
    <col min="12" max="12" width="5.28125" style="17" customWidth="1"/>
    <col min="13" max="13" width="5.421875" style="18" customWidth="1"/>
    <col min="14" max="14" width="6.7109375" style="18" customWidth="1"/>
    <col min="15" max="15" width="6.8515625" style="18" customWidth="1"/>
    <col min="16" max="16" width="5.28125" style="18" customWidth="1"/>
    <col min="17" max="17" width="5.421875" style="18" customWidth="1"/>
    <col min="18" max="18" width="6.00390625" style="18" customWidth="1"/>
    <col min="19" max="19" width="5.8515625" style="18" customWidth="1"/>
    <col min="20" max="20" width="6.00390625" style="18" customWidth="1"/>
    <col min="21" max="21" width="6.421875" style="18" customWidth="1"/>
    <col min="22" max="22" width="5.00390625" style="18" customWidth="1"/>
    <col min="23" max="23" width="5.421875" style="18" customWidth="1"/>
    <col min="24" max="24" width="4.7109375" style="18" customWidth="1"/>
    <col min="25" max="25" width="6.57421875" style="4" customWidth="1"/>
    <col min="26" max="26" width="7.421875" style="4" customWidth="1"/>
    <col min="27" max="27" width="5.7109375" style="4" customWidth="1"/>
    <col min="28" max="28" width="5.8515625" style="4" customWidth="1"/>
    <col min="29" max="29" width="7.57421875" style="4" customWidth="1"/>
    <col min="30" max="30" width="8.00390625" style="4" customWidth="1"/>
    <col min="31" max="31" width="6.421875" style="302" customWidth="1"/>
    <col min="32" max="34" width="7.140625" style="302" customWidth="1"/>
    <col min="35" max="35" width="6.8515625" style="302" customWidth="1"/>
    <col min="36" max="36" width="7.421875" style="302" customWidth="1"/>
    <col min="37" max="37" width="7.00390625" style="302" customWidth="1"/>
    <col min="38" max="38" width="7.7109375" style="20" customWidth="1"/>
    <col min="39" max="39" width="7.57421875" style="303" customWidth="1"/>
    <col min="40" max="40" width="6.421875" style="19" customWidth="1"/>
    <col min="41" max="41" width="6.140625" style="18" customWidth="1"/>
    <col min="42" max="42" width="5.8515625" style="161" customWidth="1"/>
    <col min="43" max="44" width="5.7109375" style="18" customWidth="1"/>
    <col min="45" max="45" width="5.8515625" style="18" customWidth="1"/>
    <col min="46" max="46" width="7.57421875" style="18" customWidth="1"/>
    <col min="47" max="47" width="9.28125" style="18" customWidth="1"/>
    <col min="48" max="48" width="8.00390625" style="15" customWidth="1"/>
    <col min="49" max="49" width="8.421875" style="15" customWidth="1"/>
    <col min="50" max="50" width="7.8515625" style="15" customWidth="1"/>
    <col min="51" max="51" width="6.140625" style="15" customWidth="1"/>
    <col min="52" max="52" width="8.28125" style="15" customWidth="1"/>
    <col min="53" max="53" width="6.140625" style="15" customWidth="1"/>
    <col min="54" max="54" width="9.140625" style="14" customWidth="1"/>
    <col min="55" max="55" width="2.421875" style="14" customWidth="1"/>
    <col min="56" max="56" width="4.140625" style="14" customWidth="1"/>
    <col min="57" max="60" width="9.140625" style="14" customWidth="1"/>
    <col min="61" max="61" width="5.7109375" style="14" customWidth="1"/>
    <col min="62" max="16384" width="9.140625" style="14" customWidth="1"/>
  </cols>
  <sheetData>
    <row r="1" ht="14.25" customHeight="1" hidden="1"/>
    <row r="2" spans="3:60" ht="27.75" customHeight="1" thickBot="1">
      <c r="C2" s="112"/>
      <c r="D2" s="112"/>
      <c r="E2" s="112"/>
      <c r="F2" s="112"/>
      <c r="G2" s="112"/>
      <c r="H2" s="112"/>
      <c r="I2" s="112"/>
      <c r="J2" s="372"/>
      <c r="K2" s="372"/>
      <c r="L2" s="112"/>
      <c r="M2" s="431" t="s">
        <v>182</v>
      </c>
      <c r="N2" s="112"/>
      <c r="O2" s="112"/>
      <c r="P2" s="112"/>
      <c r="Q2" s="112"/>
      <c r="R2" s="438"/>
      <c r="S2" s="438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36"/>
      <c r="BA2" s="206"/>
      <c r="BB2" s="64"/>
      <c r="BC2" s="64"/>
      <c r="BD2" s="64"/>
      <c r="BE2" s="22"/>
      <c r="BF2" s="22"/>
      <c r="BG2" s="22"/>
      <c r="BH2" s="22"/>
    </row>
    <row r="3" spans="5:61" ht="18.75" customHeight="1" thickTop="1">
      <c r="E3" s="304"/>
      <c r="F3" s="304"/>
      <c r="G3" s="35"/>
      <c r="H3" s="35"/>
      <c r="K3" s="385"/>
      <c r="L3" s="439" t="s">
        <v>183</v>
      </c>
      <c r="M3" s="439"/>
      <c r="N3" s="439"/>
      <c r="O3" s="35"/>
      <c r="P3" s="35"/>
      <c r="Q3" s="35"/>
      <c r="R3" s="438"/>
      <c r="S3" s="438"/>
      <c r="T3" s="399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802" t="s">
        <v>48</v>
      </c>
      <c r="AF3" s="803"/>
      <c r="AG3" s="803"/>
      <c r="AH3" s="803"/>
      <c r="AI3" s="803"/>
      <c r="AJ3" s="803"/>
      <c r="AK3" s="803"/>
      <c r="AL3" s="803"/>
      <c r="AM3" s="803"/>
      <c r="AN3" s="804"/>
      <c r="AP3" s="723" t="s">
        <v>60</v>
      </c>
      <c r="AQ3" s="724"/>
      <c r="AR3" s="724"/>
      <c r="AS3" s="724"/>
      <c r="AT3" s="724"/>
      <c r="AU3" s="724"/>
      <c r="AV3" s="724"/>
      <c r="AW3" s="724"/>
      <c r="AX3" s="724"/>
      <c r="AY3" s="724"/>
      <c r="AZ3" s="725"/>
      <c r="BA3" s="206"/>
      <c r="BB3" s="64"/>
      <c r="BC3" s="64"/>
      <c r="BD3" s="64"/>
      <c r="BE3" s="60"/>
      <c r="BF3" s="60"/>
      <c r="BG3" s="60"/>
      <c r="BH3" s="60"/>
      <c r="BI3" s="16"/>
    </row>
    <row r="4" spans="3:256" s="15" customFormat="1" ht="18" customHeight="1">
      <c r="C4" s="441" t="s">
        <v>164</v>
      </c>
      <c r="K4" s="386"/>
      <c r="L4" s="440" t="s">
        <v>184</v>
      </c>
      <c r="M4" s="440"/>
      <c r="N4" s="440"/>
      <c r="AE4" s="808" t="s">
        <v>103</v>
      </c>
      <c r="AF4" s="809"/>
      <c r="AG4" s="809"/>
      <c r="AH4" s="809"/>
      <c r="AI4" s="809"/>
      <c r="AJ4" s="809"/>
      <c r="AK4" s="809"/>
      <c r="AL4" s="809"/>
      <c r="AM4" s="809"/>
      <c r="AN4" s="810"/>
      <c r="AO4" s="18"/>
      <c r="AP4" s="769" t="s">
        <v>44</v>
      </c>
      <c r="AQ4" s="770"/>
      <c r="AR4" s="770"/>
      <c r="AS4" s="770"/>
      <c r="AT4" s="770"/>
      <c r="AU4" s="764" t="s">
        <v>66</v>
      </c>
      <c r="AV4" s="764" t="s">
        <v>125</v>
      </c>
      <c r="AW4" s="732" t="s">
        <v>80</v>
      </c>
      <c r="AX4" s="732"/>
      <c r="AY4" s="734" t="s">
        <v>58</v>
      </c>
      <c r="AZ4" s="735"/>
      <c r="BA4" s="206"/>
      <c r="BB4" s="64"/>
      <c r="BC4" s="64"/>
      <c r="BD4" s="64"/>
      <c r="BE4" s="16"/>
      <c r="BF4" s="16"/>
      <c r="BG4" s="16"/>
      <c r="BH4" s="60"/>
      <c r="BI4" s="16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1:256" s="15" customFormat="1" ht="16.5" customHeight="1">
      <c r="K5" s="386"/>
      <c r="L5" s="890"/>
      <c r="M5" s="890"/>
      <c r="N5" s="890"/>
      <c r="AE5" s="808"/>
      <c r="AF5" s="809"/>
      <c r="AG5" s="809"/>
      <c r="AH5" s="809"/>
      <c r="AI5" s="809"/>
      <c r="AJ5" s="809"/>
      <c r="AK5" s="809"/>
      <c r="AL5" s="809"/>
      <c r="AM5" s="809"/>
      <c r="AN5" s="810"/>
      <c r="AO5" s="18"/>
      <c r="AP5" s="769"/>
      <c r="AQ5" s="770"/>
      <c r="AR5" s="770"/>
      <c r="AS5" s="770"/>
      <c r="AT5" s="770"/>
      <c r="AU5" s="764"/>
      <c r="AV5" s="764"/>
      <c r="AW5" s="732"/>
      <c r="AX5" s="732"/>
      <c r="AY5" s="734"/>
      <c r="AZ5" s="735"/>
      <c r="BA5" s="206"/>
      <c r="BB5" s="64"/>
      <c r="BC5" s="64"/>
      <c r="BD5" s="64"/>
      <c r="BE5" s="16"/>
      <c r="BF5" s="16"/>
      <c r="BG5" s="16"/>
      <c r="BH5" s="60"/>
      <c r="BI5" s="16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24" customHeight="1">
      <c r="A6" s="787" t="s">
        <v>43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8"/>
      <c r="AE6" s="805" t="s">
        <v>57</v>
      </c>
      <c r="AF6" s="806"/>
      <c r="AG6" s="806"/>
      <c r="AH6" s="806"/>
      <c r="AI6" s="806"/>
      <c r="AJ6" s="806"/>
      <c r="AK6" s="806"/>
      <c r="AL6" s="806"/>
      <c r="AM6" s="806"/>
      <c r="AN6" s="807"/>
      <c r="AO6" s="18"/>
      <c r="AP6" s="701" t="s">
        <v>159</v>
      </c>
      <c r="AQ6" s="702"/>
      <c r="AR6" s="702"/>
      <c r="AS6" s="702"/>
      <c r="AT6" s="702"/>
      <c r="AU6" s="711">
        <v>270</v>
      </c>
      <c r="AV6" s="711">
        <v>23</v>
      </c>
      <c r="AW6" s="708">
        <f>SUM(AE56:AF56,AE84:AF84)</f>
        <v>270</v>
      </c>
      <c r="AX6" s="708"/>
      <c r="AY6" s="708">
        <f>SUM(AN56:AO56,AN84:AO84)</f>
        <v>23</v>
      </c>
      <c r="AZ6" s="709"/>
      <c r="BA6" s="206"/>
      <c r="BB6" s="64"/>
      <c r="BC6" s="64"/>
      <c r="BD6" s="64"/>
      <c r="BE6" s="16"/>
      <c r="BF6" s="16"/>
      <c r="BG6" s="16"/>
      <c r="BH6" s="60"/>
      <c r="BI6" s="16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61" ht="18.75" customHeight="1">
      <c r="A7" s="787"/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8"/>
      <c r="AE7" s="808" t="s">
        <v>81</v>
      </c>
      <c r="AF7" s="809"/>
      <c r="AG7" s="809"/>
      <c r="AH7" s="809"/>
      <c r="AI7" s="809"/>
      <c r="AJ7" s="809"/>
      <c r="AK7" s="809"/>
      <c r="AL7" s="809"/>
      <c r="AM7" s="809"/>
      <c r="AN7" s="810"/>
      <c r="AP7" s="701"/>
      <c r="AQ7" s="702"/>
      <c r="AR7" s="702"/>
      <c r="AS7" s="702"/>
      <c r="AT7" s="702"/>
      <c r="AU7" s="711"/>
      <c r="AV7" s="711"/>
      <c r="AW7" s="708"/>
      <c r="AX7" s="708"/>
      <c r="AY7" s="708"/>
      <c r="AZ7" s="709"/>
      <c r="BA7" s="206"/>
      <c r="BB7" s="64"/>
      <c r="BC7" s="64"/>
      <c r="BD7" s="64"/>
      <c r="BE7" s="16"/>
      <c r="BF7" s="16"/>
      <c r="BG7" s="16"/>
      <c r="BH7" s="60"/>
      <c r="BI7" s="16"/>
    </row>
    <row r="8" spans="31:61" ht="21.75" customHeight="1">
      <c r="AE8" s="771" t="s">
        <v>148</v>
      </c>
      <c r="AF8" s="772"/>
      <c r="AG8" s="772"/>
      <c r="AH8" s="772"/>
      <c r="AI8" s="772"/>
      <c r="AJ8" s="772"/>
      <c r="AK8" s="772"/>
      <c r="AL8" s="772"/>
      <c r="AM8" s="772"/>
      <c r="AN8" s="773"/>
      <c r="AP8" s="701" t="s">
        <v>107</v>
      </c>
      <c r="AQ8" s="702"/>
      <c r="AR8" s="702"/>
      <c r="AS8" s="702"/>
      <c r="AT8" s="702"/>
      <c r="AU8" s="167">
        <v>90</v>
      </c>
      <c r="AV8" s="167">
        <v>6</v>
      </c>
      <c r="AW8" s="700">
        <f>SUM(AF56,AF84)</f>
        <v>90</v>
      </c>
      <c r="AX8" s="700"/>
      <c r="AY8" s="700">
        <f>SUM(AO56,AO84)</f>
        <v>6</v>
      </c>
      <c r="AZ8" s="733"/>
      <c r="BA8" s="206"/>
      <c r="BB8" s="64"/>
      <c r="BC8" s="64"/>
      <c r="BD8" s="64"/>
      <c r="BE8" s="16"/>
      <c r="BF8" s="16"/>
      <c r="BG8" s="16"/>
      <c r="BH8" s="60"/>
      <c r="BI8" s="16"/>
    </row>
    <row r="9" spans="3:61" ht="28.5" customHeight="1">
      <c r="C9" s="781" t="s">
        <v>154</v>
      </c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2"/>
      <c r="AE9" s="771"/>
      <c r="AF9" s="772"/>
      <c r="AG9" s="772"/>
      <c r="AH9" s="772"/>
      <c r="AI9" s="772"/>
      <c r="AJ9" s="772"/>
      <c r="AK9" s="772"/>
      <c r="AL9" s="772"/>
      <c r="AM9" s="772"/>
      <c r="AN9" s="773"/>
      <c r="AP9" s="701" t="s">
        <v>104</v>
      </c>
      <c r="AQ9" s="702"/>
      <c r="AR9" s="702"/>
      <c r="AS9" s="702"/>
      <c r="AT9" s="702"/>
      <c r="AU9" s="357">
        <v>510</v>
      </c>
      <c r="AV9" s="107">
        <v>40</v>
      </c>
      <c r="AW9" s="703">
        <f>SUM(AG56,AG84)</f>
        <v>510</v>
      </c>
      <c r="AX9" s="703"/>
      <c r="AY9" s="721">
        <f>SUM(AP56,AP84)</f>
        <v>40</v>
      </c>
      <c r="AZ9" s="722"/>
      <c r="BA9" s="206"/>
      <c r="BB9" s="64"/>
      <c r="BC9" s="64"/>
      <c r="BD9" s="64"/>
      <c r="BE9" s="16"/>
      <c r="BF9" s="16"/>
      <c r="BG9" s="16"/>
      <c r="BH9" s="60"/>
      <c r="BI9" s="16"/>
    </row>
    <row r="10" spans="1:61" ht="24.75" customHeight="1">
      <c r="A10" s="79"/>
      <c r="B10" s="79"/>
      <c r="AE10" s="771"/>
      <c r="AF10" s="772"/>
      <c r="AG10" s="772"/>
      <c r="AH10" s="772"/>
      <c r="AI10" s="772"/>
      <c r="AJ10" s="772"/>
      <c r="AK10" s="772"/>
      <c r="AL10" s="772"/>
      <c r="AM10" s="772"/>
      <c r="AN10" s="773"/>
      <c r="AP10" s="730" t="s">
        <v>105</v>
      </c>
      <c r="AQ10" s="731"/>
      <c r="AR10" s="731"/>
      <c r="AS10" s="731"/>
      <c r="AT10" s="731"/>
      <c r="AU10" s="811">
        <v>170</v>
      </c>
      <c r="AV10" s="358">
        <v>15</v>
      </c>
      <c r="AW10" s="259">
        <f>SUM(AH56,AH84)</f>
        <v>170</v>
      </c>
      <c r="AX10" s="260" t="s">
        <v>88</v>
      </c>
      <c r="AY10" s="726">
        <f>SUM(AQ56,AQ50:AQ80)</f>
        <v>27</v>
      </c>
      <c r="AZ10" s="727"/>
      <c r="BA10" s="206"/>
      <c r="BB10" s="64"/>
      <c r="BC10" s="64"/>
      <c r="BD10" s="64"/>
      <c r="BE10" s="16"/>
      <c r="BF10" s="16"/>
      <c r="BG10" s="16"/>
      <c r="BH10" s="60"/>
      <c r="BI10" s="16"/>
    </row>
    <row r="11" spans="3:61" ht="27" customHeight="1">
      <c r="C11" s="889" t="s">
        <v>177</v>
      </c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889"/>
      <c r="AB11" s="889"/>
      <c r="AC11" s="889"/>
      <c r="AD11" s="384"/>
      <c r="AE11" s="771" t="s">
        <v>98</v>
      </c>
      <c r="AF11" s="772"/>
      <c r="AG11" s="772"/>
      <c r="AH11" s="772"/>
      <c r="AI11" s="772"/>
      <c r="AJ11" s="772"/>
      <c r="AK11" s="772"/>
      <c r="AL11" s="772"/>
      <c r="AM11" s="772"/>
      <c r="AN11" s="773"/>
      <c r="AP11" s="777" t="s">
        <v>160</v>
      </c>
      <c r="AQ11" s="778"/>
      <c r="AR11" s="778"/>
      <c r="AS11" s="778"/>
      <c r="AT11" s="778"/>
      <c r="AU11" s="812"/>
      <c r="AV11" s="719">
        <v>20</v>
      </c>
      <c r="AW11" s="261">
        <f>SUM(AH56,AH85)</f>
        <v>175</v>
      </c>
      <c r="AX11" s="260" t="s">
        <v>71</v>
      </c>
      <c r="AY11" s="715">
        <f>SUM(AQ81)</f>
        <v>20</v>
      </c>
      <c r="AZ11" s="716"/>
      <c r="BA11" s="206"/>
      <c r="BB11" s="64"/>
      <c r="BC11" s="64"/>
      <c r="BD11" s="64"/>
      <c r="BE11" s="16"/>
      <c r="BF11" s="16"/>
      <c r="BG11" s="16"/>
      <c r="BH11" s="61"/>
      <c r="BI11" s="16"/>
    </row>
    <row r="12" spans="3:61" ht="18.75" customHeight="1"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84"/>
      <c r="AE12" s="771"/>
      <c r="AF12" s="772"/>
      <c r="AG12" s="772"/>
      <c r="AH12" s="772"/>
      <c r="AI12" s="772"/>
      <c r="AJ12" s="772"/>
      <c r="AK12" s="772"/>
      <c r="AL12" s="772"/>
      <c r="AM12" s="772"/>
      <c r="AN12" s="773"/>
      <c r="AP12" s="779"/>
      <c r="AQ12" s="780"/>
      <c r="AR12" s="780"/>
      <c r="AS12" s="780"/>
      <c r="AT12" s="780"/>
      <c r="AU12" s="813"/>
      <c r="AV12" s="720"/>
      <c r="AW12" s="262">
        <f>SUM(AH56,AH86)</f>
        <v>190</v>
      </c>
      <c r="AX12" s="260" t="s">
        <v>70</v>
      </c>
      <c r="AY12" s="717"/>
      <c r="AZ12" s="718"/>
      <c r="BA12" s="206"/>
      <c r="BB12" s="64"/>
      <c r="BC12" s="64"/>
      <c r="BD12" s="64"/>
      <c r="BE12" s="16"/>
      <c r="BF12" s="16"/>
      <c r="BG12" s="16"/>
      <c r="BH12" s="62"/>
      <c r="BI12" s="16"/>
    </row>
    <row r="13" spans="3:61" ht="25.5" customHeight="1">
      <c r="C13" s="190" t="s">
        <v>25</v>
      </c>
      <c r="D13" s="190"/>
      <c r="G13" s="625">
        <f>SUM(W92)</f>
        <v>1300</v>
      </c>
      <c r="H13" s="625"/>
      <c r="I13" s="128" t="s">
        <v>84</v>
      </c>
      <c r="J13" s="128"/>
      <c r="K13" s="625">
        <f>SUM(W93)</f>
        <v>1305</v>
      </c>
      <c r="L13" s="625"/>
      <c r="M13" s="129" t="s">
        <v>85</v>
      </c>
      <c r="N13" s="129"/>
      <c r="O13" s="625">
        <f>SUM(W94)</f>
        <v>1320</v>
      </c>
      <c r="P13" s="625"/>
      <c r="Q13" s="625" t="s">
        <v>86</v>
      </c>
      <c r="R13" s="625"/>
      <c r="T13" s="768" t="s">
        <v>49</v>
      </c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71"/>
      <c r="AF13" s="772"/>
      <c r="AG13" s="772"/>
      <c r="AH13" s="772"/>
      <c r="AI13" s="772"/>
      <c r="AJ13" s="772"/>
      <c r="AK13" s="772"/>
      <c r="AL13" s="772"/>
      <c r="AM13" s="772"/>
      <c r="AN13" s="773"/>
      <c r="AP13" s="701" t="s">
        <v>106</v>
      </c>
      <c r="AQ13" s="702"/>
      <c r="AR13" s="702"/>
      <c r="AS13" s="702"/>
      <c r="AT13" s="702"/>
      <c r="AU13" s="156">
        <v>200</v>
      </c>
      <c r="AV13" s="156">
        <v>10</v>
      </c>
      <c r="AW13" s="729">
        <f>SUM(AM56,AM84)</f>
        <v>200</v>
      </c>
      <c r="AX13" s="729"/>
      <c r="AY13" s="703">
        <f>SUM(AT56,AT84)</f>
        <v>10</v>
      </c>
      <c r="AZ13" s="728"/>
      <c r="BA13" s="206"/>
      <c r="BB13" s="64"/>
      <c r="BC13" s="64"/>
      <c r="BD13" s="64"/>
      <c r="BE13" s="16"/>
      <c r="BF13" s="16"/>
      <c r="BG13" s="16"/>
      <c r="BH13" s="60"/>
      <c r="BI13" s="16"/>
    </row>
    <row r="14" spans="1:61" ht="24" customHeight="1">
      <c r="A14" s="73"/>
      <c r="B14" s="73"/>
      <c r="C14" s="190"/>
      <c r="D14" s="190"/>
      <c r="E14" s="190"/>
      <c r="F14" s="190"/>
      <c r="H14" s="190"/>
      <c r="I14" s="190"/>
      <c r="J14" s="190"/>
      <c r="K14" s="190"/>
      <c r="L14" s="113"/>
      <c r="M14" s="122"/>
      <c r="N14" s="122"/>
      <c r="O14" s="122"/>
      <c r="P14" s="122"/>
      <c r="Q14" s="122"/>
      <c r="R14" s="122"/>
      <c r="S14" s="122"/>
      <c r="T14" s="789" t="s">
        <v>50</v>
      </c>
      <c r="U14" s="789"/>
      <c r="V14" s="789"/>
      <c r="W14" s="789"/>
      <c r="X14" s="789"/>
      <c r="Y14" s="789"/>
      <c r="Z14" s="789"/>
      <c r="AA14" s="789"/>
      <c r="AB14" s="789"/>
      <c r="AC14" s="789"/>
      <c r="AD14" s="768"/>
      <c r="AE14" s="771"/>
      <c r="AF14" s="772"/>
      <c r="AG14" s="772"/>
      <c r="AH14" s="772"/>
      <c r="AI14" s="772"/>
      <c r="AJ14" s="772"/>
      <c r="AK14" s="772"/>
      <c r="AL14" s="772"/>
      <c r="AM14" s="772"/>
      <c r="AN14" s="773"/>
      <c r="AP14" s="766" t="s">
        <v>147</v>
      </c>
      <c r="AQ14" s="767"/>
      <c r="AR14" s="767"/>
      <c r="AS14" s="767"/>
      <c r="AT14" s="767"/>
      <c r="AU14" s="712">
        <f>SUM(AU6,AU9:AU13)</f>
        <v>1150</v>
      </c>
      <c r="AV14" s="712">
        <f>SUM(AV6,AV9:AV13)</f>
        <v>108</v>
      </c>
      <c r="AW14" s="263">
        <f>SUM(AW6,AW9,AW10,AW13)</f>
        <v>1150</v>
      </c>
      <c r="AX14" s="264" t="s">
        <v>88</v>
      </c>
      <c r="AY14" s="713">
        <f>SUM(AY6,AY9,AY10,AY11,AY13)</f>
        <v>120</v>
      </c>
      <c r="AZ14" s="714"/>
      <c r="BA14" s="206"/>
      <c r="BB14" s="64"/>
      <c r="BC14" s="64"/>
      <c r="BD14" s="64"/>
      <c r="BE14" s="16"/>
      <c r="BF14" s="16"/>
      <c r="BG14" s="16"/>
      <c r="BH14" s="63"/>
      <c r="BI14" s="16"/>
    </row>
    <row r="15" spans="3:60" ht="22.5" customHeight="1">
      <c r="C15" s="989" t="s">
        <v>83</v>
      </c>
      <c r="D15" s="989"/>
      <c r="E15" s="989"/>
      <c r="F15" s="305"/>
      <c r="G15" s="625">
        <f>SUM(O91,O92)</f>
        <v>884</v>
      </c>
      <c r="H15" s="625"/>
      <c r="I15" s="128" t="s">
        <v>84</v>
      </c>
      <c r="J15" s="128"/>
      <c r="K15" s="625">
        <f>SUM(O91,O93)</f>
        <v>889</v>
      </c>
      <c r="L15" s="625"/>
      <c r="M15" s="129" t="s">
        <v>85</v>
      </c>
      <c r="N15" s="129"/>
      <c r="O15" s="625">
        <f>SUM(O91,O94)</f>
        <v>904</v>
      </c>
      <c r="P15" s="625"/>
      <c r="Q15" s="625" t="s">
        <v>86</v>
      </c>
      <c r="R15" s="625"/>
      <c r="T15" s="626" t="s">
        <v>52</v>
      </c>
      <c r="U15" s="626"/>
      <c r="V15" s="626"/>
      <c r="W15" s="626"/>
      <c r="X15" s="626"/>
      <c r="Y15" s="626"/>
      <c r="Z15" s="626"/>
      <c r="AA15" s="626"/>
      <c r="AB15" s="626"/>
      <c r="AC15" s="626"/>
      <c r="AD15" s="627"/>
      <c r="AE15" s="771" t="s">
        <v>99</v>
      </c>
      <c r="AF15" s="772"/>
      <c r="AG15" s="772"/>
      <c r="AH15" s="772"/>
      <c r="AI15" s="772"/>
      <c r="AJ15" s="772"/>
      <c r="AK15" s="772"/>
      <c r="AL15" s="772"/>
      <c r="AM15" s="772"/>
      <c r="AN15" s="773"/>
      <c r="AP15" s="766"/>
      <c r="AQ15" s="767"/>
      <c r="AR15" s="767"/>
      <c r="AS15" s="767"/>
      <c r="AT15" s="767"/>
      <c r="AU15" s="712"/>
      <c r="AV15" s="712"/>
      <c r="AW15" s="265">
        <f>SUM(AW6,AW9,AW11,AW13)</f>
        <v>1155</v>
      </c>
      <c r="AX15" s="264" t="s">
        <v>71</v>
      </c>
      <c r="AY15" s="713"/>
      <c r="AZ15" s="714"/>
      <c r="BA15" s="206"/>
      <c r="BB15" s="64"/>
      <c r="BC15" s="64"/>
      <c r="BD15" s="64"/>
      <c r="BE15" s="753"/>
      <c r="BF15" s="753"/>
      <c r="BG15" s="753"/>
      <c r="BH15" s="753"/>
    </row>
    <row r="16" spans="5:60" ht="24" customHeight="1">
      <c r="E16" s="304"/>
      <c r="F16" s="304"/>
      <c r="G16" s="35"/>
      <c r="H16" s="35"/>
      <c r="I16" s="35"/>
      <c r="J16" s="35"/>
      <c r="K16" s="35"/>
      <c r="L16" s="38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07"/>
      <c r="AE16" s="771"/>
      <c r="AF16" s="772"/>
      <c r="AG16" s="772"/>
      <c r="AH16" s="772"/>
      <c r="AI16" s="772"/>
      <c r="AJ16" s="772"/>
      <c r="AK16" s="772"/>
      <c r="AL16" s="772"/>
      <c r="AM16" s="772"/>
      <c r="AN16" s="773"/>
      <c r="AP16" s="766"/>
      <c r="AQ16" s="767"/>
      <c r="AR16" s="767"/>
      <c r="AS16" s="767"/>
      <c r="AT16" s="767"/>
      <c r="AU16" s="712"/>
      <c r="AV16" s="712"/>
      <c r="AW16" s="266">
        <f>SUM(AW6,AW9,AW12,AW13)</f>
        <v>1170</v>
      </c>
      <c r="AX16" s="264" t="s">
        <v>70</v>
      </c>
      <c r="AY16" s="713"/>
      <c r="AZ16" s="714"/>
      <c r="BA16" s="206"/>
      <c r="BB16" s="64"/>
      <c r="BC16" s="64"/>
      <c r="BD16" s="64"/>
      <c r="BE16" s="55"/>
      <c r="BF16" s="55"/>
      <c r="BG16" s="55"/>
      <c r="BH16" s="55"/>
    </row>
    <row r="17" spans="1:60" ht="24.75" customHeight="1">
      <c r="A17" s="125"/>
      <c r="B17" s="125"/>
      <c r="C17" s="513" t="s">
        <v>30</v>
      </c>
      <c r="D17" s="513"/>
      <c r="E17" s="513"/>
      <c r="F17" s="513"/>
      <c r="G17" s="513"/>
      <c r="H17" s="513"/>
      <c r="I17" s="513"/>
      <c r="J17" s="122"/>
      <c r="K17" s="515">
        <f>SUM(E58,E87)</f>
        <v>216</v>
      </c>
      <c r="L17" s="515"/>
      <c r="M17" s="309" t="s">
        <v>78</v>
      </c>
      <c r="N17" s="761" t="s">
        <v>97</v>
      </c>
      <c r="O17" s="761"/>
      <c r="P17" s="761"/>
      <c r="Q17" s="761"/>
      <c r="R17" s="761"/>
      <c r="S17" s="761"/>
      <c r="T17" s="761"/>
      <c r="U17" s="516" t="s">
        <v>67</v>
      </c>
      <c r="V17" s="516"/>
      <c r="W17" s="516"/>
      <c r="X17" s="516"/>
      <c r="Y17" s="514">
        <f>SUM(N57,Y57,N85,Y85)</f>
        <v>120</v>
      </c>
      <c r="Z17" s="514"/>
      <c r="AA17" s="514"/>
      <c r="AB17" s="310"/>
      <c r="AC17" s="310"/>
      <c r="AD17" s="308"/>
      <c r="AE17" s="774" t="s">
        <v>100</v>
      </c>
      <c r="AF17" s="775"/>
      <c r="AG17" s="775"/>
      <c r="AH17" s="775"/>
      <c r="AI17" s="775"/>
      <c r="AJ17" s="775"/>
      <c r="AK17" s="775"/>
      <c r="AL17" s="775"/>
      <c r="AM17" s="775"/>
      <c r="AN17" s="776"/>
      <c r="AP17" s="765" t="s">
        <v>146</v>
      </c>
      <c r="AQ17" s="732"/>
      <c r="AR17" s="732"/>
      <c r="AS17" s="732"/>
      <c r="AT17" s="732"/>
      <c r="AU17" s="199">
        <v>150</v>
      </c>
      <c r="AV17" s="200">
        <v>12</v>
      </c>
      <c r="AW17" s="703">
        <f>SUM(AI56:AJ57,AI84:AJ86)</f>
        <v>150</v>
      </c>
      <c r="AX17" s="703"/>
      <c r="AY17" s="708">
        <f>SUM(AR56:AS57,AR84:AS85)</f>
        <v>12</v>
      </c>
      <c r="AZ17" s="709"/>
      <c r="BA17" s="206"/>
      <c r="BB17" s="68"/>
      <c r="BC17" s="68"/>
      <c r="BD17" s="68"/>
      <c r="BE17" s="753"/>
      <c r="BF17" s="753"/>
      <c r="BG17" s="753"/>
      <c r="BH17" s="753"/>
    </row>
    <row r="18" spans="1:60" ht="18" customHeight="1">
      <c r="A18" s="125"/>
      <c r="B18" s="125"/>
      <c r="C18" s="513" t="s">
        <v>64</v>
      </c>
      <c r="D18" s="513"/>
      <c r="E18" s="513"/>
      <c r="F18" s="513"/>
      <c r="G18" s="513"/>
      <c r="H18" s="513"/>
      <c r="I18" s="513"/>
      <c r="J18" s="127"/>
      <c r="K18" s="515">
        <f>SUM(E59,E88)</f>
        <v>200</v>
      </c>
      <c r="L18" s="515"/>
      <c r="M18" s="309" t="s">
        <v>78</v>
      </c>
      <c r="N18" s="309"/>
      <c r="O18" s="309"/>
      <c r="P18" s="312"/>
      <c r="Q18" s="312"/>
      <c r="R18" s="312"/>
      <c r="S18" s="312"/>
      <c r="T18" s="312"/>
      <c r="U18" s="516"/>
      <c r="V18" s="516"/>
      <c r="W18" s="516"/>
      <c r="X18" s="516"/>
      <c r="Y18" s="514"/>
      <c r="Z18" s="514"/>
      <c r="AA18" s="514"/>
      <c r="AB18" s="127"/>
      <c r="AC18" s="127"/>
      <c r="AD18" s="306"/>
      <c r="AE18" s="774"/>
      <c r="AF18" s="775"/>
      <c r="AG18" s="775"/>
      <c r="AH18" s="775"/>
      <c r="AI18" s="775"/>
      <c r="AJ18" s="775"/>
      <c r="AK18" s="775"/>
      <c r="AL18" s="775"/>
      <c r="AM18" s="775"/>
      <c r="AN18" s="776"/>
      <c r="AP18" s="820" t="s">
        <v>111</v>
      </c>
      <c r="AQ18" s="821"/>
      <c r="AR18" s="821"/>
      <c r="AS18" s="821"/>
      <c r="AT18" s="821"/>
      <c r="AU18" s="758">
        <f>SUM(,AU14:AU17)</f>
        <v>1300</v>
      </c>
      <c r="AV18" s="758">
        <f>SUM(AV14:AV17)</f>
        <v>120</v>
      </c>
      <c r="AW18" s="267">
        <f>SUM(AW14,AW17)</f>
        <v>1300</v>
      </c>
      <c r="AX18" s="264" t="s">
        <v>88</v>
      </c>
      <c r="AY18" s="797">
        <f>SUM(AY14)</f>
        <v>120</v>
      </c>
      <c r="AZ18" s="798"/>
      <c r="BA18" s="206"/>
      <c r="BB18" s="54"/>
      <c r="BC18" s="72"/>
      <c r="BD18" s="72"/>
      <c r="BE18" s="56"/>
      <c r="BF18" s="754"/>
      <c r="BG18" s="754"/>
      <c r="BH18" s="56"/>
    </row>
    <row r="19" spans="1:60" ht="21" customHeight="1">
      <c r="A19" s="75"/>
      <c r="B19" s="75"/>
      <c r="C19" s="513" t="s">
        <v>87</v>
      </c>
      <c r="D19" s="513"/>
      <c r="E19" s="513"/>
      <c r="F19" s="513"/>
      <c r="G19" s="513"/>
      <c r="H19" s="513"/>
      <c r="I19" s="513"/>
      <c r="J19" s="306"/>
      <c r="K19" s="637">
        <f>SUM(J56:K56,U56:V56,J84:K84,U84:V84)</f>
        <v>20</v>
      </c>
      <c r="L19" s="637"/>
      <c r="M19" s="122" t="s">
        <v>78</v>
      </c>
      <c r="N19" s="314"/>
      <c r="O19" s="314"/>
      <c r="Y19" s="18"/>
      <c r="Z19" s="18"/>
      <c r="AA19" s="18"/>
      <c r="AB19" s="315"/>
      <c r="AD19" s="311"/>
      <c r="AE19" s="774"/>
      <c r="AF19" s="775"/>
      <c r="AG19" s="775"/>
      <c r="AH19" s="775"/>
      <c r="AI19" s="775"/>
      <c r="AJ19" s="775"/>
      <c r="AK19" s="775"/>
      <c r="AL19" s="775"/>
      <c r="AM19" s="775"/>
      <c r="AN19" s="776"/>
      <c r="AP19" s="820"/>
      <c r="AQ19" s="821"/>
      <c r="AR19" s="821"/>
      <c r="AS19" s="821"/>
      <c r="AT19" s="821"/>
      <c r="AU19" s="758"/>
      <c r="AV19" s="758"/>
      <c r="AW19" s="267">
        <f>SUM(AW15,AW17)</f>
        <v>1305</v>
      </c>
      <c r="AX19" s="264" t="s">
        <v>71</v>
      </c>
      <c r="AY19" s="797"/>
      <c r="AZ19" s="798"/>
      <c r="BA19" s="206"/>
      <c r="BB19" s="54"/>
      <c r="BC19" s="58"/>
      <c r="BD19" s="59"/>
      <c r="BE19" s="59"/>
      <c r="BF19" s="736"/>
      <c r="BG19" s="736"/>
      <c r="BH19" s="59"/>
    </row>
    <row r="20" spans="1:60" ht="24.75" customHeight="1" thickBot="1">
      <c r="A20" s="74"/>
      <c r="B20" s="74"/>
      <c r="C20" s="622" t="s">
        <v>144</v>
      </c>
      <c r="D20" s="622"/>
      <c r="E20" s="622"/>
      <c r="F20" s="622"/>
      <c r="G20" s="622"/>
      <c r="H20" s="622"/>
      <c r="I20" s="622"/>
      <c r="J20" s="317"/>
      <c r="K20" s="624">
        <f>SUM(E52:E55,E51,E73:E77,)</f>
        <v>150</v>
      </c>
      <c r="L20" s="624"/>
      <c r="M20" s="318" t="s">
        <v>78</v>
      </c>
      <c r="N20" s="318"/>
      <c r="O20" s="762" t="s">
        <v>96</v>
      </c>
      <c r="P20" s="762"/>
      <c r="Q20" s="762"/>
      <c r="R20" s="762"/>
      <c r="S20" s="762"/>
      <c r="T20" s="762"/>
      <c r="U20" s="762"/>
      <c r="V20" s="762"/>
      <c r="W20" s="762"/>
      <c r="X20" s="319">
        <f>SUM(AR56:AS57,AR84:AS85)</f>
        <v>12</v>
      </c>
      <c r="Y20" s="319" t="s">
        <v>79</v>
      </c>
      <c r="Z20" s="410"/>
      <c r="AA20" s="410"/>
      <c r="AD20" s="313"/>
      <c r="AE20" s="824" t="s">
        <v>101</v>
      </c>
      <c r="AF20" s="825"/>
      <c r="AG20" s="825"/>
      <c r="AH20" s="825"/>
      <c r="AI20" s="825"/>
      <c r="AJ20" s="825"/>
      <c r="AK20" s="825"/>
      <c r="AL20" s="825"/>
      <c r="AM20" s="825"/>
      <c r="AN20" s="826"/>
      <c r="AP20" s="822"/>
      <c r="AQ20" s="823"/>
      <c r="AR20" s="823"/>
      <c r="AS20" s="823"/>
      <c r="AT20" s="823"/>
      <c r="AU20" s="759"/>
      <c r="AV20" s="759"/>
      <c r="AW20" s="268">
        <f>SUM(AW16,AW17)</f>
        <v>1320</v>
      </c>
      <c r="AX20" s="269" t="s">
        <v>70</v>
      </c>
      <c r="AY20" s="799"/>
      <c r="AZ20" s="800"/>
      <c r="BA20" s="207"/>
      <c r="BB20" s="54"/>
      <c r="BC20" s="58"/>
      <c r="BD20" s="59"/>
      <c r="BH20" s="59"/>
    </row>
    <row r="21" spans="1:60" ht="18" customHeight="1" thickTop="1">
      <c r="A21" s="74"/>
      <c r="B21" s="74"/>
      <c r="C21" s="528" t="s">
        <v>143</v>
      </c>
      <c r="D21" s="528"/>
      <c r="E21" s="528"/>
      <c r="F21" s="528"/>
      <c r="G21" s="528"/>
      <c r="H21" s="528"/>
      <c r="I21" s="528"/>
      <c r="J21" s="122"/>
      <c r="K21" s="623">
        <f>SUM(E51,E52,E53,E73)</f>
        <v>76</v>
      </c>
      <c r="L21" s="623"/>
      <c r="M21" s="122" t="s">
        <v>78</v>
      </c>
      <c r="N21" s="122"/>
      <c r="O21" s="763" t="s">
        <v>82</v>
      </c>
      <c r="P21" s="763"/>
      <c r="Q21" s="763"/>
      <c r="R21" s="763"/>
      <c r="S21" s="763"/>
      <c r="T21" s="763"/>
      <c r="U21" s="763"/>
      <c r="V21" s="763"/>
      <c r="W21" s="763"/>
      <c r="X21" s="320">
        <f>SUM(AS56,AS84)</f>
        <v>6</v>
      </c>
      <c r="Y21" s="321" t="s">
        <v>79</v>
      </c>
      <c r="Z21" s="411"/>
      <c r="AA21" s="411"/>
      <c r="AD21" s="316"/>
      <c r="AE21" s="824"/>
      <c r="AF21" s="825"/>
      <c r="AG21" s="825"/>
      <c r="AH21" s="825"/>
      <c r="AI21" s="825"/>
      <c r="AJ21" s="825"/>
      <c r="AK21" s="825"/>
      <c r="AL21" s="825"/>
      <c r="AM21" s="825"/>
      <c r="AN21" s="826"/>
      <c r="AP21" s="818" t="s">
        <v>149</v>
      </c>
      <c r="AQ21" s="819"/>
      <c r="AR21" s="819"/>
      <c r="AS21" s="819"/>
      <c r="AT21" s="819"/>
      <c r="AU21" s="204" t="s">
        <v>150</v>
      </c>
      <c r="AV21" s="205" t="s">
        <v>145</v>
      </c>
      <c r="AW21" s="704" t="s">
        <v>131</v>
      </c>
      <c r="AX21" s="705"/>
      <c r="AY21" s="705"/>
      <c r="AZ21" s="710">
        <f>SUM(AI56:AJ57,AI84:AJ86)</f>
        <v>150</v>
      </c>
      <c r="BA21" s="207"/>
      <c r="BB21" s="54"/>
      <c r="BC21" s="58"/>
      <c r="BD21" s="59"/>
      <c r="BH21" s="59"/>
    </row>
    <row r="22" spans="1:60" ht="18" customHeight="1">
      <c r="A22" s="74"/>
      <c r="B22" s="74"/>
      <c r="C22" s="943" t="s">
        <v>173</v>
      </c>
      <c r="D22" s="943"/>
      <c r="E22" s="943"/>
      <c r="F22" s="943"/>
      <c r="G22" s="943"/>
      <c r="H22" s="943"/>
      <c r="I22" s="943"/>
      <c r="K22" s="944">
        <f>SUM(F56,F84)</f>
        <v>133</v>
      </c>
      <c r="L22" s="944"/>
      <c r="M22" s="122" t="s">
        <v>78</v>
      </c>
      <c r="O22" s="763" t="s">
        <v>174</v>
      </c>
      <c r="P22" s="763"/>
      <c r="Q22" s="763"/>
      <c r="R22" s="763"/>
      <c r="S22" s="763"/>
      <c r="T22" s="763"/>
      <c r="U22" s="763"/>
      <c r="V22" s="763"/>
      <c r="W22" s="763"/>
      <c r="X22" s="320">
        <f>SUM(N56,Y56,N84,Y84)</f>
        <v>12</v>
      </c>
      <c r="Y22" s="321" t="s">
        <v>79</v>
      </c>
      <c r="Z22" s="411"/>
      <c r="AA22" s="411"/>
      <c r="AD22" s="316"/>
      <c r="AE22" s="747"/>
      <c r="AF22" s="748"/>
      <c r="AG22" s="748"/>
      <c r="AH22" s="748"/>
      <c r="AI22" s="748"/>
      <c r="AJ22" s="748"/>
      <c r="AK22" s="748"/>
      <c r="AL22" s="748"/>
      <c r="AM22" s="748"/>
      <c r="AN22" s="749"/>
      <c r="AP22" s="701" t="s">
        <v>39</v>
      </c>
      <c r="AQ22" s="702"/>
      <c r="AR22" s="702"/>
      <c r="AS22" s="702"/>
      <c r="AT22" s="702"/>
      <c r="AU22" s="199">
        <v>20</v>
      </c>
      <c r="AV22" s="359">
        <f>SUM(Q38,X38)</f>
        <v>20</v>
      </c>
      <c r="AW22" s="706"/>
      <c r="AX22" s="707"/>
      <c r="AY22" s="707"/>
      <c r="AZ22" s="709"/>
      <c r="BA22" s="208"/>
      <c r="BB22" s="54"/>
      <c r="BC22" s="58"/>
      <c r="BD22" s="59"/>
      <c r="BE22" s="59"/>
      <c r="BF22" s="736"/>
      <c r="BG22" s="736"/>
      <c r="BH22" s="59"/>
    </row>
    <row r="23" spans="1:60" ht="22.5" customHeight="1">
      <c r="A23" s="74"/>
      <c r="B23" s="74"/>
      <c r="AD23" s="322"/>
      <c r="AE23" s="747" t="s">
        <v>102</v>
      </c>
      <c r="AF23" s="748"/>
      <c r="AG23" s="748"/>
      <c r="AH23" s="748"/>
      <c r="AI23" s="748"/>
      <c r="AJ23" s="748"/>
      <c r="AK23" s="748"/>
      <c r="AL23" s="748"/>
      <c r="AM23" s="748"/>
      <c r="AN23" s="749"/>
      <c r="AP23" s="701" t="s">
        <v>108</v>
      </c>
      <c r="AQ23" s="702"/>
      <c r="AR23" s="702"/>
      <c r="AS23" s="702"/>
      <c r="AT23" s="702"/>
      <c r="AU23" s="199">
        <v>60</v>
      </c>
      <c r="AV23" s="359">
        <f>SUM(M43,X43,M69,X69)</f>
        <v>60</v>
      </c>
      <c r="AW23" s="974" t="s">
        <v>143</v>
      </c>
      <c r="AX23" s="975"/>
      <c r="AY23" s="976"/>
      <c r="AZ23" s="491">
        <f>SUM(AJ56,AJ84)</f>
        <v>76</v>
      </c>
      <c r="BA23" s="208"/>
      <c r="BB23" s="54"/>
      <c r="BC23" s="58"/>
      <c r="BD23" s="59"/>
      <c r="BE23" s="59"/>
      <c r="BF23" s="59"/>
      <c r="BG23" s="59"/>
      <c r="BH23" s="59"/>
    </row>
    <row r="24" spans="1:60" ht="23.25" customHeight="1">
      <c r="A24" s="74"/>
      <c r="B24" s="74"/>
      <c r="AD24" s="322"/>
      <c r="AE24" s="750"/>
      <c r="AF24" s="751"/>
      <c r="AG24" s="751"/>
      <c r="AH24" s="751"/>
      <c r="AI24" s="751"/>
      <c r="AJ24" s="751"/>
      <c r="AK24" s="751"/>
      <c r="AL24" s="751"/>
      <c r="AM24" s="751"/>
      <c r="AN24" s="752"/>
      <c r="AP24" s="784" t="s">
        <v>109</v>
      </c>
      <c r="AQ24" s="785"/>
      <c r="AR24" s="785"/>
      <c r="AS24" s="785"/>
      <c r="AT24" s="785"/>
      <c r="AU24" s="201">
        <v>60</v>
      </c>
      <c r="AV24" s="360">
        <f>SUM(M42,X42)</f>
        <v>60</v>
      </c>
      <c r="AW24" s="977" t="s">
        <v>175</v>
      </c>
      <c r="AX24" s="978"/>
      <c r="AY24" s="979"/>
      <c r="AZ24" s="489">
        <f>SUM(AS56,AS84)</f>
        <v>6</v>
      </c>
      <c r="BA24" s="209"/>
      <c r="BB24" s="54"/>
      <c r="BC24" s="58"/>
      <c r="BD24" s="59"/>
      <c r="BE24" s="59"/>
      <c r="BF24" s="736"/>
      <c r="BG24" s="736"/>
      <c r="BH24" s="59"/>
    </row>
    <row r="25" spans="1:60" ht="21.75" customHeight="1">
      <c r="A25" s="74"/>
      <c r="B25" s="74"/>
      <c r="E25" s="304"/>
      <c r="F25" s="304"/>
      <c r="G25" s="35"/>
      <c r="H25" s="35"/>
      <c r="I25" s="35"/>
      <c r="J25" s="35"/>
      <c r="K25" s="35"/>
      <c r="L25" s="641" t="s">
        <v>181</v>
      </c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AD25" s="322"/>
      <c r="AE25" s="750"/>
      <c r="AF25" s="751"/>
      <c r="AG25" s="751"/>
      <c r="AH25" s="751"/>
      <c r="AI25" s="751"/>
      <c r="AJ25" s="751"/>
      <c r="AK25" s="751"/>
      <c r="AL25" s="751"/>
      <c r="AM25" s="751"/>
      <c r="AN25" s="752"/>
      <c r="AP25" s="701" t="s">
        <v>110</v>
      </c>
      <c r="AQ25" s="702"/>
      <c r="AR25" s="702"/>
      <c r="AS25" s="702"/>
      <c r="AT25" s="702"/>
      <c r="AU25" s="202">
        <v>60</v>
      </c>
      <c r="AV25" s="361">
        <f>SUM(X44,M70,)</f>
        <v>60</v>
      </c>
      <c r="AW25" s="980" t="s">
        <v>173</v>
      </c>
      <c r="AX25" s="981"/>
      <c r="AY25" s="982"/>
      <c r="AZ25" s="492">
        <f>SUM(K22)</f>
        <v>133</v>
      </c>
      <c r="BA25" s="210"/>
      <c r="BB25" s="54"/>
      <c r="BC25" s="58"/>
      <c r="BD25" s="59"/>
      <c r="BE25" s="59"/>
      <c r="BF25" s="736"/>
      <c r="BG25" s="736"/>
      <c r="BH25" s="59"/>
    </row>
    <row r="26" spans="1:60" ht="28.5" customHeight="1" thickBot="1">
      <c r="A26" s="74"/>
      <c r="B26" s="74"/>
      <c r="C26" s="191"/>
      <c r="D26" s="191"/>
      <c r="E26" s="191"/>
      <c r="F26" s="191"/>
      <c r="G26" s="191"/>
      <c r="H26" s="191"/>
      <c r="I26" s="191"/>
      <c r="J26" s="191"/>
      <c r="K26" s="19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1"/>
      <c r="X26" s="641"/>
      <c r="Y26" s="80"/>
      <c r="Z26" s="80"/>
      <c r="AA26" s="80"/>
      <c r="AB26" s="80"/>
      <c r="AC26" s="322"/>
      <c r="AD26" s="322"/>
      <c r="AE26" s="750"/>
      <c r="AF26" s="751"/>
      <c r="AG26" s="751"/>
      <c r="AH26" s="751"/>
      <c r="AI26" s="751"/>
      <c r="AJ26" s="751"/>
      <c r="AK26" s="751"/>
      <c r="AL26" s="751"/>
      <c r="AM26" s="751"/>
      <c r="AN26" s="752"/>
      <c r="AP26" s="814" t="s">
        <v>95</v>
      </c>
      <c r="AQ26" s="815"/>
      <c r="AR26" s="815"/>
      <c r="AS26" s="815"/>
      <c r="AT26" s="815"/>
      <c r="AU26" s="203">
        <f>SUM(AU21:AU25)</f>
        <v>200</v>
      </c>
      <c r="AV26" s="362">
        <f>SUM(AV22:AV25)</f>
        <v>200</v>
      </c>
      <c r="AW26" s="977" t="s">
        <v>176</v>
      </c>
      <c r="AX26" s="978"/>
      <c r="AY26" s="979"/>
      <c r="AZ26" s="490">
        <f>SUM(X22)</f>
        <v>12</v>
      </c>
      <c r="BA26" s="210"/>
      <c r="BB26" s="54"/>
      <c r="BC26" s="58"/>
      <c r="BD26" s="59"/>
      <c r="BE26" s="59"/>
      <c r="BF26" s="59"/>
      <c r="BG26" s="59"/>
      <c r="BH26" s="59"/>
    </row>
    <row r="27" spans="1:60" ht="14.25" customHeight="1" thickTop="1">
      <c r="A27" s="74"/>
      <c r="B27" s="74"/>
      <c r="C27" s="191"/>
      <c r="D27" s="191"/>
      <c r="E27" s="191"/>
      <c r="F27" s="191"/>
      <c r="G27" s="191"/>
      <c r="H27" s="191"/>
      <c r="I27" s="191"/>
      <c r="J27" s="191"/>
      <c r="K27" s="19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147"/>
      <c r="Z27" s="147"/>
      <c r="AA27" s="147"/>
      <c r="AB27" s="147"/>
      <c r="AC27" s="322"/>
      <c r="AD27" s="322"/>
      <c r="AE27" s="750"/>
      <c r="AF27" s="751"/>
      <c r="AG27" s="751"/>
      <c r="AH27" s="751"/>
      <c r="AI27" s="751"/>
      <c r="AJ27" s="751"/>
      <c r="AK27" s="751"/>
      <c r="AL27" s="751"/>
      <c r="AM27" s="751"/>
      <c r="AN27" s="752"/>
      <c r="AP27" s="323" t="s">
        <v>54</v>
      </c>
      <c r="AQ27" s="699" t="s">
        <v>91</v>
      </c>
      <c r="AR27" s="699"/>
      <c r="AS27" s="699"/>
      <c r="AT27" s="699"/>
      <c r="AU27" s="699"/>
      <c r="AV27" s="699"/>
      <c r="AW27" s="699"/>
      <c r="AX27" s="699"/>
      <c r="AY27" s="699"/>
      <c r="AZ27" s="699"/>
      <c r="BA27" s="57"/>
      <c r="BB27" s="54"/>
      <c r="BC27" s="58"/>
      <c r="BD27" s="59"/>
      <c r="BE27" s="59"/>
      <c r="BF27" s="59"/>
      <c r="BG27" s="59"/>
      <c r="BH27" s="59"/>
    </row>
    <row r="28" spans="1:60" ht="17.25" customHeight="1" thickBot="1">
      <c r="A28" s="74"/>
      <c r="B28" s="74"/>
      <c r="C28" s="191"/>
      <c r="D28" s="191"/>
      <c r="E28" s="191"/>
      <c r="F28" s="191"/>
      <c r="G28" s="191"/>
      <c r="H28" s="191"/>
      <c r="I28" s="191"/>
      <c r="J28" s="191"/>
      <c r="K28" s="19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147"/>
      <c r="Z28" s="147"/>
      <c r="AA28" s="147"/>
      <c r="AB28" s="147"/>
      <c r="AC28" s="322"/>
      <c r="AD28" s="322"/>
      <c r="AE28" s="396"/>
      <c r="AF28" s="397"/>
      <c r="AG28" s="397"/>
      <c r="AH28" s="397"/>
      <c r="AI28" s="397"/>
      <c r="AJ28" s="397"/>
      <c r="AK28" s="397"/>
      <c r="AL28" s="397"/>
      <c r="AM28" s="397"/>
      <c r="AN28" s="398"/>
      <c r="AP28" s="324" t="s">
        <v>55</v>
      </c>
      <c r="AQ28" s="155" t="s">
        <v>62</v>
      </c>
      <c r="AR28" s="155"/>
      <c r="AS28" s="155"/>
      <c r="AT28" s="155"/>
      <c r="AU28" s="155"/>
      <c r="AV28" s="155"/>
      <c r="AW28" s="155"/>
      <c r="AX28" s="155"/>
      <c r="AY28" s="155"/>
      <c r="AZ28" s="155"/>
      <c r="BA28" s="57"/>
      <c r="BB28" s="54"/>
      <c r="BC28" s="58"/>
      <c r="BD28" s="59"/>
      <c r="BE28" s="59"/>
      <c r="BF28" s="59"/>
      <c r="BG28" s="59"/>
      <c r="BH28" s="59"/>
    </row>
    <row r="29" spans="1:60" ht="17.25" customHeight="1">
      <c r="A29" s="74"/>
      <c r="B29" s="74"/>
      <c r="C29" s="114"/>
      <c r="D29" s="114"/>
      <c r="E29" s="114"/>
      <c r="F29" s="114"/>
      <c r="G29" s="114"/>
      <c r="H29" s="114"/>
      <c r="I29" s="114"/>
      <c r="J29" s="114"/>
      <c r="K29" s="114"/>
      <c r="L29" s="80"/>
      <c r="M29" s="80"/>
      <c r="N29" s="508" t="s">
        <v>165</v>
      </c>
      <c r="O29" s="508"/>
      <c r="P29" s="508"/>
      <c r="Q29" s="508"/>
      <c r="R29" s="508"/>
      <c r="S29" s="508"/>
      <c r="T29" s="508"/>
      <c r="U29" s="508"/>
      <c r="V29" s="508"/>
      <c r="W29" s="508"/>
      <c r="X29" s="80"/>
      <c r="Y29" s="147"/>
      <c r="Z29" s="147"/>
      <c r="AA29" s="147"/>
      <c r="AB29" s="147"/>
      <c r="AC29" s="80"/>
      <c r="AD29" s="80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P29" s="324" t="s">
        <v>56</v>
      </c>
      <c r="AQ29" s="155" t="s">
        <v>63</v>
      </c>
      <c r="AR29" s="155"/>
      <c r="AS29" s="155"/>
      <c r="AT29" s="155"/>
      <c r="AU29" s="155"/>
      <c r="AV29" s="155"/>
      <c r="AW29" s="155"/>
      <c r="AX29" s="57"/>
      <c r="AY29" s="57"/>
      <c r="AZ29" s="57"/>
      <c r="BA29" s="57"/>
      <c r="BB29" s="54"/>
      <c r="BC29" s="58"/>
      <c r="BD29" s="59"/>
      <c r="BE29" s="59"/>
      <c r="BF29" s="59"/>
      <c r="BG29" s="59"/>
      <c r="BH29" s="59"/>
    </row>
    <row r="30" spans="1:60" ht="17.25" customHeight="1">
      <c r="A30" s="74"/>
      <c r="B30" s="74"/>
      <c r="C30" s="80"/>
      <c r="D30" s="80"/>
      <c r="E30" s="80"/>
      <c r="F30" s="80"/>
      <c r="G30" s="80"/>
      <c r="H30" s="80"/>
      <c r="I30" s="80"/>
      <c r="J30" s="80"/>
      <c r="K30" s="80"/>
      <c r="Y30" s="80"/>
      <c r="Z30" s="80"/>
      <c r="AA30" s="80"/>
      <c r="AB30" s="80"/>
      <c r="AC30" s="80"/>
      <c r="AD30" s="325"/>
      <c r="AE30" s="282"/>
      <c r="AF30" s="282"/>
      <c r="AG30" s="282"/>
      <c r="AH30" s="282"/>
      <c r="AI30" s="282"/>
      <c r="AJ30" s="282"/>
      <c r="AK30" s="282"/>
      <c r="AL30" s="282"/>
      <c r="AM30" s="282"/>
      <c r="AN30" s="35"/>
      <c r="AO30" s="35"/>
      <c r="AP30" s="162"/>
      <c r="AQ30" s="35"/>
      <c r="AR30" s="35"/>
      <c r="AS30" s="35"/>
      <c r="AT30" s="35"/>
      <c r="AU30" s="35"/>
      <c r="AV30" s="72"/>
      <c r="AW30" s="57"/>
      <c r="AX30" s="57"/>
      <c r="AY30" s="57"/>
      <c r="AZ30" s="57"/>
      <c r="BA30" s="57"/>
      <c r="BB30" s="54"/>
      <c r="BC30" s="58"/>
      <c r="BD30" s="59"/>
      <c r="BE30" s="59"/>
      <c r="BF30" s="736"/>
      <c r="BG30" s="736"/>
      <c r="BH30" s="59"/>
    </row>
    <row r="31" spans="3:60" ht="3.75" customHeight="1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35"/>
      <c r="Q31" s="35"/>
      <c r="R31" s="35"/>
      <c r="S31" s="35"/>
      <c r="T31" s="35"/>
      <c r="U31" s="35"/>
      <c r="V31" s="35"/>
      <c r="W31" s="35"/>
      <c r="X31" s="35"/>
      <c r="Y31" s="115"/>
      <c r="Z31" s="115"/>
      <c r="AA31" s="115"/>
      <c r="AB31" s="115"/>
      <c r="AC31" s="115"/>
      <c r="AD31" s="326"/>
      <c r="AE31" s="282"/>
      <c r="AF31" s="282"/>
      <c r="AG31" s="282"/>
      <c r="AH31" s="282"/>
      <c r="AI31" s="282"/>
      <c r="AJ31" s="282"/>
      <c r="AK31" s="282"/>
      <c r="AL31" s="282"/>
      <c r="AM31" s="282"/>
      <c r="AN31" s="35"/>
      <c r="AO31" s="35"/>
      <c r="AP31" s="162"/>
      <c r="AQ31" s="35"/>
      <c r="AR31" s="35"/>
      <c r="AS31" s="35"/>
      <c r="AT31" s="35"/>
      <c r="AU31" s="35"/>
      <c r="AV31" s="72"/>
      <c r="AW31" s="57"/>
      <c r="AX31" s="57"/>
      <c r="AY31" s="57"/>
      <c r="AZ31" s="57"/>
      <c r="BA31" s="57"/>
      <c r="BB31" s="54"/>
      <c r="BC31" s="58"/>
      <c r="BD31" s="59"/>
      <c r="BE31" s="59"/>
      <c r="BF31" s="59"/>
      <c r="BG31" s="59"/>
      <c r="BH31" s="59"/>
    </row>
    <row r="32" spans="1:256" s="23" customFormat="1" ht="21.75" customHeight="1" thickBot="1">
      <c r="A32" s="606" t="s">
        <v>180</v>
      </c>
      <c r="B32" s="607"/>
      <c r="C32" s="607"/>
      <c r="D32" s="607"/>
      <c r="E32" s="607"/>
      <c r="F32" s="786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7"/>
      <c r="AC32" s="607"/>
      <c r="AD32" s="608"/>
      <c r="AE32" s="741" t="s">
        <v>46</v>
      </c>
      <c r="AF32" s="742"/>
      <c r="AG32" s="742"/>
      <c r="AH32" s="742"/>
      <c r="AI32" s="742"/>
      <c r="AJ32" s="742"/>
      <c r="AK32" s="742"/>
      <c r="AL32" s="742"/>
      <c r="AM32" s="742"/>
      <c r="AN32" s="742"/>
      <c r="AO32" s="742"/>
      <c r="AP32" s="742"/>
      <c r="AQ32" s="742"/>
      <c r="AR32" s="742"/>
      <c r="AS32" s="742"/>
      <c r="AT32" s="742"/>
      <c r="AU32" s="742"/>
      <c r="AV32" s="742"/>
      <c r="AW32" s="742"/>
      <c r="AX32" s="81"/>
      <c r="AY32" s="57"/>
      <c r="AZ32" s="57"/>
      <c r="BA32" s="57"/>
      <c r="BB32" s="54"/>
      <c r="BC32" s="58"/>
      <c r="BD32" s="59"/>
      <c r="BE32" s="59"/>
      <c r="BF32" s="736"/>
      <c r="BG32" s="736"/>
      <c r="BH32" s="59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42" customFormat="1" ht="23.25" customHeight="1" thickBot="1" thickTop="1">
      <c r="A33" s="849" t="s">
        <v>0</v>
      </c>
      <c r="B33" s="852" t="s">
        <v>1</v>
      </c>
      <c r="C33" s="853"/>
      <c r="D33" s="854"/>
      <c r="E33" s="838" t="s">
        <v>119</v>
      </c>
      <c r="F33" s="983" t="s">
        <v>13</v>
      </c>
      <c r="G33" s="756"/>
      <c r="H33" s="756"/>
      <c r="I33" s="756"/>
      <c r="J33" s="756"/>
      <c r="K33" s="756"/>
      <c r="L33" s="756"/>
      <c r="M33" s="984"/>
      <c r="N33" s="543" t="s">
        <v>10</v>
      </c>
      <c r="O33" s="543"/>
      <c r="P33" s="543"/>
      <c r="Q33" s="543"/>
      <c r="R33" s="543" t="s">
        <v>14</v>
      </c>
      <c r="S33" s="543"/>
      <c r="T33" s="543"/>
      <c r="U33" s="543"/>
      <c r="V33" s="543"/>
      <c r="W33" s="543"/>
      <c r="X33" s="543"/>
      <c r="Y33" s="543" t="s">
        <v>10</v>
      </c>
      <c r="Z33" s="543"/>
      <c r="AA33" s="543"/>
      <c r="AB33" s="543"/>
      <c r="AC33" s="512" t="s">
        <v>18</v>
      </c>
      <c r="AD33" s="512"/>
      <c r="AE33" s="605" t="s">
        <v>27</v>
      </c>
      <c r="AF33" s="605"/>
      <c r="AG33" s="371" t="s">
        <v>24</v>
      </c>
      <c r="AH33" s="166" t="s">
        <v>115</v>
      </c>
      <c r="AI33" s="760" t="s">
        <v>131</v>
      </c>
      <c r="AJ33" s="760"/>
      <c r="AK33" s="518" t="s">
        <v>128</v>
      </c>
      <c r="AL33" s="518"/>
      <c r="AM33" s="518" t="s">
        <v>32</v>
      </c>
      <c r="AN33" s="801" t="s">
        <v>37</v>
      </c>
      <c r="AO33" s="801"/>
      <c r="AP33" s="801"/>
      <c r="AQ33" s="801"/>
      <c r="AR33" s="801"/>
      <c r="AS33" s="801"/>
      <c r="AT33" s="801"/>
      <c r="AU33" s="801" t="s">
        <v>168</v>
      </c>
      <c r="AV33" s="950"/>
      <c r="AW33" s="213"/>
      <c r="AX33" s="212"/>
      <c r="AY33" s="57"/>
      <c r="AZ33" s="57"/>
      <c r="BA33" s="57"/>
      <c r="BB33" s="54"/>
      <c r="BC33" s="58"/>
      <c r="BD33" s="59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23" customFormat="1" ht="14.25" customHeight="1" thickBot="1" thickTop="1">
      <c r="A34" s="850"/>
      <c r="B34" s="855"/>
      <c r="C34" s="507"/>
      <c r="D34" s="856"/>
      <c r="E34" s="838"/>
      <c r="F34" s="990" t="s">
        <v>171</v>
      </c>
      <c r="G34" s="837" t="s">
        <v>12</v>
      </c>
      <c r="H34" s="545" t="s">
        <v>15</v>
      </c>
      <c r="I34" s="545" t="s">
        <v>76</v>
      </c>
      <c r="J34" s="544" t="s">
        <v>89</v>
      </c>
      <c r="K34" s="544" t="s">
        <v>90</v>
      </c>
      <c r="L34" s="545" t="s">
        <v>16</v>
      </c>
      <c r="M34" s="545" t="s">
        <v>36</v>
      </c>
      <c r="N34" s="545" t="s">
        <v>163</v>
      </c>
      <c r="O34" s="545"/>
      <c r="P34" s="545" t="s">
        <v>31</v>
      </c>
      <c r="Q34" s="545" t="s">
        <v>32</v>
      </c>
      <c r="R34" s="680" t="s">
        <v>12</v>
      </c>
      <c r="S34" s="545" t="s">
        <v>15</v>
      </c>
      <c r="T34" s="545" t="s">
        <v>76</v>
      </c>
      <c r="U34" s="544" t="s">
        <v>89</v>
      </c>
      <c r="V34" s="544" t="s">
        <v>90</v>
      </c>
      <c r="W34" s="545" t="s">
        <v>16</v>
      </c>
      <c r="X34" s="545" t="s">
        <v>36</v>
      </c>
      <c r="Y34" s="545" t="s">
        <v>163</v>
      </c>
      <c r="Z34" s="545"/>
      <c r="AA34" s="545" t="s">
        <v>31</v>
      </c>
      <c r="AB34" s="545" t="s">
        <v>32</v>
      </c>
      <c r="AC34" s="523" t="s">
        <v>20</v>
      </c>
      <c r="AD34" s="523" t="s">
        <v>21</v>
      </c>
      <c r="AE34" s="605" t="s">
        <v>121</v>
      </c>
      <c r="AF34" s="655" t="s">
        <v>120</v>
      </c>
      <c r="AG34" s="656" t="s">
        <v>122</v>
      </c>
      <c r="AH34" s="839" t="s">
        <v>123</v>
      </c>
      <c r="AI34" s="760" t="s">
        <v>132</v>
      </c>
      <c r="AJ34" s="783" t="s">
        <v>130</v>
      </c>
      <c r="AK34" s="827" t="s">
        <v>124</v>
      </c>
      <c r="AL34" s="518" t="s">
        <v>51</v>
      </c>
      <c r="AM34" s="518"/>
      <c r="AN34" s="605" t="s">
        <v>127</v>
      </c>
      <c r="AO34" s="840" t="s">
        <v>126</v>
      </c>
      <c r="AP34" s="656" t="s">
        <v>24</v>
      </c>
      <c r="AQ34" s="839" t="s">
        <v>115</v>
      </c>
      <c r="AR34" s="760" t="s">
        <v>129</v>
      </c>
      <c r="AS34" s="783" t="s">
        <v>130</v>
      </c>
      <c r="AT34" s="828" t="s">
        <v>32</v>
      </c>
      <c r="AU34" s="801"/>
      <c r="AV34" s="950"/>
      <c r="AW34" s="50"/>
      <c r="AX34" s="36"/>
      <c r="AY34" s="57"/>
      <c r="AZ34" s="57"/>
      <c r="BA34" s="57"/>
      <c r="BB34" s="54"/>
      <c r="BC34" s="58"/>
      <c r="BD34" s="59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23" customFormat="1" ht="32.25" customHeight="1" thickBot="1" thickTop="1">
      <c r="A35" s="851"/>
      <c r="B35" s="857"/>
      <c r="C35" s="858"/>
      <c r="D35" s="859"/>
      <c r="E35" s="838"/>
      <c r="F35" s="991"/>
      <c r="G35" s="837"/>
      <c r="H35" s="545"/>
      <c r="I35" s="545"/>
      <c r="J35" s="544"/>
      <c r="K35" s="544"/>
      <c r="L35" s="545"/>
      <c r="M35" s="545"/>
      <c r="N35" s="448" t="s">
        <v>168</v>
      </c>
      <c r="O35" s="82" t="s">
        <v>169</v>
      </c>
      <c r="P35" s="545"/>
      <c r="Q35" s="545"/>
      <c r="R35" s="680"/>
      <c r="S35" s="545"/>
      <c r="T35" s="545"/>
      <c r="U35" s="544"/>
      <c r="V35" s="544"/>
      <c r="W35" s="545"/>
      <c r="X35" s="545"/>
      <c r="Y35" s="448" t="s">
        <v>168</v>
      </c>
      <c r="Z35" s="82" t="s">
        <v>169</v>
      </c>
      <c r="AA35" s="545"/>
      <c r="AB35" s="545"/>
      <c r="AC35" s="523"/>
      <c r="AD35" s="523"/>
      <c r="AE35" s="605"/>
      <c r="AF35" s="655"/>
      <c r="AG35" s="656"/>
      <c r="AH35" s="839"/>
      <c r="AI35" s="760"/>
      <c r="AJ35" s="783"/>
      <c r="AK35" s="827"/>
      <c r="AL35" s="518"/>
      <c r="AM35" s="518"/>
      <c r="AN35" s="605"/>
      <c r="AO35" s="840"/>
      <c r="AP35" s="656"/>
      <c r="AQ35" s="839"/>
      <c r="AR35" s="760"/>
      <c r="AS35" s="783"/>
      <c r="AT35" s="828"/>
      <c r="AU35" s="801"/>
      <c r="AV35" s="950"/>
      <c r="AW35" s="50"/>
      <c r="AX35" s="36"/>
      <c r="AY35" s="57"/>
      <c r="AZ35" s="57"/>
      <c r="BA35" s="57"/>
      <c r="BB35" s="54"/>
      <c r="BC35" s="58"/>
      <c r="BD35" s="59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56" ht="18.75" customHeight="1" thickBot="1" thickTop="1">
      <c r="A36" s="48">
        <v>1</v>
      </c>
      <c r="B36" s="871" t="s">
        <v>41</v>
      </c>
      <c r="C36" s="872"/>
      <c r="D36" s="873"/>
      <c r="E36" s="427">
        <f aca="true" t="shared" si="0" ref="E36:E43">SUM(F36:L36,R36:W36)</f>
        <v>45</v>
      </c>
      <c r="F36" s="469"/>
      <c r="G36" s="98"/>
      <c r="H36" s="53">
        <v>25</v>
      </c>
      <c r="I36" s="53"/>
      <c r="J36" s="53"/>
      <c r="K36" s="53"/>
      <c r="L36" s="53"/>
      <c r="M36" s="364"/>
      <c r="N36" s="449"/>
      <c r="O36" s="98"/>
      <c r="P36" s="53"/>
      <c r="Q36" s="51"/>
      <c r="R36" s="109"/>
      <c r="S36" s="53">
        <v>20</v>
      </c>
      <c r="T36" s="53"/>
      <c r="U36" s="53"/>
      <c r="V36" s="53"/>
      <c r="W36" s="53"/>
      <c r="X36" s="364"/>
      <c r="Y36" s="449"/>
      <c r="Z36" s="98">
        <v>3</v>
      </c>
      <c r="AA36" s="53"/>
      <c r="AB36" s="51"/>
      <c r="AC36" s="293"/>
      <c r="AD36" s="44" t="s">
        <v>75</v>
      </c>
      <c r="AE36" s="365"/>
      <c r="AF36" s="366">
        <f>SUM(F36:L36,R36:W36)</f>
        <v>45</v>
      </c>
      <c r="AG36" s="270"/>
      <c r="AH36" s="367"/>
      <c r="AI36" s="368"/>
      <c r="AJ36" s="366"/>
      <c r="AK36" s="363">
        <f>SUM(J36:K36,U36:V36)</f>
        <v>0</v>
      </c>
      <c r="AL36" s="363">
        <f>SUM(L36,W36)</f>
        <v>0</v>
      </c>
      <c r="AM36" s="369">
        <f>SUM(M36,X36)</f>
        <v>0</v>
      </c>
      <c r="AN36" s="280"/>
      <c r="AO36" s="370">
        <f>SUM(N36:P36,Y36:AA36)</f>
        <v>3</v>
      </c>
      <c r="AP36" s="273"/>
      <c r="AQ36" s="273"/>
      <c r="AR36" s="292"/>
      <c r="AS36" s="370"/>
      <c r="AT36" s="286">
        <f>SUM(Q36,AB36)</f>
        <v>0</v>
      </c>
      <c r="AU36" s="389">
        <f>SUM(N36,Y36)</f>
        <v>0</v>
      </c>
      <c r="AV36" s="442"/>
      <c r="AW36" s="50"/>
      <c r="AX36" s="50"/>
      <c r="AY36" s="57"/>
      <c r="AZ36" s="57"/>
      <c r="BA36" s="57"/>
      <c r="BB36" s="54"/>
      <c r="BC36" s="58"/>
      <c r="BD36" s="59"/>
    </row>
    <row r="37" spans="1:56" ht="18.75" customHeight="1" thickBot="1" thickTop="1">
      <c r="A37" s="48">
        <v>2</v>
      </c>
      <c r="B37" s="841" t="s">
        <v>113</v>
      </c>
      <c r="C37" s="842"/>
      <c r="D37" s="843"/>
      <c r="E37" s="427">
        <f t="shared" si="0"/>
        <v>25</v>
      </c>
      <c r="F37" s="460"/>
      <c r="G37" s="415">
        <v>10</v>
      </c>
      <c r="H37" s="416">
        <v>5</v>
      </c>
      <c r="I37" s="416"/>
      <c r="J37" s="416"/>
      <c r="K37" s="416"/>
      <c r="L37" s="416"/>
      <c r="M37" s="417"/>
      <c r="N37" s="451"/>
      <c r="O37" s="45"/>
      <c r="P37" s="28"/>
      <c r="Q37" s="29"/>
      <c r="R37" s="52">
        <v>5</v>
      </c>
      <c r="S37" s="33">
        <v>5</v>
      </c>
      <c r="T37" s="33"/>
      <c r="U37" s="33"/>
      <c r="V37" s="33"/>
      <c r="W37" s="33"/>
      <c r="X37" s="351"/>
      <c r="Y37" s="450"/>
      <c r="Z37" s="52">
        <v>2</v>
      </c>
      <c r="AA37" s="33"/>
      <c r="AB37" s="97"/>
      <c r="AC37" s="40"/>
      <c r="AD37" s="298" t="s">
        <v>19</v>
      </c>
      <c r="AE37" s="219">
        <f>SUM(F37:L37,R37:W37)</f>
        <v>25</v>
      </c>
      <c r="AF37" s="352"/>
      <c r="AG37" s="214"/>
      <c r="AH37" s="126"/>
      <c r="AI37" s="353"/>
      <c r="AJ37" s="352"/>
      <c r="AK37" s="354">
        <f>SUM(J37:K37,U37:V37)</f>
        <v>0</v>
      </c>
      <c r="AL37" s="354">
        <f>SUM(L37,W37)</f>
        <v>0</v>
      </c>
      <c r="AM37" s="355"/>
      <c r="AN37" s="284">
        <f>SUM(Y37:AA37)</f>
        <v>2</v>
      </c>
      <c r="AO37" s="356"/>
      <c r="AP37" s="287"/>
      <c r="AQ37" s="287"/>
      <c r="AR37" s="291"/>
      <c r="AS37" s="356"/>
      <c r="AT37" s="285">
        <f>SUM(Q37,AB37)</f>
        <v>0</v>
      </c>
      <c r="AU37" s="390">
        <f aca="true" t="shared" si="1" ref="AU37:AU55">SUM(N37,Y37)</f>
        <v>0</v>
      </c>
      <c r="AV37" s="442"/>
      <c r="AW37" s="50"/>
      <c r="AX37" s="50"/>
      <c r="AY37" s="57"/>
      <c r="AZ37" s="57"/>
      <c r="BA37" s="57"/>
      <c r="BB37" s="54"/>
      <c r="BC37" s="58"/>
      <c r="BD37" s="59"/>
    </row>
    <row r="38" spans="1:56" ht="22.5" customHeight="1" thickBot="1" thickTop="1">
      <c r="A38" s="46">
        <v>3</v>
      </c>
      <c r="B38" s="841" t="s">
        <v>39</v>
      </c>
      <c r="C38" s="842"/>
      <c r="D38" s="843"/>
      <c r="E38" s="427">
        <f t="shared" si="0"/>
        <v>45</v>
      </c>
      <c r="F38" s="470">
        <v>15</v>
      </c>
      <c r="G38" s="420">
        <v>15</v>
      </c>
      <c r="H38" s="418"/>
      <c r="I38" s="418"/>
      <c r="J38" s="418"/>
      <c r="K38" s="418"/>
      <c r="L38" s="418"/>
      <c r="M38" s="419"/>
      <c r="N38" s="449"/>
      <c r="O38" s="98"/>
      <c r="P38" s="53"/>
      <c r="Q38" s="51"/>
      <c r="R38" s="45">
        <v>15</v>
      </c>
      <c r="S38" s="28"/>
      <c r="T38" s="28"/>
      <c r="U38" s="28"/>
      <c r="V38" s="28"/>
      <c r="W38" s="28"/>
      <c r="X38" s="97">
        <v>20</v>
      </c>
      <c r="Y38" s="451">
        <v>1.5</v>
      </c>
      <c r="Z38" s="45">
        <v>2.5</v>
      </c>
      <c r="AA38" s="28"/>
      <c r="AB38" s="29">
        <v>1</v>
      </c>
      <c r="AC38" s="40"/>
      <c r="AD38" s="298" t="s">
        <v>19</v>
      </c>
      <c r="AE38" s="219">
        <f>SUM(F38:L38,R38:W38)</f>
        <v>45</v>
      </c>
      <c r="AF38" s="170"/>
      <c r="AG38" s="83"/>
      <c r="AH38" s="83"/>
      <c r="AI38" s="222"/>
      <c r="AJ38" s="170"/>
      <c r="AK38" s="43">
        <f>SUM(J38:K38,U38:V38)</f>
        <v>0</v>
      </c>
      <c r="AL38" s="43">
        <f>SUM(L38,W38)</f>
        <v>0</v>
      </c>
      <c r="AM38" s="355">
        <f aca="true" t="shared" si="2" ref="AM38:AM55">SUM(M38,X38)</f>
        <v>20</v>
      </c>
      <c r="AN38" s="274">
        <f>SUM(Y38:AA38)</f>
        <v>4</v>
      </c>
      <c r="AO38" s="170"/>
      <c r="AP38" s="232"/>
      <c r="AQ38" s="95"/>
      <c r="AR38" s="230"/>
      <c r="AS38" s="228"/>
      <c r="AT38" s="96">
        <f>SUM(Q38,AB38)</f>
        <v>1</v>
      </c>
      <c r="AU38" s="390">
        <f t="shared" si="1"/>
        <v>1.5</v>
      </c>
      <c r="AV38" s="443"/>
      <c r="AW38" s="36"/>
      <c r="AX38" s="50"/>
      <c r="AY38" s="57"/>
      <c r="AZ38" s="57"/>
      <c r="BA38" s="57"/>
      <c r="BB38" s="54"/>
      <c r="BC38" s="58"/>
      <c r="BD38" s="59"/>
    </row>
    <row r="39" spans="1:256" s="23" customFormat="1" ht="22.5" customHeight="1" thickBot="1" thickTop="1">
      <c r="A39" s="48">
        <v>4</v>
      </c>
      <c r="B39" s="841" t="s">
        <v>112</v>
      </c>
      <c r="C39" s="842"/>
      <c r="D39" s="843"/>
      <c r="E39" s="427">
        <f t="shared" si="0"/>
        <v>30</v>
      </c>
      <c r="F39" s="470">
        <v>6</v>
      </c>
      <c r="G39" s="420">
        <v>3</v>
      </c>
      <c r="H39" s="418">
        <v>9</v>
      </c>
      <c r="I39" s="418"/>
      <c r="J39" s="418"/>
      <c r="K39" s="418"/>
      <c r="L39" s="418"/>
      <c r="M39" s="421"/>
      <c r="N39" s="451"/>
      <c r="O39" s="45"/>
      <c r="P39" s="28"/>
      <c r="Q39" s="29"/>
      <c r="R39" s="30">
        <v>3</v>
      </c>
      <c r="S39" s="28">
        <v>9</v>
      </c>
      <c r="T39" s="28"/>
      <c r="U39" s="28"/>
      <c r="V39" s="28"/>
      <c r="W39" s="28"/>
      <c r="X39" s="327"/>
      <c r="Y39" s="451">
        <v>0.5</v>
      </c>
      <c r="Z39" s="45">
        <v>2.5</v>
      </c>
      <c r="AA39" s="28"/>
      <c r="AB39" s="29"/>
      <c r="AC39" s="40"/>
      <c r="AD39" s="298" t="s">
        <v>19</v>
      </c>
      <c r="AE39" s="219">
        <f>SUM(F39:L39,R39:W39)</f>
        <v>30</v>
      </c>
      <c r="AF39" s="170"/>
      <c r="AG39" s="215"/>
      <c r="AH39" s="99"/>
      <c r="AI39" s="222"/>
      <c r="AJ39" s="171"/>
      <c r="AK39" s="43">
        <f aca="true" t="shared" si="3" ref="AK39:AK55">SUM(J39:K39,U39:V39)</f>
        <v>0</v>
      </c>
      <c r="AL39" s="43">
        <f aca="true" t="shared" si="4" ref="AL39:AL55">SUM(L39,W39)</f>
        <v>0</v>
      </c>
      <c r="AM39" s="355">
        <f t="shared" si="2"/>
        <v>0</v>
      </c>
      <c r="AN39" s="84">
        <f>SUM(N39:P39,Y39:AA39)</f>
        <v>3</v>
      </c>
      <c r="AO39" s="228"/>
      <c r="AP39" s="95"/>
      <c r="AQ39" s="95"/>
      <c r="AR39" s="230"/>
      <c r="AS39" s="228"/>
      <c r="AT39" s="226">
        <f>SUM(Q39,AB39)</f>
        <v>0</v>
      </c>
      <c r="AU39" s="390">
        <f t="shared" si="1"/>
        <v>0.5</v>
      </c>
      <c r="AV39" s="442"/>
      <c r="AW39" s="50"/>
      <c r="AX39" s="50"/>
      <c r="AY39" s="57"/>
      <c r="AZ39" s="57"/>
      <c r="BA39" s="57"/>
      <c r="BB39" s="54"/>
      <c r="BC39" s="58"/>
      <c r="BD39" s="59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24" customFormat="1" ht="24" customHeight="1" thickBot="1" thickTop="1">
      <c r="A40" s="48">
        <v>5</v>
      </c>
      <c r="B40" s="841" t="s">
        <v>114</v>
      </c>
      <c r="C40" s="842"/>
      <c r="D40" s="843"/>
      <c r="E40" s="427">
        <f t="shared" si="0"/>
        <v>30</v>
      </c>
      <c r="F40" s="460">
        <v>8</v>
      </c>
      <c r="G40" s="420">
        <v>6</v>
      </c>
      <c r="H40" s="418">
        <v>5</v>
      </c>
      <c r="I40" s="418"/>
      <c r="J40" s="418"/>
      <c r="K40" s="418"/>
      <c r="L40" s="418"/>
      <c r="M40" s="421"/>
      <c r="N40" s="451"/>
      <c r="O40" s="45"/>
      <c r="P40" s="28"/>
      <c r="Q40" s="29"/>
      <c r="R40" s="30">
        <v>6</v>
      </c>
      <c r="S40" s="28">
        <v>5</v>
      </c>
      <c r="T40" s="28"/>
      <c r="U40" s="28"/>
      <c r="V40" s="28"/>
      <c r="W40" s="28"/>
      <c r="X40" s="327"/>
      <c r="Y40" s="451">
        <v>0.75</v>
      </c>
      <c r="Z40" s="45">
        <v>2.25</v>
      </c>
      <c r="AA40" s="28"/>
      <c r="AB40" s="29"/>
      <c r="AC40" s="40"/>
      <c r="AD40" s="298" t="s">
        <v>19</v>
      </c>
      <c r="AE40" s="219">
        <f>SUM(F40:L40,R40:W40)</f>
        <v>30</v>
      </c>
      <c r="AF40" s="171"/>
      <c r="AG40" s="169"/>
      <c r="AH40" s="165"/>
      <c r="AI40" s="223"/>
      <c r="AJ40" s="171"/>
      <c r="AK40" s="43">
        <f t="shared" si="3"/>
        <v>0</v>
      </c>
      <c r="AL40" s="43">
        <f t="shared" si="4"/>
        <v>0</v>
      </c>
      <c r="AM40" s="355">
        <f t="shared" si="2"/>
        <v>0</v>
      </c>
      <c r="AN40" s="84">
        <f>SUM(N40:P40,Y40:AA40)</f>
        <v>3</v>
      </c>
      <c r="AO40" s="228"/>
      <c r="AP40" s="95"/>
      <c r="AQ40" s="95"/>
      <c r="AR40" s="230"/>
      <c r="AS40" s="228"/>
      <c r="AT40" s="226">
        <f>SUM(Q40,AB40)</f>
        <v>0</v>
      </c>
      <c r="AU40" s="390">
        <f t="shared" si="1"/>
        <v>0.75</v>
      </c>
      <c r="AV40" s="442"/>
      <c r="AW40" s="50"/>
      <c r="AX40" s="50"/>
      <c r="AY40" s="57"/>
      <c r="AZ40" s="57"/>
      <c r="BA40" s="57"/>
      <c r="BB40" s="54"/>
      <c r="BC40" s="58"/>
      <c r="BD40" s="59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56" ht="25.5" customHeight="1" thickBot="1" thickTop="1">
      <c r="A41" s="48">
        <v>6</v>
      </c>
      <c r="B41" s="841" t="s">
        <v>47</v>
      </c>
      <c r="C41" s="842"/>
      <c r="D41" s="843"/>
      <c r="E41" s="427">
        <f t="shared" si="0"/>
        <v>50</v>
      </c>
      <c r="F41" s="470">
        <v>8</v>
      </c>
      <c r="G41" s="420">
        <v>12</v>
      </c>
      <c r="H41" s="418">
        <v>10</v>
      </c>
      <c r="I41" s="422"/>
      <c r="J41" s="418"/>
      <c r="K41" s="418"/>
      <c r="L41" s="418"/>
      <c r="M41" s="421"/>
      <c r="N41" s="449"/>
      <c r="O41" s="98"/>
      <c r="P41" s="53"/>
      <c r="Q41" s="51"/>
      <c r="R41" s="45">
        <v>10</v>
      </c>
      <c r="S41" s="28">
        <v>10</v>
      </c>
      <c r="T41" s="28"/>
      <c r="U41" s="28"/>
      <c r="V41" s="28"/>
      <c r="W41" s="28"/>
      <c r="X41" s="327"/>
      <c r="Y41" s="449">
        <v>0.75</v>
      </c>
      <c r="Z41" s="98">
        <v>4.25</v>
      </c>
      <c r="AA41" s="53"/>
      <c r="AB41" s="51"/>
      <c r="AC41" s="293"/>
      <c r="AD41" s="298" t="s">
        <v>19</v>
      </c>
      <c r="AE41" s="219">
        <f>SUM(F41:L41,R41:W41)</f>
        <v>50</v>
      </c>
      <c r="AF41" s="171"/>
      <c r="AG41" s="169"/>
      <c r="AH41" s="165"/>
      <c r="AI41" s="223"/>
      <c r="AJ41" s="170"/>
      <c r="AK41" s="43">
        <f t="shared" si="3"/>
        <v>0</v>
      </c>
      <c r="AL41" s="43">
        <f t="shared" si="4"/>
        <v>0</v>
      </c>
      <c r="AM41" s="355">
        <f t="shared" si="2"/>
        <v>0</v>
      </c>
      <c r="AN41" s="280">
        <f>SUM(N41:P41,Y41:AA41)</f>
        <v>5</v>
      </c>
      <c r="AO41" s="228"/>
      <c r="AP41" s="95"/>
      <c r="AQ41" s="95"/>
      <c r="AR41" s="230"/>
      <c r="AS41" s="228"/>
      <c r="AT41" s="286"/>
      <c r="AU41" s="390">
        <f t="shared" si="1"/>
        <v>0.75</v>
      </c>
      <c r="AV41" s="442"/>
      <c r="AW41" s="50"/>
      <c r="AX41" s="50"/>
      <c r="AY41" s="57"/>
      <c r="AZ41" s="57"/>
      <c r="BA41" s="57"/>
      <c r="BB41" s="54"/>
      <c r="BC41" s="58"/>
      <c r="BD41" s="59"/>
    </row>
    <row r="42" spans="1:256" s="23" customFormat="1" ht="30" customHeight="1" thickBot="1" thickTop="1">
      <c r="A42" s="48">
        <v>7</v>
      </c>
      <c r="B42" s="844" t="s">
        <v>140</v>
      </c>
      <c r="C42" s="845"/>
      <c r="D42" s="846"/>
      <c r="E42" s="427">
        <f t="shared" si="0"/>
        <v>80</v>
      </c>
      <c r="F42" s="470">
        <v>8</v>
      </c>
      <c r="G42" s="420">
        <v>15</v>
      </c>
      <c r="H42" s="418"/>
      <c r="I42" s="418"/>
      <c r="J42" s="418"/>
      <c r="K42" s="418"/>
      <c r="L42" s="418">
        <v>20</v>
      </c>
      <c r="M42" s="421">
        <v>30</v>
      </c>
      <c r="N42" s="451"/>
      <c r="O42" s="45"/>
      <c r="P42" s="28"/>
      <c r="Q42" s="29"/>
      <c r="R42" s="30">
        <v>17</v>
      </c>
      <c r="S42" s="28"/>
      <c r="T42" s="28"/>
      <c r="U42" s="28"/>
      <c r="V42" s="28"/>
      <c r="W42" s="28">
        <v>20</v>
      </c>
      <c r="X42" s="327">
        <v>30</v>
      </c>
      <c r="Y42" s="451">
        <v>0.75</v>
      </c>
      <c r="Z42" s="45">
        <v>2.25</v>
      </c>
      <c r="AA42" s="28">
        <v>2</v>
      </c>
      <c r="AB42" s="29">
        <v>3</v>
      </c>
      <c r="AC42" s="40"/>
      <c r="AD42" s="298" t="s">
        <v>19</v>
      </c>
      <c r="AE42" s="219"/>
      <c r="AF42" s="170"/>
      <c r="AG42" s="169">
        <f>SUM(F42:L42,R42:W42)</f>
        <v>80</v>
      </c>
      <c r="AH42" s="165"/>
      <c r="AI42" s="223"/>
      <c r="AJ42" s="171"/>
      <c r="AK42" s="43">
        <f>SUM(J42:K42,U42:V42)</f>
        <v>0</v>
      </c>
      <c r="AL42" s="43">
        <f>SUM(L42,W42)</f>
        <v>40</v>
      </c>
      <c r="AM42" s="355">
        <f t="shared" si="2"/>
        <v>60</v>
      </c>
      <c r="AN42" s="84"/>
      <c r="AO42" s="228"/>
      <c r="AP42" s="95">
        <f>SUM(N42:P42,Y42:AA42)</f>
        <v>5</v>
      </c>
      <c r="AQ42" s="95"/>
      <c r="AR42" s="230"/>
      <c r="AS42" s="228"/>
      <c r="AT42" s="226">
        <f>SUM(Q42,AB42)</f>
        <v>3</v>
      </c>
      <c r="AU42" s="390">
        <f t="shared" si="1"/>
        <v>0.75</v>
      </c>
      <c r="AV42" s="442"/>
      <c r="AW42" s="50"/>
      <c r="AX42" s="50"/>
      <c r="AY42" s="57"/>
      <c r="AZ42" s="57"/>
      <c r="BA42" s="57"/>
      <c r="BB42" s="54"/>
      <c r="BC42" s="58"/>
      <c r="BD42" s="59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24" customFormat="1" ht="27" customHeight="1" thickBot="1" thickTop="1">
      <c r="A43" s="46">
        <v>8</v>
      </c>
      <c r="B43" s="844" t="s">
        <v>74</v>
      </c>
      <c r="C43" s="845"/>
      <c r="D43" s="846"/>
      <c r="E43" s="427">
        <f t="shared" si="0"/>
        <v>110</v>
      </c>
      <c r="F43" s="470">
        <v>8</v>
      </c>
      <c r="G43" s="420">
        <v>17</v>
      </c>
      <c r="H43" s="418"/>
      <c r="I43" s="418"/>
      <c r="J43" s="418"/>
      <c r="K43" s="418"/>
      <c r="L43" s="418">
        <v>35</v>
      </c>
      <c r="M43" s="421">
        <v>10</v>
      </c>
      <c r="N43" s="451"/>
      <c r="O43" s="45"/>
      <c r="P43" s="28"/>
      <c r="Q43" s="29"/>
      <c r="R43" s="187">
        <v>15</v>
      </c>
      <c r="S43" s="184"/>
      <c r="T43" s="184"/>
      <c r="U43" s="184"/>
      <c r="V43" s="184"/>
      <c r="W43" s="184">
        <v>35</v>
      </c>
      <c r="X43" s="179">
        <v>10</v>
      </c>
      <c r="Y43" s="452">
        <v>0.75</v>
      </c>
      <c r="Z43" s="383">
        <v>2.25</v>
      </c>
      <c r="AA43" s="279">
        <v>4</v>
      </c>
      <c r="AB43" s="277">
        <v>1</v>
      </c>
      <c r="AC43" s="40"/>
      <c r="AD43" s="298" t="s">
        <v>75</v>
      </c>
      <c r="AE43" s="220"/>
      <c r="AF43" s="170"/>
      <c r="AG43" s="169">
        <f>SUM(F43:L43,R43:W43)</f>
        <v>110</v>
      </c>
      <c r="AH43" s="165"/>
      <c r="AI43" s="223"/>
      <c r="AJ43" s="171"/>
      <c r="AK43" s="43">
        <f t="shared" si="3"/>
        <v>0</v>
      </c>
      <c r="AL43" s="43">
        <f t="shared" si="4"/>
        <v>70</v>
      </c>
      <c r="AM43" s="355">
        <f t="shared" si="2"/>
        <v>20</v>
      </c>
      <c r="AN43" s="84"/>
      <c r="AO43" s="228"/>
      <c r="AP43" s="273">
        <f>SUM(N43:Q43,Y43:AA43)</f>
        <v>7</v>
      </c>
      <c r="AQ43" s="95"/>
      <c r="AR43" s="230"/>
      <c r="AS43" s="228"/>
      <c r="AT43" s="226">
        <f>SUM(Q43,AB43)</f>
        <v>1</v>
      </c>
      <c r="AU43" s="390">
        <f t="shared" si="1"/>
        <v>0.75</v>
      </c>
      <c r="AV43" s="442"/>
      <c r="AW43" s="50"/>
      <c r="AX43" s="50"/>
      <c r="AY43" s="57"/>
      <c r="AZ43" s="57"/>
      <c r="BA43" s="57"/>
      <c r="BB43" s="54"/>
      <c r="BC43" s="58"/>
      <c r="BD43" s="59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24" customFormat="1" ht="27" customHeight="1" thickBot="1" thickTop="1">
      <c r="A44" s="790">
        <v>9</v>
      </c>
      <c r="B44" s="835" t="s">
        <v>110</v>
      </c>
      <c r="C44" s="836"/>
      <c r="D44" s="836"/>
      <c r="E44" s="836"/>
      <c r="F44" s="470"/>
      <c r="G44" s="793"/>
      <c r="H44" s="793"/>
      <c r="I44" s="793"/>
      <c r="J44" s="793"/>
      <c r="K44" s="793"/>
      <c r="L44" s="793"/>
      <c r="M44" s="794"/>
      <c r="N44" s="450"/>
      <c r="O44" s="52"/>
      <c r="P44" s="33"/>
      <c r="Q44" s="97"/>
      <c r="R44" s="886"/>
      <c r="S44" s="887"/>
      <c r="T44" s="887"/>
      <c r="U44" s="887"/>
      <c r="V44" s="887"/>
      <c r="W44" s="887"/>
      <c r="X44" s="51">
        <v>20</v>
      </c>
      <c r="Y44" s="453"/>
      <c r="Z44" s="181"/>
      <c r="AA44" s="178"/>
      <c r="AB44" s="29">
        <v>1</v>
      </c>
      <c r="AC44" s="293"/>
      <c r="AD44" s="298" t="s">
        <v>75</v>
      </c>
      <c r="AE44" s="220"/>
      <c r="AF44" s="170"/>
      <c r="AG44" s="214"/>
      <c r="AH44" s="126"/>
      <c r="AI44" s="223"/>
      <c r="AJ44" s="171"/>
      <c r="AK44" s="43"/>
      <c r="AL44" s="43"/>
      <c r="AM44" s="355">
        <f>SUM(M46,X44)</f>
        <v>20</v>
      </c>
      <c r="AN44" s="84"/>
      <c r="AO44" s="228"/>
      <c r="AP44" s="228"/>
      <c r="AQ44" s="95"/>
      <c r="AR44" s="230"/>
      <c r="AS44" s="228"/>
      <c r="AT44" s="226">
        <f>SUM(Q45,AB44)</f>
        <v>1</v>
      </c>
      <c r="AU44" s="390">
        <f t="shared" si="1"/>
        <v>0</v>
      </c>
      <c r="AV44" s="442"/>
      <c r="AW44" s="50"/>
      <c r="AX44" s="50"/>
      <c r="AY44" s="57"/>
      <c r="AZ44" s="57"/>
      <c r="BA44" s="57"/>
      <c r="BB44" s="54"/>
      <c r="BC44" s="58"/>
      <c r="BD44" s="59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56" ht="27.75" customHeight="1" thickBot="1" thickTop="1">
      <c r="A45" s="791"/>
      <c r="B45" s="847" t="s">
        <v>128</v>
      </c>
      <c r="C45" s="844" t="s">
        <v>134</v>
      </c>
      <c r="D45" s="846"/>
      <c r="E45" s="834">
        <f>SUM(F45:L47,R45:W47)</f>
        <v>50</v>
      </c>
      <c r="F45" s="470">
        <v>3</v>
      </c>
      <c r="G45" s="420">
        <v>3</v>
      </c>
      <c r="H45" s="418"/>
      <c r="I45" s="418">
        <v>6</v>
      </c>
      <c r="J45" s="418"/>
      <c r="K45" s="418"/>
      <c r="L45" s="418"/>
      <c r="M45" s="423"/>
      <c r="N45" s="831"/>
      <c r="O45" s="376"/>
      <c r="P45" s="646"/>
      <c r="Q45" s="677"/>
      <c r="R45" s="52">
        <v>3</v>
      </c>
      <c r="S45" s="33"/>
      <c r="T45" s="33"/>
      <c r="U45" s="33"/>
      <c r="V45" s="33"/>
      <c r="W45" s="33"/>
      <c r="X45" s="297"/>
      <c r="Y45" s="509">
        <v>0.5</v>
      </c>
      <c r="Z45" s="519">
        <v>4.5</v>
      </c>
      <c r="AA45" s="602"/>
      <c r="AB45" s="743"/>
      <c r="AC45" s="402"/>
      <c r="AD45" s="405" t="s">
        <v>75</v>
      </c>
      <c r="AE45" s="220"/>
      <c r="AF45" s="170"/>
      <c r="AG45" s="574">
        <f>SUM(F45:L47,R45:W47)</f>
        <v>50</v>
      </c>
      <c r="AH45" s="126"/>
      <c r="AI45" s="223"/>
      <c r="AJ45" s="170"/>
      <c r="AK45" s="43">
        <f t="shared" si="3"/>
        <v>0</v>
      </c>
      <c r="AL45" s="43">
        <f t="shared" si="4"/>
        <v>0</v>
      </c>
      <c r="AM45" s="355">
        <f t="shared" si="2"/>
        <v>0</v>
      </c>
      <c r="AN45" s="84"/>
      <c r="AO45" s="228"/>
      <c r="AP45" s="745">
        <f>SUM(N45:P47,Y45:AA47)</f>
        <v>5</v>
      </c>
      <c r="AQ45" s="328"/>
      <c r="AR45" s="230"/>
      <c r="AS45" s="228"/>
      <c r="AT45" s="499"/>
      <c r="AU45" s="390">
        <f t="shared" si="1"/>
        <v>0.5</v>
      </c>
      <c r="AV45" s="442"/>
      <c r="AW45" s="50"/>
      <c r="AX45" s="50"/>
      <c r="AY45" s="57"/>
      <c r="AZ45" s="57"/>
      <c r="BA45" s="57"/>
      <c r="BB45" s="54"/>
      <c r="BC45" s="58"/>
      <c r="BD45" s="59"/>
    </row>
    <row r="46" spans="1:56" ht="23.25" customHeight="1" thickBot="1" thickTop="1">
      <c r="A46" s="791"/>
      <c r="B46" s="847"/>
      <c r="C46" s="844" t="s">
        <v>139</v>
      </c>
      <c r="D46" s="846"/>
      <c r="E46" s="834"/>
      <c r="F46" s="470"/>
      <c r="G46" s="415"/>
      <c r="H46" s="416"/>
      <c r="I46" s="416"/>
      <c r="J46" s="416"/>
      <c r="K46" s="416"/>
      <c r="L46" s="416"/>
      <c r="M46" s="424"/>
      <c r="N46" s="832"/>
      <c r="O46" s="377"/>
      <c r="P46" s="647"/>
      <c r="Q46" s="678"/>
      <c r="R46" s="52">
        <v>5</v>
      </c>
      <c r="S46" s="33"/>
      <c r="T46" s="33">
        <v>10</v>
      </c>
      <c r="U46" s="33"/>
      <c r="V46" s="33"/>
      <c r="W46" s="33"/>
      <c r="Y46" s="510"/>
      <c r="Z46" s="520"/>
      <c r="AA46" s="603"/>
      <c r="AB46" s="743"/>
      <c r="AC46" s="400"/>
      <c r="AD46" s="405" t="s">
        <v>75</v>
      </c>
      <c r="AE46" s="220"/>
      <c r="AF46" s="170"/>
      <c r="AG46" s="575"/>
      <c r="AH46" s="126"/>
      <c r="AI46" s="223"/>
      <c r="AJ46" s="170"/>
      <c r="AK46" s="43">
        <f t="shared" si="3"/>
        <v>0</v>
      </c>
      <c r="AL46" s="43">
        <f t="shared" si="4"/>
        <v>0</v>
      </c>
      <c r="AM46" s="355">
        <f t="shared" si="2"/>
        <v>0</v>
      </c>
      <c r="AN46" s="84"/>
      <c r="AO46" s="228"/>
      <c r="AP46" s="745"/>
      <c r="AQ46" s="328"/>
      <c r="AR46" s="230"/>
      <c r="AS46" s="228"/>
      <c r="AT46" s="500"/>
      <c r="AU46" s="390">
        <f t="shared" si="1"/>
        <v>0</v>
      </c>
      <c r="AV46" s="442"/>
      <c r="AW46" s="50"/>
      <c r="AX46" s="50"/>
      <c r="AY46" s="57"/>
      <c r="AZ46" s="57"/>
      <c r="BA46" s="57"/>
      <c r="BB46" s="54"/>
      <c r="BC46" s="58"/>
      <c r="BD46" s="59"/>
    </row>
    <row r="47" spans="1:56" ht="21" customHeight="1" thickBot="1" thickTop="1">
      <c r="A47" s="792"/>
      <c r="B47" s="848"/>
      <c r="C47" s="795" t="s">
        <v>137</v>
      </c>
      <c r="D47" s="796"/>
      <c r="E47" s="834"/>
      <c r="F47" s="470">
        <v>3</v>
      </c>
      <c r="G47" s="415"/>
      <c r="H47" s="416"/>
      <c r="I47" s="416"/>
      <c r="J47" s="416"/>
      <c r="K47" s="416"/>
      <c r="L47" s="416"/>
      <c r="M47" s="424"/>
      <c r="N47" s="833"/>
      <c r="O47" s="378"/>
      <c r="P47" s="648"/>
      <c r="Q47" s="679"/>
      <c r="R47" s="52">
        <v>7</v>
      </c>
      <c r="S47" s="33"/>
      <c r="T47" s="33">
        <v>10</v>
      </c>
      <c r="U47" s="33"/>
      <c r="V47" s="33"/>
      <c r="W47" s="33"/>
      <c r="X47" s="29"/>
      <c r="Y47" s="511"/>
      <c r="Z47" s="521"/>
      <c r="AA47" s="604"/>
      <c r="AB47" s="744"/>
      <c r="AC47" s="400"/>
      <c r="AD47" s="405" t="s">
        <v>75</v>
      </c>
      <c r="AE47" s="220"/>
      <c r="AF47" s="170"/>
      <c r="AG47" s="576"/>
      <c r="AH47" s="126"/>
      <c r="AI47" s="223"/>
      <c r="AJ47" s="170"/>
      <c r="AK47" s="43">
        <f t="shared" si="3"/>
        <v>0</v>
      </c>
      <c r="AL47" s="43">
        <f t="shared" si="4"/>
        <v>0</v>
      </c>
      <c r="AM47" s="355">
        <f t="shared" si="2"/>
        <v>0</v>
      </c>
      <c r="AN47" s="84"/>
      <c r="AO47" s="228"/>
      <c r="AP47" s="746"/>
      <c r="AQ47" s="328"/>
      <c r="AR47" s="230"/>
      <c r="AS47" s="228"/>
      <c r="AT47" s="498"/>
      <c r="AU47" s="390">
        <f t="shared" si="1"/>
        <v>0</v>
      </c>
      <c r="AV47" s="442"/>
      <c r="AW47" s="50"/>
      <c r="AX47" s="50"/>
      <c r="AY47" s="57"/>
      <c r="AZ47" s="57"/>
      <c r="BA47" s="57"/>
      <c r="BB47" s="54"/>
      <c r="BC47" s="58"/>
      <c r="BD47" s="59"/>
    </row>
    <row r="48" spans="1:56" ht="16.5" customHeight="1" thickBot="1" thickTop="1">
      <c r="A48" s="48">
        <v>10</v>
      </c>
      <c r="B48" s="868" t="s">
        <v>155</v>
      </c>
      <c r="C48" s="869"/>
      <c r="D48" s="870"/>
      <c r="E48" s="457">
        <f aca="true" t="shared" si="5" ref="E48:E54">SUM(F48:L48,R48:W48)</f>
        <v>40</v>
      </c>
      <c r="F48" s="470">
        <v>8</v>
      </c>
      <c r="G48" s="415">
        <v>6</v>
      </c>
      <c r="H48" s="416">
        <v>5</v>
      </c>
      <c r="I48" s="416">
        <v>5</v>
      </c>
      <c r="J48" s="416"/>
      <c r="K48" s="416"/>
      <c r="L48" s="416"/>
      <c r="M48" s="421"/>
      <c r="N48" s="450"/>
      <c r="O48" s="52"/>
      <c r="P48" s="33"/>
      <c r="Q48" s="97"/>
      <c r="R48" s="52">
        <v>6</v>
      </c>
      <c r="S48" s="33">
        <v>5</v>
      </c>
      <c r="T48" s="33">
        <v>5</v>
      </c>
      <c r="U48" s="33"/>
      <c r="V48" s="33"/>
      <c r="W48" s="33"/>
      <c r="X48" s="327"/>
      <c r="Y48" s="450">
        <v>0.75</v>
      </c>
      <c r="Z48" s="52">
        <v>4.25</v>
      </c>
      <c r="AA48" s="33"/>
      <c r="AB48" s="97"/>
      <c r="AC48" s="124"/>
      <c r="AD48" s="298" t="s">
        <v>19</v>
      </c>
      <c r="AE48" s="220"/>
      <c r="AF48" s="170"/>
      <c r="AG48" s="214"/>
      <c r="AH48" s="126">
        <f>SUM(F48:I48,R48:T48)</f>
        <v>40</v>
      </c>
      <c r="AI48" s="223"/>
      <c r="AJ48" s="170"/>
      <c r="AK48" s="43">
        <f t="shared" si="3"/>
        <v>0</v>
      </c>
      <c r="AL48" s="43">
        <f t="shared" si="4"/>
        <v>0</v>
      </c>
      <c r="AM48" s="355">
        <f t="shared" si="2"/>
        <v>0</v>
      </c>
      <c r="AN48" s="84"/>
      <c r="AO48" s="228"/>
      <c r="AP48" s="95"/>
      <c r="AQ48" s="95">
        <f>SUM(N48:P48,Y48:AA48)</f>
        <v>5</v>
      </c>
      <c r="AR48" s="230"/>
      <c r="AS48" s="228"/>
      <c r="AT48" s="226">
        <f aca="true" t="shared" si="6" ref="AT48:AT55">SUM(Q48,AB48)</f>
        <v>0</v>
      </c>
      <c r="AU48" s="390">
        <f t="shared" si="1"/>
        <v>0.75</v>
      </c>
      <c r="AV48" s="442"/>
      <c r="AW48" s="50"/>
      <c r="AX48" s="50"/>
      <c r="AY48" s="57"/>
      <c r="AZ48" s="57"/>
      <c r="BA48" s="57"/>
      <c r="BB48" s="54"/>
      <c r="BC48" s="58"/>
      <c r="BD48" s="59"/>
    </row>
    <row r="49" spans="1:256" s="26" customFormat="1" ht="17.25" customHeight="1" thickBot="1" thickTop="1">
      <c r="A49" s="47">
        <v>11</v>
      </c>
      <c r="B49" s="591" t="s">
        <v>65</v>
      </c>
      <c r="C49" s="592"/>
      <c r="D49" s="593"/>
      <c r="E49" s="458">
        <f t="shared" si="5"/>
        <v>50</v>
      </c>
      <c r="F49" s="470"/>
      <c r="G49" s="420">
        <v>5</v>
      </c>
      <c r="H49" s="418">
        <v>20</v>
      </c>
      <c r="I49" s="418"/>
      <c r="J49" s="418"/>
      <c r="K49" s="418"/>
      <c r="L49" s="418"/>
      <c r="M49" s="425"/>
      <c r="N49" s="451"/>
      <c r="O49" s="45"/>
      <c r="P49" s="28"/>
      <c r="Q49" s="29"/>
      <c r="R49" s="30">
        <v>5</v>
      </c>
      <c r="S49" s="28">
        <v>20</v>
      </c>
      <c r="T49" s="28"/>
      <c r="U49" s="28"/>
      <c r="V49" s="28"/>
      <c r="W49" s="28"/>
      <c r="X49" s="140"/>
      <c r="Y49" s="451"/>
      <c r="Z49" s="45">
        <v>5</v>
      </c>
      <c r="AA49" s="28"/>
      <c r="AB49" s="29"/>
      <c r="AC49" s="40"/>
      <c r="AD49" s="298" t="s">
        <v>19</v>
      </c>
      <c r="AE49" s="220"/>
      <c r="AF49" s="170"/>
      <c r="AG49" s="216"/>
      <c r="AH49" s="126">
        <f>SUM(F49:I49,R49:T49)</f>
        <v>50</v>
      </c>
      <c r="AI49" s="223"/>
      <c r="AJ49" s="170"/>
      <c r="AK49" s="43">
        <f t="shared" si="3"/>
        <v>0</v>
      </c>
      <c r="AL49" s="43">
        <f t="shared" si="4"/>
        <v>0</v>
      </c>
      <c r="AM49" s="355">
        <f t="shared" si="2"/>
        <v>0</v>
      </c>
      <c r="AN49" s="84"/>
      <c r="AO49" s="228"/>
      <c r="AP49" s="95"/>
      <c r="AQ49" s="95">
        <f>SUM(N49:P49,Y49:AA49)</f>
        <v>5</v>
      </c>
      <c r="AR49" s="230"/>
      <c r="AS49" s="228"/>
      <c r="AT49" s="226">
        <f t="shared" si="6"/>
        <v>0</v>
      </c>
      <c r="AU49" s="390">
        <f t="shared" si="1"/>
        <v>0</v>
      </c>
      <c r="AV49" s="442"/>
      <c r="AW49" s="50"/>
      <c r="AX49" s="50"/>
      <c r="AY49" s="57"/>
      <c r="AZ49" s="57"/>
      <c r="BA49" s="57"/>
      <c r="BB49" s="54"/>
      <c r="BC49" s="58"/>
      <c r="BD49" s="59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56" ht="28.5" customHeight="1" thickBot="1" thickTop="1">
      <c r="A50" s="46">
        <v>8</v>
      </c>
      <c r="B50" s="591" t="s">
        <v>117</v>
      </c>
      <c r="C50" s="592"/>
      <c r="D50" s="593"/>
      <c r="E50" s="458">
        <f t="shared" si="5"/>
        <v>10</v>
      </c>
      <c r="F50" s="470">
        <v>3</v>
      </c>
      <c r="G50" s="420">
        <v>3</v>
      </c>
      <c r="H50" s="418"/>
      <c r="I50" s="418"/>
      <c r="J50" s="418"/>
      <c r="K50" s="418"/>
      <c r="L50" s="418"/>
      <c r="M50" s="425"/>
      <c r="N50" s="451"/>
      <c r="O50" s="45"/>
      <c r="P50" s="28"/>
      <c r="Q50" s="29"/>
      <c r="R50" s="45">
        <v>4</v>
      </c>
      <c r="S50" s="28"/>
      <c r="T50" s="28"/>
      <c r="U50" s="28"/>
      <c r="V50" s="28"/>
      <c r="W50" s="28"/>
      <c r="X50" s="140"/>
      <c r="Y50" s="451">
        <v>0.25</v>
      </c>
      <c r="Z50" s="45">
        <v>0.75</v>
      </c>
      <c r="AA50" s="28"/>
      <c r="AB50" s="29"/>
      <c r="AC50" s="124"/>
      <c r="AD50" s="296" t="s">
        <v>19</v>
      </c>
      <c r="AE50" s="220"/>
      <c r="AF50" s="170"/>
      <c r="AG50" s="83"/>
      <c r="AH50" s="126">
        <f>SUM(F50:I50,R50:T50)</f>
        <v>10</v>
      </c>
      <c r="AI50" s="222"/>
      <c r="AJ50" s="170"/>
      <c r="AK50" s="43">
        <f>SUM(J50:K50,U50:V50)</f>
        <v>0</v>
      </c>
      <c r="AL50" s="43">
        <f>SUM(L50,W50)</f>
        <v>0</v>
      </c>
      <c r="AM50" s="144">
        <f>SUM(M50,X50)</f>
        <v>0</v>
      </c>
      <c r="AN50" s="196"/>
      <c r="AO50" s="154"/>
      <c r="AP50" s="232"/>
      <c r="AQ50" s="95">
        <f>SUM(N50:P50,Y50:AA50)</f>
        <v>1</v>
      </c>
      <c r="AR50" s="230"/>
      <c r="AS50" s="228"/>
      <c r="AT50" s="96">
        <f>SUM(Q50,AB50)</f>
        <v>0</v>
      </c>
      <c r="AU50" s="393">
        <f>SUM(N50,Y50)</f>
        <v>0.25</v>
      </c>
      <c r="AV50" s="443"/>
      <c r="AW50" s="36"/>
      <c r="AX50" s="50"/>
      <c r="AY50" s="57"/>
      <c r="AZ50" s="57"/>
      <c r="BA50" s="57"/>
      <c r="BB50" s="54"/>
      <c r="BC50" s="58"/>
      <c r="BD50" s="59"/>
    </row>
    <row r="51" spans="1:56" ht="42" customHeight="1" thickBot="1" thickTop="1">
      <c r="A51" s="48">
        <v>12</v>
      </c>
      <c r="B51" s="959" t="s">
        <v>178</v>
      </c>
      <c r="C51" s="960"/>
      <c r="D51" s="961"/>
      <c r="E51" s="457">
        <f t="shared" si="5"/>
        <v>34</v>
      </c>
      <c r="F51" s="470">
        <v>3</v>
      </c>
      <c r="G51" s="420">
        <v>3</v>
      </c>
      <c r="H51" s="418">
        <v>4</v>
      </c>
      <c r="I51" s="418">
        <v>10</v>
      </c>
      <c r="J51" s="418"/>
      <c r="K51" s="418"/>
      <c r="L51" s="418"/>
      <c r="M51" s="421"/>
      <c r="N51" s="451"/>
      <c r="O51" s="45"/>
      <c r="P51" s="28"/>
      <c r="Q51" s="29"/>
      <c r="R51" s="45"/>
      <c r="S51" s="28">
        <v>4</v>
      </c>
      <c r="T51" s="28">
        <v>10</v>
      </c>
      <c r="U51" s="28"/>
      <c r="V51" s="28"/>
      <c r="W51" s="28"/>
      <c r="X51" s="327"/>
      <c r="Y51" s="451">
        <v>0.25</v>
      </c>
      <c r="Z51" s="45">
        <v>2.75</v>
      </c>
      <c r="AA51" s="28"/>
      <c r="AB51" s="29"/>
      <c r="AC51" s="40"/>
      <c r="AD51" s="298" t="s">
        <v>19</v>
      </c>
      <c r="AE51" s="220"/>
      <c r="AF51" s="170"/>
      <c r="AG51" s="169"/>
      <c r="AH51" s="165"/>
      <c r="AI51" s="223"/>
      <c r="AJ51" s="171">
        <f>SUM(F51:L51,R51:W51)</f>
        <v>34</v>
      </c>
      <c r="AK51" s="43">
        <f>SUM(J51:K51,U51:V51)</f>
        <v>0</v>
      </c>
      <c r="AL51" s="43">
        <f>SUM(L51,W51)</f>
        <v>0</v>
      </c>
      <c r="AM51" s="355">
        <f t="shared" si="2"/>
        <v>0</v>
      </c>
      <c r="AN51" s="84"/>
      <c r="AO51" s="228"/>
      <c r="AP51" s="95"/>
      <c r="AQ51" s="95"/>
      <c r="AR51" s="230"/>
      <c r="AS51" s="228">
        <f>SUM(N51:P51,Y51:AA51)</f>
        <v>3</v>
      </c>
      <c r="AT51" s="226">
        <f t="shared" si="6"/>
        <v>0</v>
      </c>
      <c r="AU51" s="390">
        <f t="shared" si="1"/>
        <v>0.25</v>
      </c>
      <c r="AV51" s="442"/>
      <c r="AW51" s="50"/>
      <c r="AX51" s="50"/>
      <c r="AY51" s="57"/>
      <c r="AZ51" s="57"/>
      <c r="BA51" s="57"/>
      <c r="BB51" s="54"/>
      <c r="BC51" s="58"/>
      <c r="BD51" s="59"/>
    </row>
    <row r="52" spans="1:56" ht="42.75" customHeight="1" thickBot="1" thickTop="1">
      <c r="A52" s="48">
        <v>13</v>
      </c>
      <c r="B52" s="986" t="s">
        <v>166</v>
      </c>
      <c r="C52" s="987"/>
      <c r="D52" s="988"/>
      <c r="E52" s="457">
        <f t="shared" si="5"/>
        <v>15</v>
      </c>
      <c r="F52" s="470">
        <v>6</v>
      </c>
      <c r="G52" s="420">
        <v>9</v>
      </c>
      <c r="H52" s="418"/>
      <c r="I52" s="426"/>
      <c r="J52" s="426"/>
      <c r="K52" s="426"/>
      <c r="L52" s="418"/>
      <c r="M52" s="421"/>
      <c r="N52" s="451">
        <v>0.5</v>
      </c>
      <c r="O52" s="45">
        <v>0.5</v>
      </c>
      <c r="P52" s="28"/>
      <c r="Q52" s="29"/>
      <c r="R52" s="30"/>
      <c r="S52" s="28"/>
      <c r="T52" s="28"/>
      <c r="U52" s="28"/>
      <c r="V52" s="28"/>
      <c r="W52" s="28"/>
      <c r="X52" s="327"/>
      <c r="Y52" s="451"/>
      <c r="Z52" s="45"/>
      <c r="AA52" s="28"/>
      <c r="AB52" s="29"/>
      <c r="AC52" s="40" t="s">
        <v>19</v>
      </c>
      <c r="AD52" s="298" t="s">
        <v>11</v>
      </c>
      <c r="AE52" s="220"/>
      <c r="AF52" s="170"/>
      <c r="AG52" s="215"/>
      <c r="AH52" s="99"/>
      <c r="AI52" s="222"/>
      <c r="AJ52" s="171">
        <f>SUM(F52:L52,R52:W52)</f>
        <v>15</v>
      </c>
      <c r="AK52" s="43">
        <f t="shared" si="3"/>
        <v>0</v>
      </c>
      <c r="AL52" s="43">
        <f t="shared" si="4"/>
        <v>0</v>
      </c>
      <c r="AM52" s="355">
        <f t="shared" si="2"/>
        <v>0</v>
      </c>
      <c r="AN52" s="84"/>
      <c r="AO52" s="228"/>
      <c r="AP52" s="95"/>
      <c r="AQ52" s="95"/>
      <c r="AR52" s="230"/>
      <c r="AS52" s="228">
        <f>SUM(N52:P52,Y52:AA52)</f>
        <v>1</v>
      </c>
      <c r="AT52" s="226">
        <f t="shared" si="6"/>
        <v>0</v>
      </c>
      <c r="AU52" s="390">
        <f t="shared" si="1"/>
        <v>0.5</v>
      </c>
      <c r="AV52" s="443"/>
      <c r="AW52" s="50"/>
      <c r="AX52" s="50"/>
      <c r="AY52" s="57"/>
      <c r="AZ52" s="57"/>
      <c r="BA52" s="57"/>
      <c r="BB52" s="54"/>
      <c r="BC52" s="58"/>
      <c r="BD52" s="59"/>
    </row>
    <row r="53" spans="1:56" ht="48" customHeight="1" thickBot="1" thickTop="1">
      <c r="A53" s="185">
        <v>14</v>
      </c>
      <c r="B53" s="965" t="s">
        <v>170</v>
      </c>
      <c r="C53" s="966"/>
      <c r="D53" s="967"/>
      <c r="E53" s="457">
        <f t="shared" si="5"/>
        <v>15</v>
      </c>
      <c r="F53" s="470">
        <v>6</v>
      </c>
      <c r="G53" s="181">
        <v>4</v>
      </c>
      <c r="H53" s="178">
        <v>5</v>
      </c>
      <c r="I53" s="178"/>
      <c r="J53" s="178"/>
      <c r="K53" s="178"/>
      <c r="L53" s="178"/>
      <c r="M53" s="329"/>
      <c r="N53" s="453">
        <v>0.5</v>
      </c>
      <c r="O53" s="181">
        <v>0.5</v>
      </c>
      <c r="P53" s="178"/>
      <c r="Q53" s="179"/>
      <c r="R53" s="180"/>
      <c r="S53" s="178"/>
      <c r="T53" s="178"/>
      <c r="U53" s="178"/>
      <c r="V53" s="178"/>
      <c r="W53" s="178"/>
      <c r="X53" s="329"/>
      <c r="Y53" s="453"/>
      <c r="Z53" s="181"/>
      <c r="AA53" s="178"/>
      <c r="AB53" s="179"/>
      <c r="AC53" s="40" t="s">
        <v>19</v>
      </c>
      <c r="AD53" s="298" t="s">
        <v>11</v>
      </c>
      <c r="AE53" s="220"/>
      <c r="AF53" s="170"/>
      <c r="AG53" s="217"/>
      <c r="AH53" s="101"/>
      <c r="AI53" s="222"/>
      <c r="AJ53" s="171">
        <f>SUM(F53:L53,R53:W53)</f>
        <v>15</v>
      </c>
      <c r="AK53" s="43">
        <f t="shared" si="3"/>
        <v>0</v>
      </c>
      <c r="AL53" s="43">
        <f t="shared" si="4"/>
        <v>0</v>
      </c>
      <c r="AM53" s="355">
        <f t="shared" si="2"/>
        <v>0</v>
      </c>
      <c r="AN53" s="84"/>
      <c r="AO53" s="228"/>
      <c r="AP53" s="95"/>
      <c r="AQ53" s="95"/>
      <c r="AR53" s="230"/>
      <c r="AS53" s="228">
        <f>SUM(N53:P53,Y53:AA53)</f>
        <v>1</v>
      </c>
      <c r="AT53" s="226">
        <f t="shared" si="6"/>
        <v>0</v>
      </c>
      <c r="AU53" s="390">
        <f t="shared" si="1"/>
        <v>0.5</v>
      </c>
      <c r="AV53" s="442"/>
      <c r="AW53" s="50"/>
      <c r="AX53" s="50"/>
      <c r="AY53" s="57"/>
      <c r="AZ53" s="57"/>
      <c r="BA53" s="57"/>
      <c r="BB53" s="54"/>
      <c r="BC53" s="58"/>
      <c r="BD53" s="59"/>
    </row>
    <row r="54" spans="1:256" s="24" customFormat="1" ht="27" customHeight="1" thickBot="1" thickTop="1">
      <c r="A54" s="46">
        <v>15</v>
      </c>
      <c r="B54" s="968" t="s">
        <v>156</v>
      </c>
      <c r="C54" s="969"/>
      <c r="D54" s="970"/>
      <c r="E54" s="458">
        <f t="shared" si="5"/>
        <v>15</v>
      </c>
      <c r="F54" s="470">
        <v>5</v>
      </c>
      <c r="G54" s="45">
        <v>5</v>
      </c>
      <c r="H54" s="28">
        <v>5</v>
      </c>
      <c r="I54" s="28"/>
      <c r="J54" s="28"/>
      <c r="K54" s="28"/>
      <c r="L54" s="28"/>
      <c r="M54" s="140"/>
      <c r="N54" s="451">
        <v>0.5</v>
      </c>
      <c r="O54" s="45">
        <v>0.5</v>
      </c>
      <c r="P54" s="28"/>
      <c r="Q54" s="29"/>
      <c r="R54" s="45"/>
      <c r="S54" s="28"/>
      <c r="T54" s="28"/>
      <c r="U54" s="28"/>
      <c r="V54" s="28"/>
      <c r="W54" s="28"/>
      <c r="X54" s="140"/>
      <c r="Y54" s="451"/>
      <c r="Z54" s="45"/>
      <c r="AA54" s="28"/>
      <c r="AB54" s="29"/>
      <c r="AC54" s="120" t="s">
        <v>19</v>
      </c>
      <c r="AD54" s="298" t="s">
        <v>11</v>
      </c>
      <c r="AE54" s="220"/>
      <c r="AF54" s="170"/>
      <c r="AG54" s="83"/>
      <c r="AH54" s="83"/>
      <c r="AI54" s="222">
        <f>SUM(F54:I54,R54:T54)</f>
        <v>15</v>
      </c>
      <c r="AJ54" s="170"/>
      <c r="AK54" s="43"/>
      <c r="AL54" s="43"/>
      <c r="AM54" s="144">
        <f>SUM(M54,X54)</f>
        <v>0</v>
      </c>
      <c r="AN54" s="196"/>
      <c r="AO54" s="170"/>
      <c r="AP54" s="232"/>
      <c r="AQ54" s="95"/>
      <c r="AR54" s="230">
        <f>SUM(N54:P54,Y54:AA54)</f>
        <v>1</v>
      </c>
      <c r="AS54" s="228"/>
      <c r="AT54" s="96">
        <f t="shared" si="6"/>
        <v>0</v>
      </c>
      <c r="AU54" s="390">
        <f t="shared" si="1"/>
        <v>0.5</v>
      </c>
      <c r="AV54" s="443"/>
      <c r="AW54" s="36"/>
      <c r="AX54" s="36"/>
      <c r="AY54" s="57"/>
      <c r="AZ54" s="57"/>
      <c r="BA54" s="57"/>
      <c r="BB54" s="54"/>
      <c r="BC54" s="58"/>
      <c r="BD54" s="59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56" ht="15.75" customHeight="1" thickBot="1" thickTop="1">
      <c r="A55" s="48">
        <v>16</v>
      </c>
      <c r="B55" s="968" t="s">
        <v>73</v>
      </c>
      <c r="C55" s="969"/>
      <c r="D55" s="970"/>
      <c r="E55" s="459">
        <f>SUM(G55:L55,R55:W55)</f>
        <v>4</v>
      </c>
      <c r="F55" s="461"/>
      <c r="G55" s="86">
        <v>4</v>
      </c>
      <c r="H55" s="67"/>
      <c r="I55" s="67"/>
      <c r="J55" s="67"/>
      <c r="K55" s="67"/>
      <c r="L55" s="67"/>
      <c r="M55" s="330"/>
      <c r="N55" s="454"/>
      <c r="O55" s="86"/>
      <c r="P55" s="67"/>
      <c r="Q55" s="85"/>
      <c r="R55" s="86"/>
      <c r="S55" s="67"/>
      <c r="T55" s="67"/>
      <c r="U55" s="67"/>
      <c r="V55" s="67"/>
      <c r="W55" s="67"/>
      <c r="X55" s="330"/>
      <c r="Y55" s="454"/>
      <c r="Z55" s="86"/>
      <c r="AA55" s="67"/>
      <c r="AB55" s="85"/>
      <c r="AC55" s="300" t="s">
        <v>3</v>
      </c>
      <c r="AD55" s="298" t="s">
        <v>11</v>
      </c>
      <c r="AE55" s="221"/>
      <c r="AF55" s="172"/>
      <c r="AG55" s="218"/>
      <c r="AH55" s="88"/>
      <c r="AI55" s="222">
        <f>SUM(F55:I55,R55:T55)</f>
        <v>4</v>
      </c>
      <c r="AJ55" s="174"/>
      <c r="AK55" s="225">
        <f t="shared" si="3"/>
        <v>0</v>
      </c>
      <c r="AL55" s="225">
        <f t="shared" si="4"/>
        <v>0</v>
      </c>
      <c r="AM55" s="355">
        <f t="shared" si="2"/>
        <v>0</v>
      </c>
      <c r="AN55" s="89"/>
      <c r="AO55" s="229"/>
      <c r="AP55" s="143"/>
      <c r="AQ55" s="143"/>
      <c r="AR55" s="231">
        <f>SUM(N55:P55,Y55:AA55)</f>
        <v>0</v>
      </c>
      <c r="AS55" s="229"/>
      <c r="AT55" s="227">
        <f t="shared" si="6"/>
        <v>0</v>
      </c>
      <c r="AU55" s="391">
        <f t="shared" si="1"/>
        <v>0</v>
      </c>
      <c r="AV55" s="442"/>
      <c r="AW55" s="50"/>
      <c r="AX55" s="50"/>
      <c r="AY55" s="57"/>
      <c r="AZ55" s="57"/>
      <c r="BA55" s="57"/>
      <c r="BB55" s="54"/>
      <c r="BC55" s="58"/>
      <c r="BD55" s="59"/>
    </row>
    <row r="56" spans="1:56" ht="24" customHeight="1" thickBot="1" thickTop="1">
      <c r="A56" s="531">
        <v>17</v>
      </c>
      <c r="B56" s="995" t="s">
        <v>94</v>
      </c>
      <c r="C56" s="996"/>
      <c r="D56" s="997"/>
      <c r="E56" s="642">
        <f>SUM(E36:E55)</f>
        <v>648</v>
      </c>
      <c r="F56" s="456">
        <f aca="true" t="shared" si="7" ref="F56:AB56">SUM(F36:F55)</f>
        <v>90</v>
      </c>
      <c r="G56" s="137">
        <f>SUM(G36:G55)</f>
        <v>120</v>
      </c>
      <c r="H56" s="137">
        <f t="shared" si="7"/>
        <v>93</v>
      </c>
      <c r="I56" s="137">
        <f t="shared" si="7"/>
        <v>21</v>
      </c>
      <c r="J56" s="137">
        <f t="shared" si="7"/>
        <v>0</v>
      </c>
      <c r="K56" s="137">
        <f t="shared" si="7"/>
        <v>0</v>
      </c>
      <c r="L56" s="137">
        <f t="shared" si="7"/>
        <v>55</v>
      </c>
      <c r="M56" s="137">
        <f t="shared" si="7"/>
        <v>40</v>
      </c>
      <c r="N56" s="455">
        <f>SUM(N36:N55)</f>
        <v>1.5</v>
      </c>
      <c r="O56" s="388">
        <f t="shared" si="7"/>
        <v>1.5</v>
      </c>
      <c r="P56" s="137">
        <f t="shared" si="7"/>
        <v>0</v>
      </c>
      <c r="Q56" s="137">
        <f t="shared" si="7"/>
        <v>0</v>
      </c>
      <c r="R56" s="137">
        <f t="shared" si="7"/>
        <v>101</v>
      </c>
      <c r="S56" s="137">
        <f t="shared" si="7"/>
        <v>78</v>
      </c>
      <c r="T56" s="137">
        <f t="shared" si="7"/>
        <v>35</v>
      </c>
      <c r="U56" s="137">
        <f t="shared" si="7"/>
        <v>0</v>
      </c>
      <c r="V56" s="137">
        <f t="shared" si="7"/>
        <v>0</v>
      </c>
      <c r="W56" s="137">
        <f t="shared" si="7"/>
        <v>55</v>
      </c>
      <c r="X56" s="137">
        <f t="shared" si="7"/>
        <v>80</v>
      </c>
      <c r="Y56" s="455">
        <f t="shared" si="7"/>
        <v>6.75</v>
      </c>
      <c r="Z56" s="388">
        <f t="shared" si="7"/>
        <v>38.25</v>
      </c>
      <c r="AA56" s="137">
        <f t="shared" si="7"/>
        <v>6</v>
      </c>
      <c r="AB56" s="137">
        <f t="shared" si="7"/>
        <v>6</v>
      </c>
      <c r="AC56" s="137"/>
      <c r="AD56" s="211"/>
      <c r="AE56" s="256">
        <f aca="true" t="shared" si="8" ref="AE56:AJ56">SUM(AE36:AE55)</f>
        <v>180</v>
      </c>
      <c r="AF56" s="257">
        <f t="shared" si="8"/>
        <v>45</v>
      </c>
      <c r="AG56" s="572">
        <f t="shared" si="8"/>
        <v>240</v>
      </c>
      <c r="AH56" s="577">
        <f t="shared" si="8"/>
        <v>100</v>
      </c>
      <c r="AI56" s="538">
        <f t="shared" si="8"/>
        <v>19</v>
      </c>
      <c r="AJ56" s="529">
        <f t="shared" si="8"/>
        <v>64</v>
      </c>
      <c r="AK56" s="542">
        <f>SUM(AK38:AK55)</f>
        <v>0</v>
      </c>
      <c r="AL56" s="534">
        <f>SUM(AL38:AL55)</f>
        <v>110</v>
      </c>
      <c r="AM56" s="534">
        <f>SUM(AM38:AM55)</f>
        <v>120</v>
      </c>
      <c r="AN56" s="256">
        <f aca="true" t="shared" si="9" ref="AN56:AU56">SUM(AN36:AN55)</f>
        <v>17</v>
      </c>
      <c r="AO56" s="257">
        <f t="shared" si="9"/>
        <v>3</v>
      </c>
      <c r="AP56" s="572">
        <f t="shared" si="9"/>
        <v>17</v>
      </c>
      <c r="AQ56" s="577">
        <f t="shared" si="9"/>
        <v>11</v>
      </c>
      <c r="AR56" s="538">
        <f t="shared" si="9"/>
        <v>1</v>
      </c>
      <c r="AS56" s="539">
        <f t="shared" si="9"/>
        <v>5</v>
      </c>
      <c r="AT56" s="534">
        <f t="shared" si="9"/>
        <v>6</v>
      </c>
      <c r="AU56" s="534">
        <f t="shared" si="9"/>
        <v>8.25</v>
      </c>
      <c r="AV56" s="951"/>
      <c r="AW56" s="50"/>
      <c r="AX56" s="135"/>
      <c r="AY56" s="57"/>
      <c r="AZ56" s="57"/>
      <c r="BA56" s="57"/>
      <c r="BB56" s="54"/>
      <c r="BC56" s="58"/>
      <c r="BD56" s="59"/>
    </row>
    <row r="57" spans="1:56" ht="15.75" customHeight="1" thickBot="1" thickTop="1">
      <c r="A57" s="531"/>
      <c r="B57" s="998"/>
      <c r="C57" s="999"/>
      <c r="D57" s="1000"/>
      <c r="E57" s="643"/>
      <c r="F57" s="133"/>
      <c r="G57" s="524"/>
      <c r="H57" s="524"/>
      <c r="I57" s="524"/>
      <c r="J57" s="524"/>
      <c r="K57" s="524"/>
      <c r="L57" s="524"/>
      <c r="M57" s="103"/>
      <c r="N57" s="830">
        <f>SUM(N56:Q56)</f>
        <v>3</v>
      </c>
      <c r="O57" s="675"/>
      <c r="P57" s="675"/>
      <c r="Q57" s="676"/>
      <c r="R57" s="524"/>
      <c r="S57" s="524"/>
      <c r="T57" s="524"/>
      <c r="U57" s="524"/>
      <c r="V57" s="524"/>
      <c r="W57" s="524"/>
      <c r="X57" s="93"/>
      <c r="Y57" s="737">
        <f>SUM(Y56:AB56)</f>
        <v>57</v>
      </c>
      <c r="Z57" s="738"/>
      <c r="AA57" s="739"/>
      <c r="AB57" s="740"/>
      <c r="AC57" s="90"/>
      <c r="AD57" s="90"/>
      <c r="AE57" s="628">
        <f>SUM(AE56:AF56)</f>
        <v>225</v>
      </c>
      <c r="AF57" s="629"/>
      <c r="AG57" s="572"/>
      <c r="AH57" s="577"/>
      <c r="AI57" s="538"/>
      <c r="AJ57" s="530"/>
      <c r="AK57" s="542"/>
      <c r="AL57" s="534"/>
      <c r="AM57" s="534"/>
      <c r="AN57" s="816">
        <f>SUM(AN56:AO56)</f>
        <v>20</v>
      </c>
      <c r="AO57" s="817"/>
      <c r="AP57" s="572"/>
      <c r="AQ57" s="577"/>
      <c r="AR57" s="538"/>
      <c r="AS57" s="539"/>
      <c r="AT57" s="534"/>
      <c r="AU57" s="534"/>
      <c r="AV57" s="951"/>
      <c r="AW57" s="195"/>
      <c r="AX57" s="195"/>
      <c r="AY57" s="57"/>
      <c r="AZ57" s="57"/>
      <c r="BA57" s="57"/>
      <c r="BB57" s="54"/>
      <c r="BC57" s="58"/>
      <c r="BD57" s="59"/>
    </row>
    <row r="58" spans="1:56" ht="15.75" customHeight="1" thickBot="1" thickTop="1">
      <c r="A58" s="48">
        <v>18</v>
      </c>
      <c r="B58" s="860" t="s">
        <v>42</v>
      </c>
      <c r="C58" s="861"/>
      <c r="D58" s="862"/>
      <c r="E58" s="138">
        <f>SUM(L56,W56)</f>
        <v>110</v>
      </c>
      <c r="F58" s="494"/>
      <c r="G58" s="93"/>
      <c r="H58" s="92"/>
      <c r="I58" s="92"/>
      <c r="J58" s="92"/>
      <c r="K58" s="92"/>
      <c r="L58" s="38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0"/>
      <c r="Z58" s="90"/>
      <c r="AA58" s="94"/>
      <c r="AB58" s="90"/>
      <c r="AC58" s="90"/>
      <c r="AD58" s="90"/>
      <c r="AE58" s="91"/>
      <c r="AF58" s="331"/>
      <c r="AG58" s="91"/>
      <c r="AH58" s="91"/>
      <c r="AI58" s="91"/>
      <c r="AJ58" s="91"/>
      <c r="AK58" s="91"/>
      <c r="AL58" s="90"/>
      <c r="AM58" s="92"/>
      <c r="AN58" s="876">
        <f>SUM(AN57,AP56:AT57)</f>
        <v>60</v>
      </c>
      <c r="AO58" s="877"/>
      <c r="AP58" s="877"/>
      <c r="AQ58" s="877"/>
      <c r="AR58" s="877"/>
      <c r="AS58" s="877"/>
      <c r="AT58" s="878"/>
      <c r="AY58" s="57"/>
      <c r="AZ58" s="57"/>
      <c r="BA58" s="57"/>
      <c r="BB58" s="54"/>
      <c r="BC58" s="58"/>
      <c r="BD58" s="59"/>
    </row>
    <row r="59" spans="1:56" ht="18.75" customHeight="1" thickBot="1" thickTop="1">
      <c r="A59" s="108">
        <v>19</v>
      </c>
      <c r="B59" s="971" t="s">
        <v>17</v>
      </c>
      <c r="C59" s="972"/>
      <c r="D59" s="973"/>
      <c r="E59" s="132">
        <f>SUM(M56,X56)</f>
        <v>120</v>
      </c>
      <c r="F59" s="493"/>
      <c r="G59" s="609"/>
      <c r="H59" s="609"/>
      <c r="I59" s="609"/>
      <c r="J59" s="609"/>
      <c r="K59" s="609"/>
      <c r="L59" s="609"/>
      <c r="M59" s="135"/>
      <c r="N59" s="135"/>
      <c r="O59" s="135"/>
      <c r="P59" s="93"/>
      <c r="Q59" s="93"/>
      <c r="R59" s="93"/>
      <c r="S59" s="93"/>
      <c r="T59" s="93"/>
      <c r="U59" s="93"/>
      <c r="V59" s="93"/>
      <c r="W59" s="93"/>
      <c r="X59" s="93"/>
      <c r="Y59" s="90"/>
      <c r="Z59" s="90"/>
      <c r="AA59" s="35"/>
      <c r="AB59" s="35"/>
      <c r="AC59" s="35"/>
      <c r="AD59" s="90"/>
      <c r="AE59" s="91"/>
      <c r="AF59" s="91"/>
      <c r="AG59" s="91"/>
      <c r="AH59" s="91"/>
      <c r="AI59" s="91"/>
      <c r="AJ59" s="91"/>
      <c r="AK59" s="91"/>
      <c r="AL59" s="90"/>
      <c r="AM59" s="92"/>
      <c r="AN59" s="90"/>
      <c r="AO59" s="65"/>
      <c r="AP59" s="65"/>
      <c r="AQ59" s="65" t="s">
        <v>40</v>
      </c>
      <c r="AR59" s="65"/>
      <c r="AS59" s="65"/>
      <c r="AT59" s="65"/>
      <c r="AU59" s="65"/>
      <c r="AV59" s="65"/>
      <c r="AW59" s="65"/>
      <c r="AX59" s="65"/>
      <c r="AY59" s="57"/>
      <c r="AZ59" s="57"/>
      <c r="BA59" s="57"/>
      <c r="BB59" s="54"/>
      <c r="BC59" s="58"/>
      <c r="BD59" s="59"/>
    </row>
    <row r="60" spans="1:56" ht="135.75" customHeight="1" thickBot="1" thickTop="1">
      <c r="A60" s="48">
        <v>20</v>
      </c>
      <c r="B60" s="962" t="s">
        <v>167</v>
      </c>
      <c r="C60" s="963"/>
      <c r="D60" s="964"/>
      <c r="E60" s="164">
        <f>SUM(G60:L60,R60:W60)</f>
        <v>30</v>
      </c>
      <c r="F60" s="427"/>
      <c r="G60" s="27"/>
      <c r="H60" s="28"/>
      <c r="I60" s="28"/>
      <c r="J60" s="28"/>
      <c r="K60" s="28"/>
      <c r="L60" s="28"/>
      <c r="M60" s="327"/>
      <c r="N60" s="30"/>
      <c r="O60" s="45"/>
      <c r="P60" s="28"/>
      <c r="Q60" s="29"/>
      <c r="R60" s="45">
        <v>5</v>
      </c>
      <c r="S60" s="28">
        <v>10</v>
      </c>
      <c r="T60" s="28">
        <v>15</v>
      </c>
      <c r="U60" s="28"/>
      <c r="V60" s="28"/>
      <c r="W60" s="28"/>
      <c r="X60" s="327"/>
      <c r="Y60" s="30"/>
      <c r="Z60" s="45"/>
      <c r="AA60" s="28"/>
      <c r="AB60" s="29"/>
      <c r="AC60" s="40" t="s">
        <v>11</v>
      </c>
      <c r="AD60" s="298" t="s">
        <v>3</v>
      </c>
      <c r="AE60" s="220"/>
      <c r="AF60" s="170"/>
      <c r="AG60" s="169"/>
      <c r="AH60" s="165"/>
      <c r="AI60" s="223"/>
      <c r="AJ60" s="171">
        <f>SUM(G60:L60,R60:W60)</f>
        <v>30</v>
      </c>
      <c r="AK60" s="43">
        <f>SUM(J60:K60,U60:V60)</f>
        <v>0</v>
      </c>
      <c r="AL60" s="43">
        <f>SUM(L60,W60)</f>
        <v>0</v>
      </c>
      <c r="AM60" s="355">
        <f>SUM(M60,X60)</f>
        <v>0</v>
      </c>
      <c r="AN60" s="84"/>
      <c r="AO60" s="228"/>
      <c r="AP60" s="95"/>
      <c r="AQ60" s="95"/>
      <c r="AR60" s="230"/>
      <c r="AS60" s="228">
        <f>SUM(N60:P60,Y60:AA60)</f>
        <v>0</v>
      </c>
      <c r="AT60" s="226">
        <f>SUM(Q60,AB60)</f>
        <v>0</v>
      </c>
      <c r="AU60" s="390">
        <f>SUM(N60,Y60)</f>
        <v>0</v>
      </c>
      <c r="AV60" s="65"/>
      <c r="AW60" s="65"/>
      <c r="AX60" s="65"/>
      <c r="AY60" s="57"/>
      <c r="AZ60" s="57"/>
      <c r="BA60" s="57"/>
      <c r="BB60" s="54"/>
      <c r="BC60" s="58"/>
      <c r="BD60" s="59"/>
    </row>
    <row r="61" spans="1:256" s="25" customFormat="1" ht="27" customHeight="1" thickTop="1">
      <c r="A61" s="111"/>
      <c r="B61" s="188"/>
      <c r="C61" s="110"/>
      <c r="D61" s="110"/>
      <c r="E61" s="644"/>
      <c r="F61" s="645"/>
      <c r="G61" s="645"/>
      <c r="H61" s="645"/>
      <c r="I61" s="645"/>
      <c r="J61" s="645"/>
      <c r="K61" s="645"/>
      <c r="L61" s="645"/>
      <c r="M61" s="645"/>
      <c r="N61" s="281"/>
      <c r="O61" s="375"/>
      <c r="P61" s="93"/>
      <c r="Q61" s="93"/>
      <c r="R61" s="93"/>
      <c r="S61" s="93"/>
      <c r="T61" s="93"/>
      <c r="U61" s="93"/>
      <c r="V61" s="93"/>
      <c r="W61" s="93"/>
      <c r="X61" s="93"/>
      <c r="Y61" s="90"/>
      <c r="Z61" s="90"/>
      <c r="AA61" s="90"/>
      <c r="AB61" s="90"/>
      <c r="AC61" s="90"/>
      <c r="AD61" s="90"/>
      <c r="AE61" s="91"/>
      <c r="AF61" s="91"/>
      <c r="AG61" s="91"/>
      <c r="AH61" s="91"/>
      <c r="AI61" s="91"/>
      <c r="AJ61" s="91"/>
      <c r="AK61" s="91"/>
      <c r="AL61" s="90"/>
      <c r="AM61" s="92"/>
      <c r="AN61" s="90"/>
      <c r="AO61" s="65"/>
      <c r="AP61" s="65"/>
      <c r="AQ61" s="65"/>
      <c r="AR61" s="65"/>
      <c r="AS61" s="65"/>
      <c r="AT61" s="65"/>
      <c r="AU61" s="65"/>
      <c r="AV61" s="406"/>
      <c r="AW61" s="406"/>
      <c r="AX61" s="65"/>
      <c r="AY61" s="57"/>
      <c r="AZ61" s="57"/>
      <c r="BA61" s="57"/>
      <c r="BB61" s="54"/>
      <c r="BC61" s="58"/>
      <c r="BD61" s="59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26" customFormat="1" ht="25.5" customHeight="1" thickBot="1">
      <c r="A62" s="606" t="s">
        <v>185</v>
      </c>
      <c r="B62" s="607"/>
      <c r="C62" s="607"/>
      <c r="D62" s="607"/>
      <c r="E62" s="607"/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7"/>
      <c r="T62" s="607"/>
      <c r="U62" s="607"/>
      <c r="V62" s="607"/>
      <c r="W62" s="607"/>
      <c r="X62" s="607"/>
      <c r="Y62" s="607"/>
      <c r="Z62" s="607"/>
      <c r="AA62" s="607"/>
      <c r="AB62" s="607"/>
      <c r="AC62" s="607"/>
      <c r="AD62" s="608"/>
      <c r="AE62" s="957" t="s">
        <v>45</v>
      </c>
      <c r="AF62" s="958"/>
      <c r="AG62" s="958"/>
      <c r="AH62" s="958"/>
      <c r="AI62" s="958"/>
      <c r="AJ62" s="958"/>
      <c r="AK62" s="958"/>
      <c r="AL62" s="958"/>
      <c r="AM62" s="958"/>
      <c r="AN62" s="958"/>
      <c r="AO62" s="958"/>
      <c r="AP62" s="958"/>
      <c r="AQ62" s="958"/>
      <c r="AR62" s="958"/>
      <c r="AS62" s="958"/>
      <c r="AT62" s="958"/>
      <c r="AU62" s="958"/>
      <c r="AV62" s="212"/>
      <c r="AW62" s="212"/>
      <c r="AX62" s="212"/>
      <c r="AY62" s="57"/>
      <c r="AZ62" s="57"/>
      <c r="BA62" s="57"/>
      <c r="BB62" s="54"/>
      <c r="BC62" s="58"/>
      <c r="BD62" s="59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26" customFormat="1" ht="32.25" customHeight="1" thickBot="1" thickTop="1">
      <c r="A63" s="849" t="s">
        <v>0</v>
      </c>
      <c r="B63" s="852" t="s">
        <v>1</v>
      </c>
      <c r="C63" s="853"/>
      <c r="D63" s="854"/>
      <c r="E63" s="874" t="s">
        <v>119</v>
      </c>
      <c r="F63" s="992" t="s">
        <v>28</v>
      </c>
      <c r="G63" s="993"/>
      <c r="H63" s="993"/>
      <c r="I63" s="993"/>
      <c r="J63" s="993"/>
      <c r="K63" s="993"/>
      <c r="L63" s="993"/>
      <c r="M63" s="994"/>
      <c r="N63" s="543" t="s">
        <v>10</v>
      </c>
      <c r="O63" s="543"/>
      <c r="P63" s="543"/>
      <c r="Q63" s="543"/>
      <c r="R63" s="543" t="s">
        <v>29</v>
      </c>
      <c r="S63" s="543"/>
      <c r="T63" s="543"/>
      <c r="U63" s="543"/>
      <c r="V63" s="543"/>
      <c r="W63" s="543"/>
      <c r="X63" s="543"/>
      <c r="Y63" s="543" t="s">
        <v>10</v>
      </c>
      <c r="Z63" s="543"/>
      <c r="AA63" s="543"/>
      <c r="AB63" s="543"/>
      <c r="AC63" s="512" t="s">
        <v>18</v>
      </c>
      <c r="AD63" s="512"/>
      <c r="AE63" s="605" t="s">
        <v>27</v>
      </c>
      <c r="AF63" s="605"/>
      <c r="AG63" s="371" t="s">
        <v>24</v>
      </c>
      <c r="AH63" s="166" t="s">
        <v>115</v>
      </c>
      <c r="AI63" s="760" t="s">
        <v>131</v>
      </c>
      <c r="AJ63" s="760"/>
      <c r="AK63" s="518" t="s">
        <v>128</v>
      </c>
      <c r="AL63" s="518"/>
      <c r="AM63" s="518" t="s">
        <v>32</v>
      </c>
      <c r="AN63" s="801" t="s">
        <v>37</v>
      </c>
      <c r="AO63" s="801"/>
      <c r="AP63" s="801"/>
      <c r="AQ63" s="801"/>
      <c r="AR63" s="801"/>
      <c r="AS63" s="801"/>
      <c r="AT63" s="801"/>
      <c r="AU63" s="801" t="s">
        <v>168</v>
      </c>
      <c r="AV63" s="950"/>
      <c r="AW63" s="168"/>
      <c r="AX63" s="36"/>
      <c r="AY63" s="57"/>
      <c r="AZ63" s="57"/>
      <c r="BA63" s="57"/>
      <c r="BB63" s="54"/>
      <c r="BC63" s="58"/>
      <c r="BD63" s="59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26" customFormat="1" ht="31.5" customHeight="1" thickBot="1" thickTop="1">
      <c r="A64" s="850"/>
      <c r="B64" s="855"/>
      <c r="C64" s="507"/>
      <c r="D64" s="856"/>
      <c r="E64" s="874"/>
      <c r="F64" s="990" t="s">
        <v>171</v>
      </c>
      <c r="G64" s="680" t="s">
        <v>12</v>
      </c>
      <c r="H64" s="545" t="s">
        <v>15</v>
      </c>
      <c r="I64" s="545" t="s">
        <v>76</v>
      </c>
      <c r="J64" s="875" t="s">
        <v>89</v>
      </c>
      <c r="K64" s="875" t="s">
        <v>90</v>
      </c>
      <c r="L64" s="545" t="s">
        <v>16</v>
      </c>
      <c r="M64" s="545" t="s">
        <v>36</v>
      </c>
      <c r="N64" s="545" t="s">
        <v>163</v>
      </c>
      <c r="O64" s="545"/>
      <c r="P64" s="545" t="s">
        <v>31</v>
      </c>
      <c r="Q64" s="545" t="s">
        <v>32</v>
      </c>
      <c r="R64" s="680" t="s">
        <v>12</v>
      </c>
      <c r="S64" s="545" t="s">
        <v>15</v>
      </c>
      <c r="T64" s="545" t="s">
        <v>76</v>
      </c>
      <c r="U64" s="875" t="s">
        <v>89</v>
      </c>
      <c r="V64" s="875" t="s">
        <v>90</v>
      </c>
      <c r="W64" s="545" t="s">
        <v>16</v>
      </c>
      <c r="X64" s="545" t="s">
        <v>36</v>
      </c>
      <c r="Y64" s="545" t="s">
        <v>163</v>
      </c>
      <c r="Z64" s="545"/>
      <c r="AA64" s="545" t="s">
        <v>31</v>
      </c>
      <c r="AB64" s="545" t="s">
        <v>32</v>
      </c>
      <c r="AC64" s="523" t="s">
        <v>34</v>
      </c>
      <c r="AD64" s="523" t="s">
        <v>35</v>
      </c>
      <c r="AE64" s="605" t="s">
        <v>121</v>
      </c>
      <c r="AF64" s="655" t="s">
        <v>120</v>
      </c>
      <c r="AG64" s="656" t="s">
        <v>122</v>
      </c>
      <c r="AH64" s="839" t="s">
        <v>123</v>
      </c>
      <c r="AI64" s="760" t="s">
        <v>132</v>
      </c>
      <c r="AJ64" s="783" t="s">
        <v>130</v>
      </c>
      <c r="AK64" s="827" t="s">
        <v>124</v>
      </c>
      <c r="AL64" s="518" t="s">
        <v>51</v>
      </c>
      <c r="AM64" s="518"/>
      <c r="AN64" s="605" t="s">
        <v>127</v>
      </c>
      <c r="AO64" s="840" t="s">
        <v>126</v>
      </c>
      <c r="AP64" s="656" t="s">
        <v>24</v>
      </c>
      <c r="AQ64" s="839" t="s">
        <v>115</v>
      </c>
      <c r="AR64" s="760" t="s">
        <v>129</v>
      </c>
      <c r="AS64" s="783" t="s">
        <v>130</v>
      </c>
      <c r="AT64" s="828" t="s">
        <v>32</v>
      </c>
      <c r="AU64" s="801"/>
      <c r="AV64" s="950"/>
      <c r="AW64" s="168"/>
      <c r="AX64" s="36"/>
      <c r="AY64" s="57"/>
      <c r="AZ64" s="57"/>
      <c r="BA64" s="57"/>
      <c r="BB64" s="54"/>
      <c r="BC64" s="58"/>
      <c r="BD64" s="59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24" customFormat="1" ht="20.25" customHeight="1" thickBot="1" thickTop="1">
      <c r="A65" s="851"/>
      <c r="B65" s="857"/>
      <c r="C65" s="858"/>
      <c r="D65" s="859"/>
      <c r="E65" s="874"/>
      <c r="F65" s="991"/>
      <c r="G65" s="680"/>
      <c r="H65" s="545"/>
      <c r="I65" s="545"/>
      <c r="J65" s="875"/>
      <c r="K65" s="875"/>
      <c r="L65" s="545"/>
      <c r="M65" s="545"/>
      <c r="N65" s="448" t="s">
        <v>168</v>
      </c>
      <c r="O65" s="82" t="s">
        <v>169</v>
      </c>
      <c r="P65" s="545"/>
      <c r="Q65" s="545"/>
      <c r="R65" s="680"/>
      <c r="S65" s="545"/>
      <c r="T65" s="545"/>
      <c r="U65" s="875"/>
      <c r="V65" s="875"/>
      <c r="W65" s="545"/>
      <c r="X65" s="545"/>
      <c r="Y65" s="448" t="s">
        <v>168</v>
      </c>
      <c r="Z65" s="82" t="s">
        <v>169</v>
      </c>
      <c r="AA65" s="545"/>
      <c r="AB65" s="545"/>
      <c r="AC65" s="523"/>
      <c r="AD65" s="523"/>
      <c r="AE65" s="605"/>
      <c r="AF65" s="655"/>
      <c r="AG65" s="656"/>
      <c r="AH65" s="839"/>
      <c r="AI65" s="760"/>
      <c r="AJ65" s="783"/>
      <c r="AK65" s="827"/>
      <c r="AL65" s="518"/>
      <c r="AM65" s="518"/>
      <c r="AN65" s="605"/>
      <c r="AO65" s="840"/>
      <c r="AP65" s="656"/>
      <c r="AQ65" s="839"/>
      <c r="AR65" s="760"/>
      <c r="AS65" s="783"/>
      <c r="AT65" s="828"/>
      <c r="AU65" s="801"/>
      <c r="AV65" s="950"/>
      <c r="AW65" s="36"/>
      <c r="AX65" s="50"/>
      <c r="AY65" s="57"/>
      <c r="AZ65" s="57"/>
      <c r="BA65" s="57"/>
      <c r="BB65" s="54"/>
      <c r="BC65" s="58"/>
      <c r="BD65" s="59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24" customFormat="1" ht="27.75" customHeight="1" thickBot="1" thickTop="1">
      <c r="A66" s="48">
        <v>1</v>
      </c>
      <c r="B66" s="893" t="s">
        <v>41</v>
      </c>
      <c r="C66" s="894"/>
      <c r="D66" s="895"/>
      <c r="E66" s="182">
        <f>SUM(F66:L66,R66:W66)</f>
        <v>45</v>
      </c>
      <c r="F66" s="471"/>
      <c r="G66" s="45"/>
      <c r="H66" s="28">
        <v>25</v>
      </c>
      <c r="I66" s="28"/>
      <c r="J66" s="28"/>
      <c r="K66" s="28"/>
      <c r="L66" s="28"/>
      <c r="M66" s="140"/>
      <c r="N66" s="463"/>
      <c r="O66" s="379"/>
      <c r="P66" s="31"/>
      <c r="Q66" s="255"/>
      <c r="R66" s="45"/>
      <c r="S66" s="28">
        <v>20</v>
      </c>
      <c r="T66" s="28"/>
      <c r="U66" s="28"/>
      <c r="V66" s="28"/>
      <c r="W66" s="28"/>
      <c r="X66" s="140"/>
      <c r="Y66" s="451"/>
      <c r="Z66" s="45">
        <v>3</v>
      </c>
      <c r="AA66" s="28"/>
      <c r="AB66" s="29"/>
      <c r="AC66" s="39"/>
      <c r="AD66" s="298" t="s">
        <v>19</v>
      </c>
      <c r="AE66" s="220"/>
      <c r="AF66" s="171">
        <f>SUM(E66)</f>
        <v>45</v>
      </c>
      <c r="AG66" s="83"/>
      <c r="AH66" s="83"/>
      <c r="AI66" s="222"/>
      <c r="AJ66" s="170"/>
      <c r="AK66" s="43">
        <f>SUM(J66:K66,U66:V66)</f>
        <v>0</v>
      </c>
      <c r="AL66" s="43">
        <f>SUM(L66,W66)</f>
        <v>0</v>
      </c>
      <c r="AM66" s="144">
        <f>SUM(M66,X66)</f>
        <v>0</v>
      </c>
      <c r="AN66" s="196"/>
      <c r="AO66" s="171">
        <f>SUM(N66:P66,Y66:AA66)</f>
        <v>3</v>
      </c>
      <c r="AP66" s="232"/>
      <c r="AQ66" s="95"/>
      <c r="AR66" s="230"/>
      <c r="AS66" s="228"/>
      <c r="AT66" s="96">
        <f>SUM(Q66,AB66)</f>
        <v>0</v>
      </c>
      <c r="AU66" s="392">
        <f>SUM(N66,Y66)</f>
        <v>0</v>
      </c>
      <c r="AV66" s="443"/>
      <c r="AW66" s="36"/>
      <c r="AX66" s="50"/>
      <c r="AY66" s="57"/>
      <c r="AZ66" s="57"/>
      <c r="BA66" s="57"/>
      <c r="BB66" s="54"/>
      <c r="BC66" s="58"/>
      <c r="BD66" s="59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24" customFormat="1" ht="27" customHeight="1" thickBot="1" thickTop="1">
      <c r="A67" s="46">
        <v>2</v>
      </c>
      <c r="B67" s="865" t="s">
        <v>152</v>
      </c>
      <c r="C67" s="866"/>
      <c r="D67" s="867"/>
      <c r="E67" s="182">
        <f>SUM(F67:L67,R67:W67)</f>
        <v>75</v>
      </c>
      <c r="F67" s="472">
        <v>6</v>
      </c>
      <c r="G67" s="119">
        <v>6</v>
      </c>
      <c r="H67" s="118">
        <v>10</v>
      </c>
      <c r="I67" s="118">
        <v>10</v>
      </c>
      <c r="J67" s="118"/>
      <c r="K67" s="118"/>
      <c r="L67" s="118">
        <v>10</v>
      </c>
      <c r="M67" s="141"/>
      <c r="N67" s="451"/>
      <c r="O67" s="45"/>
      <c r="P67" s="28"/>
      <c r="Q67" s="29"/>
      <c r="R67" s="119">
        <v>6</v>
      </c>
      <c r="S67" s="118">
        <v>12</v>
      </c>
      <c r="T67" s="118">
        <v>5</v>
      </c>
      <c r="U67" s="118"/>
      <c r="V67" s="118"/>
      <c r="W67" s="118">
        <v>10</v>
      </c>
      <c r="X67" s="29"/>
      <c r="Y67" s="462">
        <v>0.5</v>
      </c>
      <c r="Z67" s="119">
        <v>4.5</v>
      </c>
      <c r="AA67" s="118">
        <v>1</v>
      </c>
      <c r="AB67" s="121"/>
      <c r="AC67" s="120"/>
      <c r="AD67" s="298" t="s">
        <v>19</v>
      </c>
      <c r="AE67" s="220"/>
      <c r="AF67" s="170"/>
      <c r="AG67" s="43">
        <f>SUM(F67:L67,R67:W67)</f>
        <v>75</v>
      </c>
      <c r="AH67" s="83"/>
      <c r="AI67" s="222"/>
      <c r="AJ67" s="170"/>
      <c r="AK67" s="43">
        <f aca="true" t="shared" si="10" ref="AK67:AK72">SUM(J67:K67,U67:V67)</f>
        <v>0</v>
      </c>
      <c r="AL67" s="43">
        <f aca="true" t="shared" si="11" ref="AL67:AL77">SUM(L67,W67)</f>
        <v>20</v>
      </c>
      <c r="AM67" s="144">
        <f aca="true" t="shared" si="12" ref="AM67:AM76">SUM(M67,X67)</f>
        <v>0</v>
      </c>
      <c r="AN67" s="196"/>
      <c r="AO67" s="154"/>
      <c r="AP67" s="232">
        <f>SUM(N67:P67,Y67:AA67)</f>
        <v>6</v>
      </c>
      <c r="AQ67" s="95"/>
      <c r="AR67" s="230"/>
      <c r="AS67" s="228"/>
      <c r="AT67" s="96">
        <f>SUM(Q67,AB67)</f>
        <v>0</v>
      </c>
      <c r="AU67" s="393">
        <f aca="true" t="shared" si="13" ref="AU67:AU83">SUM(N67,Y67)</f>
        <v>0.5</v>
      </c>
      <c r="AV67" s="443"/>
      <c r="AW67" s="36"/>
      <c r="AX67" s="50"/>
      <c r="AY67" s="57"/>
      <c r="AZ67" s="57"/>
      <c r="BA67" s="57"/>
      <c r="BB67" s="54"/>
      <c r="BC67" s="58"/>
      <c r="BD67" s="59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24" customFormat="1" ht="27" customHeight="1" thickBot="1" thickTop="1">
      <c r="A68" s="46">
        <v>3</v>
      </c>
      <c r="B68" s="865" t="s">
        <v>136</v>
      </c>
      <c r="C68" s="866"/>
      <c r="D68" s="867"/>
      <c r="E68" s="182">
        <f>SUM(F68:L68,R68:W68)</f>
        <v>45</v>
      </c>
      <c r="F68" s="472">
        <v>12</v>
      </c>
      <c r="G68" s="186">
        <v>9</v>
      </c>
      <c r="H68" s="184">
        <v>9</v>
      </c>
      <c r="I68" s="184"/>
      <c r="J68" s="184"/>
      <c r="K68" s="184"/>
      <c r="L68" s="184">
        <v>15</v>
      </c>
      <c r="M68" s="179"/>
      <c r="N68" s="464">
        <v>1</v>
      </c>
      <c r="O68" s="380">
        <v>2</v>
      </c>
      <c r="P68" s="183">
        <v>1</v>
      </c>
      <c r="Q68" s="272"/>
      <c r="R68" s="119"/>
      <c r="S68" s="118"/>
      <c r="T68" s="118"/>
      <c r="U68" s="118"/>
      <c r="V68" s="118"/>
      <c r="W68" s="118"/>
      <c r="X68" s="29"/>
      <c r="Y68" s="462"/>
      <c r="Z68" s="119"/>
      <c r="AA68" s="118"/>
      <c r="AB68" s="118"/>
      <c r="AC68" s="120" t="s">
        <v>19</v>
      </c>
      <c r="AD68" s="299" t="s">
        <v>11</v>
      </c>
      <c r="AE68" s="220"/>
      <c r="AF68" s="170"/>
      <c r="AG68" s="43">
        <f>SUM(F68:L68,R68:W68)</f>
        <v>45</v>
      </c>
      <c r="AH68" s="83"/>
      <c r="AI68" s="222"/>
      <c r="AJ68" s="171"/>
      <c r="AK68" s="43">
        <f t="shared" si="10"/>
        <v>0</v>
      </c>
      <c r="AL68" s="43">
        <f t="shared" si="11"/>
        <v>15</v>
      </c>
      <c r="AM68" s="144">
        <f t="shared" si="12"/>
        <v>0</v>
      </c>
      <c r="AN68" s="196"/>
      <c r="AO68" s="170"/>
      <c r="AP68" s="232">
        <f>SUM(N68:P68,Y68:AA68)</f>
        <v>4</v>
      </c>
      <c r="AQ68" s="95"/>
      <c r="AR68" s="230"/>
      <c r="AS68" s="228"/>
      <c r="AT68" s="96">
        <f>SUM(Q68,AB68)</f>
        <v>0</v>
      </c>
      <c r="AU68" s="393">
        <f t="shared" si="13"/>
        <v>1</v>
      </c>
      <c r="AV68" s="443"/>
      <c r="AW68" s="36"/>
      <c r="AX68" s="50"/>
      <c r="AY68" s="57"/>
      <c r="AZ68" s="57"/>
      <c r="BA68" s="57"/>
      <c r="BB68" s="54"/>
      <c r="BC68" s="58"/>
      <c r="BD68" s="59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24" customFormat="1" ht="27" customHeight="1" thickBot="1" thickTop="1">
      <c r="A69" s="46">
        <v>4</v>
      </c>
      <c r="B69" s="865" t="s">
        <v>74</v>
      </c>
      <c r="C69" s="866"/>
      <c r="D69" s="867"/>
      <c r="E69" s="271">
        <f>SUM(F69:L69,R69:W69)</f>
        <v>105</v>
      </c>
      <c r="F69" s="473">
        <v>5</v>
      </c>
      <c r="G69" s="45">
        <v>20</v>
      </c>
      <c r="H69" s="28"/>
      <c r="I69" s="28"/>
      <c r="J69" s="28"/>
      <c r="K69" s="28"/>
      <c r="L69" s="28">
        <v>30</v>
      </c>
      <c r="M69" s="327">
        <v>20</v>
      </c>
      <c r="N69" s="465"/>
      <c r="O69" s="381"/>
      <c r="P69" s="275"/>
      <c r="Q69" s="276"/>
      <c r="R69" s="186">
        <v>20</v>
      </c>
      <c r="S69" s="184"/>
      <c r="T69" s="184"/>
      <c r="U69" s="184"/>
      <c r="V69" s="184"/>
      <c r="W69" s="184">
        <v>30</v>
      </c>
      <c r="X69" s="179">
        <v>20</v>
      </c>
      <c r="Y69" s="452">
        <v>0.5</v>
      </c>
      <c r="Z69" s="383">
        <v>4.5</v>
      </c>
      <c r="AA69" s="279">
        <v>4</v>
      </c>
      <c r="AB69" s="277">
        <v>2</v>
      </c>
      <c r="AC69" s="124"/>
      <c r="AD69" s="283" t="s">
        <v>153</v>
      </c>
      <c r="AE69" s="220"/>
      <c r="AF69" s="170"/>
      <c r="AG69" s="43">
        <f>SUM(F69:L69,R69:W69)</f>
        <v>105</v>
      </c>
      <c r="AH69" s="43"/>
      <c r="AI69" s="222"/>
      <c r="AJ69" s="171"/>
      <c r="AK69" s="43">
        <f t="shared" si="10"/>
        <v>0</v>
      </c>
      <c r="AL69" s="43">
        <f t="shared" si="11"/>
        <v>60</v>
      </c>
      <c r="AM69" s="144">
        <f t="shared" si="12"/>
        <v>40</v>
      </c>
      <c r="AN69" s="196"/>
      <c r="AO69" s="228"/>
      <c r="AP69" s="232">
        <f>SUM(N69:P69,Y69:AA69)</f>
        <v>9</v>
      </c>
      <c r="AQ69" s="95"/>
      <c r="AR69" s="230"/>
      <c r="AS69" s="228"/>
      <c r="AT69" s="96">
        <f>SUM(Q69,AB69)</f>
        <v>2</v>
      </c>
      <c r="AU69" s="393">
        <f t="shared" si="13"/>
        <v>0.5</v>
      </c>
      <c r="AV69" s="443"/>
      <c r="AW69" s="36"/>
      <c r="AX69" s="50"/>
      <c r="AY69" s="57"/>
      <c r="AZ69" s="57"/>
      <c r="BA69" s="57"/>
      <c r="BB69" s="54"/>
      <c r="BC69" s="58"/>
      <c r="BD69" s="59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24" customFormat="1" ht="27" customHeight="1" thickBot="1" thickTop="1">
      <c r="A70" s="649">
        <v>5</v>
      </c>
      <c r="B70" s="667" t="s">
        <v>110</v>
      </c>
      <c r="C70" s="668"/>
      <c r="D70" s="668"/>
      <c r="E70" s="669"/>
      <c r="F70" s="474"/>
      <c r="G70" s="985"/>
      <c r="H70" s="561"/>
      <c r="I70" s="561"/>
      <c r="J70" s="561"/>
      <c r="K70" s="561"/>
      <c r="L70" s="561"/>
      <c r="M70" s="29">
        <v>40</v>
      </c>
      <c r="N70" s="937"/>
      <c r="O70" s="646"/>
      <c r="P70" s="646"/>
      <c r="Q70" s="677"/>
      <c r="R70" s="886"/>
      <c r="S70" s="887"/>
      <c r="T70" s="887"/>
      <c r="U70" s="887"/>
      <c r="V70" s="887"/>
      <c r="W70" s="887"/>
      <c r="X70" s="888"/>
      <c r="Y70" s="681">
        <v>0.5</v>
      </c>
      <c r="Z70" s="602">
        <v>3.5</v>
      </c>
      <c r="AA70" s="602"/>
      <c r="AB70" s="569">
        <v>2</v>
      </c>
      <c r="AC70" s="402" t="s">
        <v>75</v>
      </c>
      <c r="AD70" s="401" t="s">
        <v>153</v>
      </c>
      <c r="AE70" s="220"/>
      <c r="AF70" s="170"/>
      <c r="AG70" s="574">
        <f>SUM(F71:L72,R71:W72)</f>
        <v>45</v>
      </c>
      <c r="AH70" s="43"/>
      <c r="AI70" s="222"/>
      <c r="AJ70" s="171"/>
      <c r="AK70" s="43">
        <f t="shared" si="10"/>
        <v>0</v>
      </c>
      <c r="AL70" s="43">
        <f t="shared" si="11"/>
        <v>0</v>
      </c>
      <c r="AM70" s="144">
        <f>SUM(M70,X70)</f>
        <v>40</v>
      </c>
      <c r="AN70" s="196"/>
      <c r="AO70" s="228"/>
      <c r="AP70" s="829">
        <f>SUM(N70:P72,Y70:AA72)</f>
        <v>4</v>
      </c>
      <c r="AQ70" s="95"/>
      <c r="AR70" s="230"/>
      <c r="AS70" s="228"/>
      <c r="AT70" s="495">
        <f>SUM(Q70,AB70)</f>
        <v>2</v>
      </c>
      <c r="AU70" s="393">
        <f t="shared" si="13"/>
        <v>0.5</v>
      </c>
      <c r="AV70" s="443"/>
      <c r="AW70" s="36"/>
      <c r="AX70" s="50"/>
      <c r="AY70" s="57"/>
      <c r="AZ70" s="57"/>
      <c r="BA70" s="57"/>
      <c r="BB70" s="54"/>
      <c r="BC70" s="58"/>
      <c r="BD70" s="59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24" customFormat="1" ht="27" customHeight="1" thickTop="1">
      <c r="A71" s="650"/>
      <c r="B71" s="657" t="s">
        <v>138</v>
      </c>
      <c r="C71" s="913" t="s">
        <v>161</v>
      </c>
      <c r="D71" s="914"/>
      <c r="E71" s="863">
        <f>SUM(F71:L72,R71:W72)</f>
        <v>45</v>
      </c>
      <c r="F71" s="472"/>
      <c r="G71" s="45">
        <v>15</v>
      </c>
      <c r="H71" s="28">
        <v>6</v>
      </c>
      <c r="I71" s="28">
        <v>4</v>
      </c>
      <c r="J71" s="28"/>
      <c r="K71" s="28"/>
      <c r="L71" s="28"/>
      <c r="M71" s="496"/>
      <c r="N71" s="938"/>
      <c r="O71" s="647"/>
      <c r="P71" s="647"/>
      <c r="Q71" s="678"/>
      <c r="R71" s="45"/>
      <c r="S71" s="28"/>
      <c r="T71" s="28"/>
      <c r="U71" s="28"/>
      <c r="V71" s="28"/>
      <c r="W71" s="28"/>
      <c r="X71" s="290"/>
      <c r="Y71" s="682"/>
      <c r="Z71" s="603"/>
      <c r="AA71" s="603"/>
      <c r="AB71" s="570"/>
      <c r="AC71" s="402" t="s">
        <v>75</v>
      </c>
      <c r="AD71" s="401"/>
      <c r="AE71" s="220"/>
      <c r="AF71" s="170"/>
      <c r="AG71" s="575"/>
      <c r="AH71" s="43"/>
      <c r="AI71" s="222"/>
      <c r="AJ71" s="171"/>
      <c r="AK71" s="43">
        <f t="shared" si="10"/>
        <v>0</v>
      </c>
      <c r="AL71" s="43">
        <f t="shared" si="11"/>
        <v>0</v>
      </c>
      <c r="AM71" s="144">
        <f t="shared" si="12"/>
        <v>0</v>
      </c>
      <c r="AN71" s="196"/>
      <c r="AO71" s="228"/>
      <c r="AP71" s="745"/>
      <c r="AQ71" s="95"/>
      <c r="AR71" s="230"/>
      <c r="AS71" s="228"/>
      <c r="AT71" s="505"/>
      <c r="AU71" s="393">
        <f t="shared" si="13"/>
        <v>0</v>
      </c>
      <c r="AV71" s="443"/>
      <c r="AW71" s="36"/>
      <c r="AX71" s="50"/>
      <c r="AY71" s="57"/>
      <c r="AZ71" s="57"/>
      <c r="BA71" s="57"/>
      <c r="BB71" s="54"/>
      <c r="BC71" s="58"/>
      <c r="BD71" s="59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24" customFormat="1" ht="27.75" customHeight="1" thickBot="1">
      <c r="A72" s="651"/>
      <c r="B72" s="658"/>
      <c r="C72" s="673" t="s">
        <v>135</v>
      </c>
      <c r="D72" s="674"/>
      <c r="E72" s="864"/>
      <c r="F72" s="472">
        <v>6</v>
      </c>
      <c r="G72" s="52"/>
      <c r="H72" s="33"/>
      <c r="I72" s="33"/>
      <c r="J72" s="33"/>
      <c r="K72" s="33"/>
      <c r="L72" s="33"/>
      <c r="M72" s="497"/>
      <c r="N72" s="939"/>
      <c r="O72" s="648"/>
      <c r="P72" s="648"/>
      <c r="Q72" s="679"/>
      <c r="R72" s="52">
        <v>3</v>
      </c>
      <c r="S72" s="33">
        <v>6</v>
      </c>
      <c r="T72" s="33">
        <v>5</v>
      </c>
      <c r="U72" s="33"/>
      <c r="V72" s="33"/>
      <c r="W72" s="33"/>
      <c r="X72" s="290"/>
      <c r="Y72" s="683"/>
      <c r="Z72" s="604"/>
      <c r="AA72" s="604"/>
      <c r="AB72" s="571"/>
      <c r="AC72" s="402"/>
      <c r="AD72" s="401" t="s">
        <v>75</v>
      </c>
      <c r="AE72" s="220"/>
      <c r="AF72" s="170"/>
      <c r="AG72" s="576"/>
      <c r="AH72" s="43"/>
      <c r="AI72" s="222"/>
      <c r="AJ72" s="171"/>
      <c r="AK72" s="43">
        <f t="shared" si="10"/>
        <v>0</v>
      </c>
      <c r="AL72" s="43">
        <f t="shared" si="11"/>
        <v>0</v>
      </c>
      <c r="AM72" s="144">
        <f t="shared" si="12"/>
        <v>0</v>
      </c>
      <c r="AN72" s="196"/>
      <c r="AO72" s="228"/>
      <c r="AP72" s="746"/>
      <c r="AQ72" s="95"/>
      <c r="AR72" s="230"/>
      <c r="AS72" s="228"/>
      <c r="AT72" s="504"/>
      <c r="AU72" s="393">
        <f t="shared" si="13"/>
        <v>0</v>
      </c>
      <c r="AV72" s="443"/>
      <c r="AW72" s="36"/>
      <c r="AX72" s="36"/>
      <c r="AY72" s="57"/>
      <c r="AZ72" s="57"/>
      <c r="BA72" s="57"/>
      <c r="BB72" s="54"/>
      <c r="BC72" s="58"/>
      <c r="BD72" s="59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24" customFormat="1" ht="42" customHeight="1" thickBot="1" thickTop="1">
      <c r="A73" s="46">
        <v>6</v>
      </c>
      <c r="B73" s="670" t="s">
        <v>186</v>
      </c>
      <c r="C73" s="671"/>
      <c r="D73" s="672"/>
      <c r="E73" s="182">
        <f>SUM(F73:L73,R73:W73)</f>
        <v>12</v>
      </c>
      <c r="F73" s="475">
        <v>3</v>
      </c>
      <c r="G73" s="45">
        <v>3</v>
      </c>
      <c r="H73" s="28"/>
      <c r="I73" s="28"/>
      <c r="J73" s="28"/>
      <c r="K73" s="28"/>
      <c r="L73" s="28"/>
      <c r="M73" s="140"/>
      <c r="N73" s="451"/>
      <c r="O73" s="45"/>
      <c r="P73" s="28"/>
      <c r="Q73" s="29"/>
      <c r="R73" s="45">
        <v>3</v>
      </c>
      <c r="S73" s="28">
        <v>3</v>
      </c>
      <c r="T73" s="28"/>
      <c r="U73" s="28"/>
      <c r="V73" s="28"/>
      <c r="W73" s="28"/>
      <c r="X73" s="140"/>
      <c r="Y73" s="451">
        <v>0.25</v>
      </c>
      <c r="Z73" s="45">
        <v>0.75</v>
      </c>
      <c r="AA73" s="28"/>
      <c r="AB73" s="29"/>
      <c r="AC73" s="403" t="s">
        <v>11</v>
      </c>
      <c r="AD73" s="404" t="s">
        <v>3</v>
      </c>
      <c r="AE73" s="220"/>
      <c r="AF73" s="170"/>
      <c r="AG73" s="83"/>
      <c r="AH73" s="83"/>
      <c r="AI73" s="222"/>
      <c r="AJ73" s="171">
        <f>SUM(F73:L73,R73:W73)</f>
        <v>12</v>
      </c>
      <c r="AK73" s="43">
        <f aca="true" t="shared" si="14" ref="AK73:AK81">SUM(J73:K73,U73:V73)</f>
        <v>0</v>
      </c>
      <c r="AL73" s="43">
        <f t="shared" si="11"/>
        <v>0</v>
      </c>
      <c r="AM73" s="144">
        <f t="shared" si="12"/>
        <v>0</v>
      </c>
      <c r="AN73" s="196"/>
      <c r="AO73" s="170"/>
      <c r="AP73" s="232"/>
      <c r="AQ73" s="95"/>
      <c r="AR73" s="230"/>
      <c r="AS73" s="228">
        <f>SUM(N73:P73,Y73:AA73)</f>
        <v>1</v>
      </c>
      <c r="AT73" s="96">
        <f>SUM(Q73,AB73)</f>
        <v>0</v>
      </c>
      <c r="AU73" s="393">
        <f t="shared" si="13"/>
        <v>0.25</v>
      </c>
      <c r="AV73" s="443"/>
      <c r="AW73" s="36"/>
      <c r="AX73" s="36"/>
      <c r="AY73" s="57"/>
      <c r="AZ73" s="57"/>
      <c r="BA73" s="57"/>
      <c r="BB73" s="54"/>
      <c r="BC73" s="58"/>
      <c r="BD73" s="59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56" ht="25.5" customHeight="1" thickBot="1" thickTop="1">
      <c r="A74" s="531">
        <v>7</v>
      </c>
      <c r="B74" s="652" t="s">
        <v>157</v>
      </c>
      <c r="C74" s="653"/>
      <c r="D74" s="653"/>
      <c r="E74" s="654"/>
      <c r="F74" s="476"/>
      <c r="G74" s="561"/>
      <c r="H74" s="561"/>
      <c r="I74" s="561"/>
      <c r="J74" s="561"/>
      <c r="K74" s="561"/>
      <c r="L74" s="561"/>
      <c r="M74" s="562"/>
      <c r="N74" s="509"/>
      <c r="O74" s="519"/>
      <c r="P74" s="519"/>
      <c r="Q74" s="638"/>
      <c r="R74" s="560"/>
      <c r="S74" s="561"/>
      <c r="T74" s="561"/>
      <c r="U74" s="561"/>
      <c r="V74" s="561"/>
      <c r="W74" s="561"/>
      <c r="X74" s="562"/>
      <c r="Y74" s="509">
        <v>0.75</v>
      </c>
      <c r="Z74" s="519">
        <v>3.25</v>
      </c>
      <c r="AA74" s="519">
        <v>1</v>
      </c>
      <c r="AB74" s="553"/>
      <c r="AC74" s="402"/>
      <c r="AD74" s="401" t="s">
        <v>153</v>
      </c>
      <c r="AE74" s="220"/>
      <c r="AF74" s="170"/>
      <c r="AG74" s="83"/>
      <c r="AH74" s="83"/>
      <c r="AI74" s="525">
        <f>SUM(F75:L76,R75:W76)</f>
        <v>49</v>
      </c>
      <c r="AJ74" s="170"/>
      <c r="AK74" s="43">
        <f t="shared" si="14"/>
        <v>0</v>
      </c>
      <c r="AL74" s="43">
        <f t="shared" si="11"/>
        <v>0</v>
      </c>
      <c r="AM74" s="144">
        <f t="shared" si="12"/>
        <v>0</v>
      </c>
      <c r="AN74" s="196"/>
      <c r="AO74" s="170"/>
      <c r="AP74" s="232"/>
      <c r="AQ74" s="95"/>
      <c r="AR74" s="883">
        <f>SUM(N74:P77,Y74:AA77)</f>
        <v>5</v>
      </c>
      <c r="AS74" s="228"/>
      <c r="AT74" s="915">
        <f>SUM(Q75,AB75)</f>
        <v>0</v>
      </c>
      <c r="AU74" s="393">
        <f t="shared" si="13"/>
        <v>0.75</v>
      </c>
      <c r="AV74" s="443"/>
      <c r="AW74" s="36"/>
      <c r="AX74" s="50"/>
      <c r="AY74" s="57"/>
      <c r="AZ74" s="57"/>
      <c r="BA74" s="57"/>
      <c r="BB74" s="54"/>
      <c r="BC74" s="58"/>
      <c r="BD74" s="59"/>
    </row>
    <row r="75" spans="1:256" s="26" customFormat="1" ht="25.5" customHeight="1" thickBot="1" thickTop="1">
      <c r="A75" s="531"/>
      <c r="B75" s="664" t="s">
        <v>138</v>
      </c>
      <c r="C75" s="911" t="s">
        <v>38</v>
      </c>
      <c r="D75" s="912"/>
      <c r="E75" s="649">
        <f>SUM(F75:L77,R75:W77)</f>
        <v>55</v>
      </c>
      <c r="F75" s="473">
        <v>3</v>
      </c>
      <c r="G75" s="181">
        <v>6</v>
      </c>
      <c r="H75" s="178"/>
      <c r="I75" s="178"/>
      <c r="J75" s="178">
        <v>5</v>
      </c>
      <c r="K75" s="178"/>
      <c r="L75" s="178"/>
      <c r="M75" s="329"/>
      <c r="N75" s="510"/>
      <c r="O75" s="520"/>
      <c r="P75" s="520"/>
      <c r="Q75" s="639"/>
      <c r="R75" s="181">
        <v>6</v>
      </c>
      <c r="S75" s="178"/>
      <c r="T75" s="178"/>
      <c r="U75" s="178">
        <v>10</v>
      </c>
      <c r="V75" s="178">
        <v>5</v>
      </c>
      <c r="W75" s="178"/>
      <c r="X75" s="329"/>
      <c r="Y75" s="510"/>
      <c r="Z75" s="520"/>
      <c r="AA75" s="520"/>
      <c r="AB75" s="554"/>
      <c r="AC75" s="403"/>
      <c r="AD75" s="401" t="s">
        <v>75</v>
      </c>
      <c r="AE75" s="219"/>
      <c r="AF75" s="171"/>
      <c r="AG75" s="43"/>
      <c r="AH75" s="43"/>
      <c r="AI75" s="526"/>
      <c r="AJ75" s="170"/>
      <c r="AK75" s="43">
        <f t="shared" si="14"/>
        <v>20</v>
      </c>
      <c r="AL75" s="43">
        <f>SUM(L75,W75)</f>
        <v>0</v>
      </c>
      <c r="AM75" s="144">
        <f t="shared" si="12"/>
        <v>0</v>
      </c>
      <c r="AN75" s="196"/>
      <c r="AO75" s="228"/>
      <c r="AP75" s="232"/>
      <c r="AQ75" s="95"/>
      <c r="AR75" s="884"/>
      <c r="AS75" s="228"/>
      <c r="AT75" s="916"/>
      <c r="AU75" s="393">
        <f t="shared" si="13"/>
        <v>0</v>
      </c>
      <c r="AV75" s="443"/>
      <c r="AW75" s="36"/>
      <c r="AX75" s="50"/>
      <c r="AY75" s="57"/>
      <c r="AZ75" s="57"/>
      <c r="BA75" s="57"/>
      <c r="BB75" s="54"/>
      <c r="BC75" s="58"/>
      <c r="BD75" s="59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26" customFormat="1" ht="25.5" customHeight="1" thickBot="1" thickTop="1">
      <c r="A76" s="531"/>
      <c r="B76" s="664"/>
      <c r="C76" s="945" t="s">
        <v>158</v>
      </c>
      <c r="D76" s="946"/>
      <c r="E76" s="650"/>
      <c r="F76" s="477">
        <v>5</v>
      </c>
      <c r="G76" s="294">
        <v>4</v>
      </c>
      <c r="H76" s="178"/>
      <c r="I76" s="295"/>
      <c r="J76" s="295"/>
      <c r="K76" s="295"/>
      <c r="L76" s="278">
        <v>5</v>
      </c>
      <c r="M76" s="294"/>
      <c r="N76" s="510"/>
      <c r="O76" s="520"/>
      <c r="P76" s="520"/>
      <c r="Q76" s="639"/>
      <c r="R76" s="294"/>
      <c r="S76" s="178"/>
      <c r="T76" s="295"/>
      <c r="U76" s="295"/>
      <c r="V76" s="295"/>
      <c r="W76" s="295"/>
      <c r="X76" s="294"/>
      <c r="Y76" s="510"/>
      <c r="Z76" s="520"/>
      <c r="AA76" s="520"/>
      <c r="AB76" s="554"/>
      <c r="AC76" s="403" t="s">
        <v>75</v>
      </c>
      <c r="AD76" s="401"/>
      <c r="AE76" s="219"/>
      <c r="AF76" s="171"/>
      <c r="AG76" s="43"/>
      <c r="AH76" s="43"/>
      <c r="AI76" s="527"/>
      <c r="AJ76" s="170"/>
      <c r="AK76" s="43">
        <f t="shared" si="14"/>
        <v>0</v>
      </c>
      <c r="AL76" s="43">
        <f>SUM(L76,W76)</f>
        <v>5</v>
      </c>
      <c r="AM76" s="144">
        <f t="shared" si="12"/>
        <v>0</v>
      </c>
      <c r="AN76" s="196"/>
      <c r="AO76" s="228"/>
      <c r="AP76" s="232"/>
      <c r="AQ76" s="95"/>
      <c r="AR76" s="884"/>
      <c r="AS76" s="228"/>
      <c r="AT76" s="916"/>
      <c r="AU76" s="393">
        <f t="shared" si="13"/>
        <v>0</v>
      </c>
      <c r="AV76" s="443"/>
      <c r="AW76" s="36"/>
      <c r="AX76" s="50"/>
      <c r="AY76" s="57"/>
      <c r="AZ76" s="57"/>
      <c r="BA76" s="57"/>
      <c r="BB76" s="54"/>
      <c r="BC76" s="58"/>
      <c r="BD76" s="59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56" ht="26.25" customHeight="1" thickBot="1" thickTop="1">
      <c r="A77" s="531"/>
      <c r="B77" s="665"/>
      <c r="C77" s="695" t="s">
        <v>92</v>
      </c>
      <c r="D77" s="696"/>
      <c r="E77" s="651"/>
      <c r="F77" s="477"/>
      <c r="G77" s="100"/>
      <c r="H77" s="28"/>
      <c r="I77" s="52"/>
      <c r="J77" s="52"/>
      <c r="K77" s="52"/>
      <c r="L77" s="123"/>
      <c r="M77" s="100"/>
      <c r="N77" s="511"/>
      <c r="O77" s="521"/>
      <c r="P77" s="521"/>
      <c r="Q77" s="640"/>
      <c r="R77" s="100"/>
      <c r="S77" s="28"/>
      <c r="T77" s="52"/>
      <c r="U77" s="52"/>
      <c r="V77" s="52"/>
      <c r="W77" s="52">
        <v>6</v>
      </c>
      <c r="X77" s="100"/>
      <c r="Y77" s="511"/>
      <c r="Z77" s="521"/>
      <c r="AA77" s="521"/>
      <c r="AB77" s="555"/>
      <c r="AC77" s="402"/>
      <c r="AD77" s="401" t="s">
        <v>75</v>
      </c>
      <c r="AE77" s="220"/>
      <c r="AF77" s="170"/>
      <c r="AG77" s="83"/>
      <c r="AH77" s="83"/>
      <c r="AI77" s="223">
        <f>SUM(F77:L77,R77:W77)</f>
        <v>6</v>
      </c>
      <c r="AJ77" s="171"/>
      <c r="AK77" s="43">
        <f t="shared" si="14"/>
        <v>0</v>
      </c>
      <c r="AL77" s="43">
        <f t="shared" si="11"/>
        <v>6</v>
      </c>
      <c r="AM77" s="144">
        <f>SUM(M77,X77)</f>
        <v>0</v>
      </c>
      <c r="AN77" s="196"/>
      <c r="AO77" s="170"/>
      <c r="AP77" s="232"/>
      <c r="AQ77" s="95"/>
      <c r="AR77" s="885"/>
      <c r="AS77" s="228"/>
      <c r="AT77" s="917"/>
      <c r="AU77" s="393">
        <f t="shared" si="13"/>
        <v>0</v>
      </c>
      <c r="AV77" s="443"/>
      <c r="AW77" s="36"/>
      <c r="AX77" s="50"/>
      <c r="AY77" s="57"/>
      <c r="AZ77" s="57"/>
      <c r="BA77" s="57"/>
      <c r="BB77" s="54"/>
      <c r="BC77" s="58"/>
      <c r="BD77" s="59"/>
    </row>
    <row r="78" spans="1:56" ht="27.75" customHeight="1" thickBot="1" thickTop="1">
      <c r="A78" s="46">
        <v>9</v>
      </c>
      <c r="B78" s="591" t="s">
        <v>118</v>
      </c>
      <c r="C78" s="592"/>
      <c r="D78" s="593"/>
      <c r="E78" s="182">
        <f>SUM(F78:L78,R78:W78)</f>
        <v>21</v>
      </c>
      <c r="F78" s="472"/>
      <c r="G78" s="45"/>
      <c r="H78" s="28"/>
      <c r="I78" s="28"/>
      <c r="J78" s="28"/>
      <c r="K78" s="28"/>
      <c r="L78" s="28"/>
      <c r="M78" s="140"/>
      <c r="N78" s="451"/>
      <c r="O78" s="45"/>
      <c r="P78" s="28"/>
      <c r="Q78" s="29"/>
      <c r="R78" s="45">
        <v>9</v>
      </c>
      <c r="S78" s="28">
        <v>12</v>
      </c>
      <c r="T78" s="28"/>
      <c r="U78" s="28"/>
      <c r="V78" s="28"/>
      <c r="W78" s="28"/>
      <c r="X78" s="140"/>
      <c r="Y78" s="451"/>
      <c r="Z78" s="45">
        <v>2</v>
      </c>
      <c r="AA78" s="28"/>
      <c r="AB78" s="29"/>
      <c r="AC78" s="124" t="s">
        <v>11</v>
      </c>
      <c r="AD78" s="296" t="s">
        <v>19</v>
      </c>
      <c r="AE78" s="220"/>
      <c r="AF78" s="170"/>
      <c r="AG78" s="83"/>
      <c r="AH78" s="43">
        <f>SUM(F78:L78,R78:W78)</f>
        <v>21</v>
      </c>
      <c r="AI78" s="222"/>
      <c r="AJ78" s="170"/>
      <c r="AK78" s="43">
        <f t="shared" si="14"/>
        <v>0</v>
      </c>
      <c r="AL78" s="43">
        <f>SUM(L78,W78)</f>
        <v>0</v>
      </c>
      <c r="AM78" s="144">
        <f>SUM(M78,X78)</f>
        <v>0</v>
      </c>
      <c r="AN78" s="196"/>
      <c r="AO78" s="154"/>
      <c r="AP78" s="232"/>
      <c r="AQ78" s="95">
        <f>SUM(N78:P78,Y78:AA78)</f>
        <v>2</v>
      </c>
      <c r="AR78" s="230"/>
      <c r="AS78" s="228"/>
      <c r="AT78" s="96">
        <f aca="true" t="shared" si="15" ref="AT78:AT83">SUM(Q78,AB78)</f>
        <v>0</v>
      </c>
      <c r="AU78" s="393">
        <f t="shared" si="13"/>
        <v>0</v>
      </c>
      <c r="AV78" s="443"/>
      <c r="AW78" s="36"/>
      <c r="AX78" s="50"/>
      <c r="AY78" s="57"/>
      <c r="AZ78" s="57"/>
      <c r="BA78" s="57"/>
      <c r="BB78" s="54"/>
      <c r="BC78" s="58"/>
      <c r="BD78" s="59"/>
    </row>
    <row r="79" spans="1:56" ht="27" customHeight="1" thickBot="1" thickTop="1">
      <c r="A79" s="46">
        <v>10</v>
      </c>
      <c r="B79" s="591" t="s">
        <v>179</v>
      </c>
      <c r="C79" s="592"/>
      <c r="D79" s="593"/>
      <c r="E79" s="182">
        <f>SUM(F79:L79,R79:W79)</f>
        <v>15</v>
      </c>
      <c r="F79" s="472"/>
      <c r="G79" s="52">
        <v>15</v>
      </c>
      <c r="H79" s="33"/>
      <c r="I79" s="33"/>
      <c r="J79" s="33"/>
      <c r="K79" s="33"/>
      <c r="L79" s="28"/>
      <c r="M79" s="140"/>
      <c r="N79" s="450"/>
      <c r="O79" s="52">
        <v>1</v>
      </c>
      <c r="P79" s="28"/>
      <c r="Q79" s="29"/>
      <c r="R79" s="52"/>
      <c r="S79" s="33"/>
      <c r="T79" s="33"/>
      <c r="U79" s="33"/>
      <c r="V79" s="33"/>
      <c r="W79" s="33"/>
      <c r="X79" s="140"/>
      <c r="Y79" s="450"/>
      <c r="Z79" s="52"/>
      <c r="AA79" s="28"/>
      <c r="AB79" s="29"/>
      <c r="AC79" s="124" t="s">
        <v>19</v>
      </c>
      <c r="AD79" s="298" t="s">
        <v>11</v>
      </c>
      <c r="AE79" s="220"/>
      <c r="AF79" s="170"/>
      <c r="AG79" s="83"/>
      <c r="AH79" s="43">
        <f>SUM(F79:L79,R79:W79)</f>
        <v>15</v>
      </c>
      <c r="AI79" s="222"/>
      <c r="AJ79" s="170"/>
      <c r="AK79" s="43">
        <f t="shared" si="14"/>
        <v>0</v>
      </c>
      <c r="AL79" s="43">
        <f>SUM(L79,W79)</f>
        <v>0</v>
      </c>
      <c r="AM79" s="144">
        <f>SUM(M79,X79)</f>
        <v>0</v>
      </c>
      <c r="AN79" s="196"/>
      <c r="AO79" s="154"/>
      <c r="AP79" s="232"/>
      <c r="AQ79" s="95">
        <f>SUM(N79:P79,Y79:AA79)</f>
        <v>1</v>
      </c>
      <c r="AR79" s="230"/>
      <c r="AS79" s="228"/>
      <c r="AT79" s="96">
        <f t="shared" si="15"/>
        <v>0</v>
      </c>
      <c r="AU79" s="393">
        <f t="shared" si="13"/>
        <v>0</v>
      </c>
      <c r="AV79" s="443"/>
      <c r="AW79" s="36"/>
      <c r="AX79" s="50"/>
      <c r="AY79" s="57"/>
      <c r="AZ79" s="57"/>
      <c r="BA79" s="57"/>
      <c r="BB79" s="54"/>
      <c r="BC79" s="58"/>
      <c r="BD79" s="59"/>
    </row>
    <row r="80" spans="1:56" ht="24" customHeight="1" thickBot="1" thickTop="1">
      <c r="A80" s="46">
        <v>11</v>
      </c>
      <c r="B80" s="591" t="s">
        <v>155</v>
      </c>
      <c r="C80" s="592"/>
      <c r="D80" s="593"/>
      <c r="E80" s="182">
        <f>SUM(F80:L80,R80:W80)</f>
        <v>24</v>
      </c>
      <c r="F80" s="475">
        <v>3</v>
      </c>
      <c r="G80" s="45">
        <v>9</v>
      </c>
      <c r="H80" s="28">
        <v>12</v>
      </c>
      <c r="I80" s="28"/>
      <c r="J80" s="28"/>
      <c r="K80" s="28"/>
      <c r="L80" s="28"/>
      <c r="M80" s="140"/>
      <c r="N80" s="451">
        <v>0.25</v>
      </c>
      <c r="O80" s="45">
        <v>0.75</v>
      </c>
      <c r="P80" s="28"/>
      <c r="Q80" s="29"/>
      <c r="R80" s="45"/>
      <c r="S80" s="28"/>
      <c r="T80" s="28"/>
      <c r="U80" s="28"/>
      <c r="V80" s="28"/>
      <c r="W80" s="28"/>
      <c r="X80" s="140"/>
      <c r="Y80" s="451"/>
      <c r="Z80" s="45"/>
      <c r="AA80" s="28"/>
      <c r="AB80" s="29"/>
      <c r="AC80" s="40" t="s">
        <v>19</v>
      </c>
      <c r="AD80" s="298" t="s">
        <v>11</v>
      </c>
      <c r="AE80" s="220"/>
      <c r="AF80" s="170"/>
      <c r="AG80" s="83"/>
      <c r="AH80" s="43">
        <f>SUM(F80:L80,R80:W80)</f>
        <v>24</v>
      </c>
      <c r="AI80" s="222"/>
      <c r="AJ80" s="171"/>
      <c r="AK80" s="43">
        <f t="shared" si="14"/>
        <v>0</v>
      </c>
      <c r="AL80" s="43">
        <f>SUM(L80,W80)</f>
        <v>0</v>
      </c>
      <c r="AM80" s="144">
        <f>SUM(M80,X80)</f>
        <v>0</v>
      </c>
      <c r="AN80" s="196"/>
      <c r="AO80" s="170"/>
      <c r="AP80" s="232"/>
      <c r="AQ80" s="95">
        <f>SUM(N80:P80,Y80:AA80)</f>
        <v>1</v>
      </c>
      <c r="AR80" s="230"/>
      <c r="AS80" s="228"/>
      <c r="AT80" s="96">
        <f t="shared" si="15"/>
        <v>0</v>
      </c>
      <c r="AU80" s="393">
        <f t="shared" si="13"/>
        <v>0.25</v>
      </c>
      <c r="AV80" s="443"/>
      <c r="AW80" s="36"/>
      <c r="AX80" s="37"/>
      <c r="AY80" s="57"/>
      <c r="AZ80" s="57"/>
      <c r="BA80" s="57"/>
      <c r="BB80" s="54"/>
      <c r="BC80" s="58"/>
      <c r="BD80" s="59"/>
    </row>
    <row r="81" spans="1:56" ht="12.75" customHeight="1" thickBot="1" thickTop="1">
      <c r="A81" s="666">
        <v>12</v>
      </c>
      <c r="B81" s="896" t="s">
        <v>116</v>
      </c>
      <c r="C81" s="897"/>
      <c r="D81" s="898"/>
      <c r="E81" s="139">
        <f>SUM(H81,S81)</f>
        <v>10</v>
      </c>
      <c r="F81" s="467"/>
      <c r="G81" s="100"/>
      <c r="H81" s="28">
        <v>5</v>
      </c>
      <c r="I81" s="52"/>
      <c r="J81" s="52"/>
      <c r="K81" s="52"/>
      <c r="L81" s="33"/>
      <c r="M81" s="100"/>
      <c r="N81" s="450"/>
      <c r="O81" s="52"/>
      <c r="P81" s="33"/>
      <c r="Q81" s="97"/>
      <c r="R81" s="100"/>
      <c r="S81" s="28">
        <v>5</v>
      </c>
      <c r="T81" s="52"/>
      <c r="U81" s="52"/>
      <c r="V81" s="52"/>
      <c r="W81" s="33"/>
      <c r="X81" s="100"/>
      <c r="Y81" s="509"/>
      <c r="Z81" s="519">
        <v>20</v>
      </c>
      <c r="AA81" s="33"/>
      <c r="AB81" s="97"/>
      <c r="AC81" s="578"/>
      <c r="AD81" s="597" t="s">
        <v>162</v>
      </c>
      <c r="AE81" s="332"/>
      <c r="AF81" s="170"/>
      <c r="AG81" s="83"/>
      <c r="AH81" s="43">
        <f>F81+G81+H81+I81+R81+S81+T81</f>
        <v>10</v>
      </c>
      <c r="AI81" s="222"/>
      <c r="AJ81" s="171"/>
      <c r="AK81" s="540">
        <f t="shared" si="14"/>
        <v>0</v>
      </c>
      <c r="AL81" s="540">
        <f>SUM(L81,W81)</f>
        <v>0</v>
      </c>
      <c r="AM81" s="633">
        <f>SUM(M81:M83,X81:X83)</f>
        <v>0</v>
      </c>
      <c r="AN81" s="196"/>
      <c r="AO81" s="170"/>
      <c r="AP81" s="232"/>
      <c r="AQ81" s="536">
        <f>SUM(Z81)</f>
        <v>20</v>
      </c>
      <c r="AR81" s="230"/>
      <c r="AS81" s="228"/>
      <c r="AT81" s="96">
        <f t="shared" si="15"/>
        <v>0</v>
      </c>
      <c r="AU81" s="393">
        <f t="shared" si="13"/>
        <v>0</v>
      </c>
      <c r="AV81" s="447"/>
      <c r="AW81" s="36"/>
      <c r="AX81" s="37"/>
      <c r="AY81" s="57"/>
      <c r="AZ81" s="57"/>
      <c r="BA81" s="57"/>
      <c r="BB81" s="54"/>
      <c r="BC81" s="58"/>
      <c r="BD81" s="59"/>
    </row>
    <row r="82" spans="1:56" ht="13.5" customHeight="1" thickBot="1" thickTop="1">
      <c r="A82" s="666"/>
      <c r="B82" s="899"/>
      <c r="C82" s="900"/>
      <c r="D82" s="901"/>
      <c r="E82" s="139">
        <f>SUM(H82,S82)</f>
        <v>15</v>
      </c>
      <c r="F82" s="467"/>
      <c r="G82" s="102"/>
      <c r="H82" s="28">
        <v>5</v>
      </c>
      <c r="I82" s="98"/>
      <c r="J82" s="98"/>
      <c r="K82" s="98"/>
      <c r="L82" s="53"/>
      <c r="M82" s="102"/>
      <c r="N82" s="449"/>
      <c r="O82" s="98"/>
      <c r="P82" s="53"/>
      <c r="Q82" s="51"/>
      <c r="R82" s="102"/>
      <c r="S82" s="28">
        <v>10</v>
      </c>
      <c r="T82" s="98"/>
      <c r="U82" s="98"/>
      <c r="V82" s="98"/>
      <c r="W82" s="53"/>
      <c r="X82" s="102"/>
      <c r="Y82" s="510"/>
      <c r="Z82" s="520"/>
      <c r="AA82" s="53"/>
      <c r="AB82" s="51"/>
      <c r="AC82" s="579"/>
      <c r="AD82" s="598"/>
      <c r="AE82" s="332"/>
      <c r="AF82" s="170"/>
      <c r="AG82" s="83"/>
      <c r="AH82" s="43">
        <f>F82+G82+H82+I82+R82+S82+T82</f>
        <v>15</v>
      </c>
      <c r="AI82" s="222"/>
      <c r="AJ82" s="171"/>
      <c r="AK82" s="540"/>
      <c r="AL82" s="540"/>
      <c r="AM82" s="633"/>
      <c r="AN82" s="196"/>
      <c r="AO82" s="170"/>
      <c r="AP82" s="232"/>
      <c r="AQ82" s="536"/>
      <c r="AR82" s="230"/>
      <c r="AS82" s="228"/>
      <c r="AT82" s="96">
        <f t="shared" si="15"/>
        <v>0</v>
      </c>
      <c r="AU82" s="393">
        <f t="shared" si="13"/>
        <v>0</v>
      </c>
      <c r="AV82" s="447"/>
      <c r="AW82" s="36"/>
      <c r="AX82" s="37"/>
      <c r="AY82" s="57"/>
      <c r="AZ82" s="57"/>
      <c r="BA82" s="57"/>
      <c r="BB82" s="54"/>
      <c r="BC82" s="58"/>
      <c r="BD82" s="59"/>
    </row>
    <row r="83" spans="1:56" ht="16.5" customHeight="1" thickBot="1" thickTop="1">
      <c r="A83" s="666"/>
      <c r="B83" s="902"/>
      <c r="C83" s="903"/>
      <c r="D83" s="904"/>
      <c r="E83" s="139">
        <f>SUM(H83,S83)</f>
        <v>30</v>
      </c>
      <c r="F83" s="467"/>
      <c r="G83" s="102"/>
      <c r="H83" s="28">
        <v>15</v>
      </c>
      <c r="I83" s="98"/>
      <c r="J83" s="98"/>
      <c r="K83" s="98"/>
      <c r="L83" s="117"/>
      <c r="M83" s="142"/>
      <c r="N83" s="466"/>
      <c r="O83" s="382"/>
      <c r="P83" s="117"/>
      <c r="Q83" s="160"/>
      <c r="R83" s="102"/>
      <c r="S83" s="28">
        <v>15</v>
      </c>
      <c r="T83" s="98"/>
      <c r="U83" s="98"/>
      <c r="V83" s="98"/>
      <c r="W83" s="117"/>
      <c r="X83" s="142"/>
      <c r="Y83" s="510"/>
      <c r="Z83" s="956"/>
      <c r="AA83" s="53"/>
      <c r="AB83" s="51"/>
      <c r="AC83" s="580"/>
      <c r="AD83" s="599"/>
      <c r="AE83" s="333"/>
      <c r="AF83" s="174"/>
      <c r="AG83" s="87"/>
      <c r="AH83" s="225">
        <f>F83+G83+H83+I83+R83+S83+T83</f>
        <v>30</v>
      </c>
      <c r="AI83" s="224"/>
      <c r="AJ83" s="173"/>
      <c r="AK83" s="541"/>
      <c r="AL83" s="541"/>
      <c r="AM83" s="634"/>
      <c r="AN83" s="234"/>
      <c r="AO83" s="174"/>
      <c r="AP83" s="233"/>
      <c r="AQ83" s="537"/>
      <c r="AR83" s="231"/>
      <c r="AS83" s="229"/>
      <c r="AT83" s="96">
        <f t="shared" si="15"/>
        <v>0</v>
      </c>
      <c r="AU83" s="394">
        <f t="shared" si="13"/>
        <v>0</v>
      </c>
      <c r="AV83" s="447"/>
      <c r="AW83" s="135"/>
      <c r="AX83" s="135"/>
      <c r="AY83" s="57"/>
      <c r="AZ83" s="57"/>
      <c r="BA83" s="57"/>
      <c r="BB83" s="54"/>
      <c r="BC83" s="58"/>
      <c r="BD83" s="59"/>
    </row>
    <row r="84" spans="1:56" ht="15" customHeight="1" thickBot="1" thickTop="1">
      <c r="A84" s="690">
        <v>13</v>
      </c>
      <c r="B84" s="157"/>
      <c r="C84" s="905" t="s">
        <v>93</v>
      </c>
      <c r="D84" s="906"/>
      <c r="E84" s="150">
        <f>SUM(E66:E81)</f>
        <v>452</v>
      </c>
      <c r="F84" s="468">
        <f>SUM(F66:F83)</f>
        <v>43</v>
      </c>
      <c r="G84" s="150">
        <f aca="true" t="shared" si="16" ref="G84:AB84">SUM(G66:G81)</f>
        <v>87</v>
      </c>
      <c r="H84" s="374">
        <f t="shared" si="16"/>
        <v>67</v>
      </c>
      <c r="I84" s="150">
        <f t="shared" si="16"/>
        <v>14</v>
      </c>
      <c r="J84" s="501">
        <f t="shared" si="16"/>
        <v>5</v>
      </c>
      <c r="K84" s="501">
        <f t="shared" si="16"/>
        <v>0</v>
      </c>
      <c r="L84" s="501">
        <f t="shared" si="16"/>
        <v>60</v>
      </c>
      <c r="M84" s="501">
        <f t="shared" si="16"/>
        <v>60</v>
      </c>
      <c r="N84" s="502">
        <f t="shared" si="16"/>
        <v>1.25</v>
      </c>
      <c r="O84" s="503">
        <f t="shared" si="16"/>
        <v>3.75</v>
      </c>
      <c r="P84" s="501">
        <f t="shared" si="16"/>
        <v>1</v>
      </c>
      <c r="Q84" s="501">
        <f t="shared" si="16"/>
        <v>0</v>
      </c>
      <c r="R84" s="501">
        <f t="shared" si="16"/>
        <v>47</v>
      </c>
      <c r="S84" s="132">
        <f t="shared" si="16"/>
        <v>58</v>
      </c>
      <c r="T84" s="501">
        <f t="shared" si="16"/>
        <v>10</v>
      </c>
      <c r="U84" s="501">
        <f t="shared" si="16"/>
        <v>10</v>
      </c>
      <c r="V84" s="501">
        <f t="shared" si="16"/>
        <v>5</v>
      </c>
      <c r="W84" s="501">
        <f t="shared" si="16"/>
        <v>46</v>
      </c>
      <c r="X84" s="501">
        <f t="shared" si="16"/>
        <v>20</v>
      </c>
      <c r="Y84" s="502">
        <f t="shared" si="16"/>
        <v>2.5</v>
      </c>
      <c r="Z84" s="478">
        <f t="shared" si="16"/>
        <v>41.5</v>
      </c>
      <c r="AA84" s="150">
        <f t="shared" si="16"/>
        <v>6</v>
      </c>
      <c r="AB84" s="150">
        <f t="shared" si="16"/>
        <v>4</v>
      </c>
      <c r="AC84" s="133"/>
      <c r="AD84" s="134"/>
      <c r="AE84" s="256">
        <f>SUM(AE66:AE77)</f>
        <v>0</v>
      </c>
      <c r="AF84" s="257">
        <f>SUM(AF66:AF77)</f>
        <v>45</v>
      </c>
      <c r="AG84" s="572">
        <f>SUM(AG66:AG83)</f>
        <v>270</v>
      </c>
      <c r="AH84" s="288">
        <f>SUM(AH66:AH81)</f>
        <v>70</v>
      </c>
      <c r="AI84" s="538">
        <f>SUM(AI66:AI81)</f>
        <v>55</v>
      </c>
      <c r="AJ84" s="539">
        <f>SUM(AJ66:AJ81)</f>
        <v>12</v>
      </c>
      <c r="AK84" s="542">
        <f>SUM(AK38:AK83)</f>
        <v>20</v>
      </c>
      <c r="AL84" s="534">
        <f aca="true" t="shared" si="17" ref="AL84:AU84">SUM(AL66:AL83)</f>
        <v>106</v>
      </c>
      <c r="AM84" s="534">
        <f t="shared" si="17"/>
        <v>80</v>
      </c>
      <c r="AN84" s="258">
        <f t="shared" si="17"/>
        <v>0</v>
      </c>
      <c r="AO84" s="257">
        <f t="shared" si="17"/>
        <v>3</v>
      </c>
      <c r="AP84" s="952">
        <f t="shared" si="17"/>
        <v>23</v>
      </c>
      <c r="AQ84" s="881">
        <f t="shared" si="17"/>
        <v>24</v>
      </c>
      <c r="AR84" s="879">
        <f t="shared" si="17"/>
        <v>5</v>
      </c>
      <c r="AS84" s="529">
        <f t="shared" si="17"/>
        <v>1</v>
      </c>
      <c r="AT84" s="642">
        <f t="shared" si="17"/>
        <v>4</v>
      </c>
      <c r="AU84" s="642">
        <f t="shared" si="17"/>
        <v>3.75</v>
      </c>
      <c r="AV84" s="447"/>
      <c r="AW84" s="65"/>
      <c r="AX84" s="65"/>
      <c r="AY84" s="57"/>
      <c r="AZ84" s="57"/>
      <c r="BA84" s="57"/>
      <c r="BB84" s="54"/>
      <c r="BC84" s="58"/>
      <c r="BD84" s="59"/>
    </row>
    <row r="85" spans="1:56" ht="17.25" customHeight="1" thickBot="1" thickTop="1">
      <c r="A85" s="690"/>
      <c r="B85" s="158"/>
      <c r="C85" s="907"/>
      <c r="D85" s="908"/>
      <c r="E85" s="150">
        <f>SUM(E66:E80,E82)</f>
        <v>457</v>
      </c>
      <c r="F85" s="428"/>
      <c r="G85" s="134"/>
      <c r="H85" s="132">
        <f>SUM(H66:H80,H82)</f>
        <v>67</v>
      </c>
      <c r="I85" s="134"/>
      <c r="J85" s="600">
        <f>SUM(J84:K84)</f>
        <v>5</v>
      </c>
      <c r="K85" s="601"/>
      <c r="L85" s="135"/>
      <c r="M85" s="135"/>
      <c r="N85" s="619">
        <f>SUM(N84:Q84)</f>
        <v>6</v>
      </c>
      <c r="O85" s="620"/>
      <c r="P85" s="620"/>
      <c r="Q85" s="621"/>
      <c r="R85" s="136"/>
      <c r="S85" s="130">
        <f>SUM(S66:S80,S82)</f>
        <v>63</v>
      </c>
      <c r="T85" s="135"/>
      <c r="U85" s="600">
        <f>SUM(U84:V84)</f>
        <v>15</v>
      </c>
      <c r="V85" s="601"/>
      <c r="W85" s="135"/>
      <c r="X85" s="135"/>
      <c r="Y85" s="619">
        <f>SUM(Y84:AB84)</f>
        <v>54</v>
      </c>
      <c r="Z85" s="675"/>
      <c r="AA85" s="675"/>
      <c r="AB85" s="676"/>
      <c r="AC85" s="135"/>
      <c r="AD85" s="135"/>
      <c r="AE85" s="563">
        <f>SUM(AE84:AF84)</f>
        <v>45</v>
      </c>
      <c r="AF85" s="564"/>
      <c r="AG85" s="572"/>
      <c r="AH85" s="288">
        <f>SUM(AH66:AH80,AH82)</f>
        <v>75</v>
      </c>
      <c r="AI85" s="538"/>
      <c r="AJ85" s="539"/>
      <c r="AK85" s="542"/>
      <c r="AL85" s="534"/>
      <c r="AM85" s="534"/>
      <c r="AN85" s="532">
        <f>SUM(AN84:AO84)</f>
        <v>3</v>
      </c>
      <c r="AO85" s="533"/>
      <c r="AP85" s="953"/>
      <c r="AQ85" s="882"/>
      <c r="AR85" s="880"/>
      <c r="AS85" s="530"/>
      <c r="AT85" s="643"/>
      <c r="AU85" s="643"/>
      <c r="AV85" s="447"/>
      <c r="AW85" s="65"/>
      <c r="AX85" s="65"/>
      <c r="AY85" s="57"/>
      <c r="AZ85" s="57"/>
      <c r="BA85" s="57"/>
      <c r="BB85" s="54"/>
      <c r="BC85" s="58"/>
      <c r="BD85" s="59"/>
    </row>
    <row r="86" spans="1:56" ht="18" customHeight="1" thickBot="1" thickTop="1">
      <c r="A86" s="690"/>
      <c r="B86" s="159"/>
      <c r="C86" s="909"/>
      <c r="D86" s="910"/>
      <c r="E86" s="150">
        <f>SUM(E66:E80,E83)</f>
        <v>472</v>
      </c>
      <c r="F86" s="429"/>
      <c r="G86" s="93"/>
      <c r="H86" s="132">
        <f>SUM(H66:H80,H83)</f>
        <v>77</v>
      </c>
      <c r="I86" s="93"/>
      <c r="J86" s="93"/>
      <c r="K86" s="93"/>
      <c r="L86" s="93"/>
      <c r="M86" s="93"/>
      <c r="N86" s="93"/>
      <c r="O86" s="93"/>
      <c r="P86" s="93"/>
      <c r="Q86" s="93"/>
      <c r="R86" s="334"/>
      <c r="S86" s="132">
        <f>SUM(S66:S80,S83)</f>
        <v>68</v>
      </c>
      <c r="T86" s="93"/>
      <c r="U86" s="93"/>
      <c r="V86" s="93"/>
      <c r="W86" s="93"/>
      <c r="X86" s="93"/>
      <c r="Y86" s="548"/>
      <c r="Z86" s="548"/>
      <c r="AA86" s="549"/>
      <c r="AB86" s="550"/>
      <c r="AC86" s="90"/>
      <c r="AD86" s="90"/>
      <c r="AE86" s="565"/>
      <c r="AF86" s="566"/>
      <c r="AG86" s="572"/>
      <c r="AH86" s="288">
        <f>SUM(AH66:AH80,AH83)</f>
        <v>90</v>
      </c>
      <c r="AI86" s="538"/>
      <c r="AJ86" s="539"/>
      <c r="AK86" s="542"/>
      <c r="AL86" s="534"/>
      <c r="AM86" s="535"/>
      <c r="AN86" s="954">
        <f>SUM(AN85,AP84:AT85)</f>
        <v>60</v>
      </c>
      <c r="AO86" s="954"/>
      <c r="AP86" s="954"/>
      <c r="AQ86" s="954"/>
      <c r="AR86" s="954"/>
      <c r="AS86" s="954"/>
      <c r="AT86" s="955"/>
      <c r="AU86" s="35"/>
      <c r="AV86" s="447"/>
      <c r="AW86" s="65"/>
      <c r="AX86" s="65"/>
      <c r="AY86" s="57"/>
      <c r="AZ86" s="57"/>
      <c r="BA86" s="57"/>
      <c r="BB86" s="54"/>
      <c r="BC86" s="58"/>
      <c r="BD86" s="59"/>
    </row>
    <row r="87" spans="1:56" ht="16.5" customHeight="1" thickBot="1" thickTop="1">
      <c r="A87" s="47">
        <v>14</v>
      </c>
      <c r="B87" s="47"/>
      <c r="C87" s="662" t="s">
        <v>42</v>
      </c>
      <c r="D87" s="663"/>
      <c r="E87" s="132">
        <f>SUM(L84,W84)</f>
        <v>106</v>
      </c>
      <c r="F87" s="135"/>
      <c r="G87" s="522"/>
      <c r="H87" s="522"/>
      <c r="I87" s="522"/>
      <c r="J87" s="93"/>
      <c r="K87" s="93"/>
      <c r="L87" s="93"/>
      <c r="M87" s="93"/>
      <c r="N87" s="93"/>
      <c r="O87" s="93"/>
      <c r="P87" s="93"/>
      <c r="Q87" s="93"/>
      <c r="R87" s="522"/>
      <c r="S87" s="522"/>
      <c r="T87" s="522"/>
      <c r="U87" s="93"/>
      <c r="V87" s="93"/>
      <c r="W87" s="93"/>
      <c r="X87" s="93"/>
      <c r="Y87" s="104"/>
      <c r="Z87" s="104"/>
      <c r="AA87" s="104"/>
      <c r="AB87" s="104"/>
      <c r="AC87" s="44"/>
      <c r="AD87" s="90"/>
      <c r="AE87" s="91"/>
      <c r="AF87" s="91"/>
      <c r="AI87" s="32"/>
      <c r="AJ87" s="32"/>
      <c r="AK87" s="32"/>
      <c r="AL87" s="90"/>
      <c r="AM87" s="92"/>
      <c r="AN87" s="90"/>
      <c r="AO87" s="65"/>
      <c r="AP87" s="65"/>
      <c r="AQ87" s="65"/>
      <c r="AR87" s="65"/>
      <c r="AS87" s="65"/>
      <c r="AT87" s="65"/>
      <c r="AU87" s="65"/>
      <c r="AV87" s="447"/>
      <c r="AW87" s="65"/>
      <c r="AX87" s="65"/>
      <c r="AY87" s="57"/>
      <c r="AZ87" s="57"/>
      <c r="BA87" s="57"/>
      <c r="BB87" s="54"/>
      <c r="BC87" s="58"/>
      <c r="BD87" s="59"/>
    </row>
    <row r="88" spans="1:56" ht="25.5" customHeight="1" thickBot="1" thickTop="1">
      <c r="A88" s="47">
        <v>15</v>
      </c>
      <c r="B88" s="47"/>
      <c r="C88" s="662" t="s">
        <v>64</v>
      </c>
      <c r="D88" s="663"/>
      <c r="E88" s="132">
        <f>SUM(M84,X84)</f>
        <v>80</v>
      </c>
      <c r="F88" s="135"/>
      <c r="G88" s="522"/>
      <c r="H88" s="522"/>
      <c r="I88" s="522"/>
      <c r="J88" s="335"/>
      <c r="K88" s="335"/>
      <c r="L88" s="335"/>
      <c r="M88" s="66"/>
      <c r="N88" s="66"/>
      <c r="O88" s="66"/>
      <c r="P88" s="37"/>
      <c r="Q88" s="37"/>
      <c r="R88" s="931"/>
      <c r="S88" s="931"/>
      <c r="T88" s="931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55"/>
      <c r="AF88" s="241"/>
      <c r="AG88" s="573" t="s">
        <v>23</v>
      </c>
      <c r="AH88" s="573"/>
      <c r="AI88" s="242" t="s">
        <v>24</v>
      </c>
      <c r="AJ88" s="243" t="s">
        <v>115</v>
      </c>
      <c r="AK88" s="517" t="s">
        <v>129</v>
      </c>
      <c r="AL88" s="517"/>
      <c r="AM88" s="488" t="s">
        <v>124</v>
      </c>
      <c r="AN88" s="244" t="s">
        <v>51</v>
      </c>
      <c r="AO88" s="245" t="s">
        <v>32</v>
      </c>
      <c r="AQ88" s="921" t="s">
        <v>37</v>
      </c>
      <c r="AR88" s="922"/>
      <c r="AS88" s="922"/>
      <c r="AT88" s="922"/>
      <c r="AU88" s="922"/>
      <c r="AV88" s="922"/>
      <c r="AW88" s="922"/>
      <c r="AX88" s="922"/>
      <c r="AY88" s="923"/>
      <c r="AZ88" s="891" t="s">
        <v>168</v>
      </c>
      <c r="BA88" s="445"/>
      <c r="BB88" s="54"/>
      <c r="BC88" s="58"/>
      <c r="BD88" s="59"/>
    </row>
    <row r="89" spans="1:56" ht="20.25" customHeight="1" thickBot="1" thickTop="1">
      <c r="A89" s="49"/>
      <c r="B89" s="49"/>
      <c r="C89" s="192"/>
      <c r="D89" s="192"/>
      <c r="E89" s="192"/>
      <c r="F89" s="192"/>
      <c r="G89" s="192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246" t="s">
        <v>9</v>
      </c>
      <c r="AG89" s="153">
        <f aca="true" t="shared" si="18" ref="AG89:AO89">SUM(AE56)</f>
        <v>180</v>
      </c>
      <c r="AH89" s="153">
        <f t="shared" si="18"/>
        <v>45</v>
      </c>
      <c r="AI89" s="153">
        <f t="shared" si="18"/>
        <v>240</v>
      </c>
      <c r="AJ89" s="153">
        <f t="shared" si="18"/>
        <v>100</v>
      </c>
      <c r="AK89" s="153">
        <f t="shared" si="18"/>
        <v>19</v>
      </c>
      <c r="AL89" s="153">
        <f t="shared" si="18"/>
        <v>64</v>
      </c>
      <c r="AM89" s="153">
        <f t="shared" si="18"/>
        <v>0</v>
      </c>
      <c r="AN89" s="153">
        <f t="shared" si="18"/>
        <v>110</v>
      </c>
      <c r="AO89" s="247">
        <f t="shared" si="18"/>
        <v>120</v>
      </c>
      <c r="AQ89" s="336" t="s">
        <v>151</v>
      </c>
      <c r="AR89" s="235" t="s">
        <v>127</v>
      </c>
      <c r="AS89" s="236" t="s">
        <v>126</v>
      </c>
      <c r="AT89" s="237" t="s">
        <v>24</v>
      </c>
      <c r="AU89" s="407" t="s">
        <v>115</v>
      </c>
      <c r="AV89" s="407"/>
      <c r="AW89" s="238" t="s">
        <v>129</v>
      </c>
      <c r="AX89" s="239" t="s">
        <v>130</v>
      </c>
      <c r="AY89" s="240" t="s">
        <v>32</v>
      </c>
      <c r="AZ89" s="892"/>
      <c r="BA89" s="445"/>
      <c r="BB89" s="54"/>
      <c r="BC89" s="58"/>
      <c r="BD89" s="59"/>
    </row>
    <row r="90" spans="1:56" ht="23.25" customHeight="1">
      <c r="A90" s="49"/>
      <c r="B90" s="49"/>
      <c r="C90" s="193" t="s">
        <v>53</v>
      </c>
      <c r="D90" s="193"/>
      <c r="E90" s="337"/>
      <c r="F90" s="337"/>
      <c r="G90" s="612" t="s">
        <v>72</v>
      </c>
      <c r="H90" s="613"/>
      <c r="I90" s="107" t="s">
        <v>22</v>
      </c>
      <c r="J90" s="107"/>
      <c r="K90" s="145" t="s">
        <v>26</v>
      </c>
      <c r="L90" s="146"/>
      <c r="M90" s="152" t="s">
        <v>77</v>
      </c>
      <c r="N90" s="430" t="s">
        <v>172</v>
      </c>
      <c r="O90" s="924" t="s">
        <v>33</v>
      </c>
      <c r="P90" s="925"/>
      <c r="Q90" s="69" t="s">
        <v>51</v>
      </c>
      <c r="R90" s="932" t="s">
        <v>95</v>
      </c>
      <c r="S90" s="933"/>
      <c r="T90" s="148" t="s">
        <v>32</v>
      </c>
      <c r="U90" s="556" t="s">
        <v>2</v>
      </c>
      <c r="V90" s="557"/>
      <c r="W90" s="585" t="s">
        <v>61</v>
      </c>
      <c r="X90" s="586"/>
      <c r="Y90" s="587"/>
      <c r="AA90" s="584"/>
      <c r="AB90" s="584"/>
      <c r="AC90" s="35"/>
      <c r="AD90" s="35"/>
      <c r="AE90" s="35"/>
      <c r="AF90" s="582" t="s">
        <v>8</v>
      </c>
      <c r="AG90" s="551">
        <f>SUM(AE84)</f>
        <v>0</v>
      </c>
      <c r="AH90" s="551">
        <f aca="true" t="shared" si="19" ref="AH90:AN90">SUM(AF84)</f>
        <v>45</v>
      </c>
      <c r="AI90" s="551">
        <f>SUM(AG84)</f>
        <v>270</v>
      </c>
      <c r="AJ90" s="176">
        <f t="shared" si="19"/>
        <v>70</v>
      </c>
      <c r="AK90" s="551">
        <f t="shared" si="19"/>
        <v>55</v>
      </c>
      <c r="AL90" s="551">
        <f t="shared" si="19"/>
        <v>12</v>
      </c>
      <c r="AM90" s="551">
        <f t="shared" si="19"/>
        <v>20</v>
      </c>
      <c r="AN90" s="551">
        <f t="shared" si="19"/>
        <v>106</v>
      </c>
      <c r="AO90" s="635">
        <f>SUM(AM84)</f>
        <v>80</v>
      </c>
      <c r="AQ90" s="338" t="s">
        <v>9</v>
      </c>
      <c r="AR90" s="339">
        <f>SUM(AN56)</f>
        <v>17</v>
      </c>
      <c r="AS90" s="339">
        <f>SUM(AO56)</f>
        <v>3</v>
      </c>
      <c r="AT90" s="339">
        <f>SUM(AP56)</f>
        <v>17</v>
      </c>
      <c r="AU90" s="175">
        <f>SUM(AQ56)</f>
        <v>11</v>
      </c>
      <c r="AV90" s="175" t="s">
        <v>142</v>
      </c>
      <c r="AW90" s="175">
        <f>SUM(AR56)</f>
        <v>1</v>
      </c>
      <c r="AX90" s="175">
        <f>SUM(AS56)</f>
        <v>5</v>
      </c>
      <c r="AY90" s="177">
        <f>SUM(AT56)</f>
        <v>6</v>
      </c>
      <c r="AZ90" s="486">
        <f>SUM(AU56)</f>
        <v>8.25</v>
      </c>
      <c r="BA90" s="444"/>
      <c r="BB90" s="54"/>
      <c r="BC90" s="58"/>
      <c r="BD90" s="59"/>
    </row>
    <row r="91" spans="1:56" ht="18.75" customHeight="1" thickBot="1">
      <c r="A91" s="105" t="s">
        <v>54</v>
      </c>
      <c r="B91" s="105"/>
      <c r="C91" s="699" t="s">
        <v>68</v>
      </c>
      <c r="D91" s="699"/>
      <c r="E91" s="699"/>
      <c r="F91" s="413"/>
      <c r="G91" s="550"/>
      <c r="H91" s="548"/>
      <c r="I91" s="70" t="s">
        <v>9</v>
      </c>
      <c r="J91" s="659">
        <f>SUM(G56:I56,R56:T56)</f>
        <v>448</v>
      </c>
      <c r="K91" s="660"/>
      <c r="L91" s="661"/>
      <c r="M91" s="131">
        <f>SUM(J56:K56,U56:V56)</f>
        <v>0</v>
      </c>
      <c r="N91" s="485">
        <f>SUM(F56)</f>
        <v>90</v>
      </c>
      <c r="O91" s="659">
        <f>SUM(J91:N91)</f>
        <v>538</v>
      </c>
      <c r="P91" s="661"/>
      <c r="Q91" s="71">
        <f>SUM(L56,W56)</f>
        <v>110</v>
      </c>
      <c r="R91" s="567">
        <f>SUM(O91,Q91)</f>
        <v>648</v>
      </c>
      <c r="S91" s="568"/>
      <c r="T91" s="149">
        <f>SUM(M56+X56)</f>
        <v>120</v>
      </c>
      <c r="U91" s="546">
        <f>SUM(R91:T91)</f>
        <v>768</v>
      </c>
      <c r="V91" s="547"/>
      <c r="W91" s="588"/>
      <c r="X91" s="589"/>
      <c r="Y91" s="590"/>
      <c r="AA91" s="584"/>
      <c r="AB91" s="584"/>
      <c r="AC91" s="35"/>
      <c r="AD91" s="35"/>
      <c r="AE91" s="35"/>
      <c r="AF91" s="582"/>
      <c r="AG91" s="551"/>
      <c r="AH91" s="551"/>
      <c r="AI91" s="551"/>
      <c r="AJ91" s="176">
        <f>SUM(AH85)</f>
        <v>75</v>
      </c>
      <c r="AK91" s="551"/>
      <c r="AL91" s="551"/>
      <c r="AM91" s="551"/>
      <c r="AN91" s="551"/>
      <c r="AO91" s="635"/>
      <c r="AQ91" s="340" t="s">
        <v>141</v>
      </c>
      <c r="AR91" s="341">
        <f>SUM(AN84)</f>
        <v>0</v>
      </c>
      <c r="AS91" s="341">
        <f>SUM(AO84)</f>
        <v>3</v>
      </c>
      <c r="AT91" s="341">
        <f>SUM(AP84)</f>
        <v>23</v>
      </c>
      <c r="AU91" s="197">
        <f>SUM(AQ66:AQ80)</f>
        <v>4</v>
      </c>
      <c r="AV91" s="197">
        <f>SUM(AQ81)</f>
        <v>20</v>
      </c>
      <c r="AW91" s="197">
        <f>SUM(AR84)</f>
        <v>5</v>
      </c>
      <c r="AX91" s="197">
        <f>SUM(AS84)</f>
        <v>1</v>
      </c>
      <c r="AY91" s="250">
        <f>SUM(AT84)</f>
        <v>4</v>
      </c>
      <c r="AZ91" s="487">
        <f>SUM(AU84)</f>
        <v>3.75</v>
      </c>
      <c r="BA91" s="444"/>
      <c r="BB91" s="54"/>
      <c r="BC91" s="58"/>
      <c r="BD91" s="59"/>
    </row>
    <row r="92" spans="1:56" ht="17.25" customHeight="1" thickBot="1">
      <c r="A92" s="106" t="s">
        <v>55</v>
      </c>
      <c r="B92" s="106"/>
      <c r="C92" s="611" t="s">
        <v>69</v>
      </c>
      <c r="D92" s="611"/>
      <c r="E92" s="611"/>
      <c r="F92" s="155"/>
      <c r="G92" s="550"/>
      <c r="H92" s="548"/>
      <c r="I92" s="616" t="s">
        <v>8</v>
      </c>
      <c r="J92" s="697">
        <f>SUM(G84:I84,R84:T84)</f>
        <v>283</v>
      </c>
      <c r="K92" s="698"/>
      <c r="L92" s="483" t="s">
        <v>54</v>
      </c>
      <c r="M92" s="687">
        <f>SUM(J84:K84,U84:V84)</f>
        <v>20</v>
      </c>
      <c r="N92" s="947">
        <f>SUM(F84)</f>
        <v>43</v>
      </c>
      <c r="O92" s="289">
        <f>SUM(J92,M92:N94)</f>
        <v>346</v>
      </c>
      <c r="P92" s="481" t="s">
        <v>54</v>
      </c>
      <c r="Q92" s="435">
        <f>SUM(L84,W84)</f>
        <v>106</v>
      </c>
      <c r="R92" s="151">
        <f>SUM(O92,Q92)</f>
        <v>452</v>
      </c>
      <c r="S92" s="481" t="s">
        <v>54</v>
      </c>
      <c r="T92" s="432">
        <f>SUM(E88)</f>
        <v>80</v>
      </c>
      <c r="U92" s="153">
        <f>SUM(R92,T92)</f>
        <v>532</v>
      </c>
      <c r="V92" s="479" t="s">
        <v>54</v>
      </c>
      <c r="W92" s="558">
        <f>SUM(U91,U92)</f>
        <v>1300</v>
      </c>
      <c r="X92" s="559"/>
      <c r="Y92" s="481" t="s">
        <v>54</v>
      </c>
      <c r="AA92" s="36"/>
      <c r="AB92" s="36"/>
      <c r="AC92" s="35"/>
      <c r="AD92" s="35"/>
      <c r="AE92" s="35"/>
      <c r="AF92" s="596"/>
      <c r="AG92" s="552"/>
      <c r="AH92" s="552"/>
      <c r="AI92" s="552"/>
      <c r="AJ92" s="342">
        <f>SUM(AH86)</f>
        <v>90</v>
      </c>
      <c r="AK92" s="552"/>
      <c r="AL92" s="552"/>
      <c r="AM92" s="552"/>
      <c r="AN92" s="552"/>
      <c r="AO92" s="636"/>
      <c r="AQ92" s="251"/>
      <c r="AR92" s="942">
        <f>SUM(AR90:AS91)</f>
        <v>23</v>
      </c>
      <c r="AS92" s="942"/>
      <c r="AT92" s="252">
        <f>SUM(AT90:AT91)</f>
        <v>40</v>
      </c>
      <c r="AU92" s="253">
        <f>SUM(AU90:AU91)</f>
        <v>15</v>
      </c>
      <c r="AV92" s="253">
        <f>SUM(AV91)</f>
        <v>20</v>
      </c>
      <c r="AW92" s="408">
        <f>SUM(AW90:AX91)</f>
        <v>12</v>
      </c>
      <c r="AX92" s="409"/>
      <c r="AY92" s="254">
        <f>SUM(AY90:AY91)</f>
        <v>10</v>
      </c>
      <c r="AZ92" s="940">
        <f>SUM(AZ90:AZ91)</f>
        <v>12</v>
      </c>
      <c r="BA92" s="446"/>
      <c r="BB92" s="54"/>
      <c r="BC92" s="58"/>
      <c r="BD92" s="59"/>
    </row>
    <row r="93" spans="1:56" ht="18.75" thickBot="1">
      <c r="A93" s="106" t="s">
        <v>56</v>
      </c>
      <c r="B93" s="106"/>
      <c r="C93" s="611" t="s">
        <v>59</v>
      </c>
      <c r="D93" s="611"/>
      <c r="E93" s="611"/>
      <c r="F93" s="155"/>
      <c r="G93" s="550"/>
      <c r="H93" s="548"/>
      <c r="I93" s="617"/>
      <c r="J93" s="693">
        <f>SUM(G84,H85,I84,R84,S85,T84,)</f>
        <v>288</v>
      </c>
      <c r="K93" s="694"/>
      <c r="L93" s="484" t="s">
        <v>55</v>
      </c>
      <c r="M93" s="688"/>
      <c r="N93" s="948"/>
      <c r="O93" s="289">
        <f>SUM(J93,M92:N94)</f>
        <v>351</v>
      </c>
      <c r="P93" s="482" t="s">
        <v>55</v>
      </c>
      <c r="Q93" s="436"/>
      <c r="R93" s="151">
        <f>SUM(O93,Q92)</f>
        <v>457</v>
      </c>
      <c r="S93" s="482" t="s">
        <v>55</v>
      </c>
      <c r="T93" s="433"/>
      <c r="U93" s="153">
        <f>SUM(R93,T92)</f>
        <v>537</v>
      </c>
      <c r="V93" s="480" t="s">
        <v>55</v>
      </c>
      <c r="W93" s="558">
        <f>SUM(U91,U93)</f>
        <v>1305</v>
      </c>
      <c r="X93" s="559"/>
      <c r="Y93" s="482" t="s">
        <v>55</v>
      </c>
      <c r="AA93" s="36"/>
      <c r="AB93" s="36"/>
      <c r="AC93" s="35"/>
      <c r="AD93" s="35"/>
      <c r="AE93" s="35"/>
      <c r="AF93" s="581" t="s">
        <v>133</v>
      </c>
      <c r="AG93" s="343">
        <f>SUM(AG89:AG92)</f>
        <v>180</v>
      </c>
      <c r="AH93" s="344">
        <f>SUM(AH89:AH92)</f>
        <v>90</v>
      </c>
      <c r="AI93" s="934">
        <f>SUM(AI89:AI92)</f>
        <v>510</v>
      </c>
      <c r="AJ93" s="345">
        <f>SUM(AJ89:AJ90)</f>
        <v>170</v>
      </c>
      <c r="AK93" s="248">
        <f>SUM(AK89:AK92)</f>
        <v>74</v>
      </c>
      <c r="AL93" s="249">
        <f>SUM(AL89:AL92)</f>
        <v>76</v>
      </c>
      <c r="AM93" s="630">
        <f>SUM(AM89:AM92)</f>
        <v>20</v>
      </c>
      <c r="AN93" s="684">
        <f>SUM(AN89:AN92)</f>
        <v>216</v>
      </c>
      <c r="AO93" s="926">
        <f>SUM(AO89:AO92)</f>
        <v>200</v>
      </c>
      <c r="AQ93" s="918">
        <f>SUM(AR92:AY92)</f>
        <v>120</v>
      </c>
      <c r="AR93" s="919"/>
      <c r="AS93" s="919"/>
      <c r="AT93" s="919"/>
      <c r="AU93" s="919"/>
      <c r="AV93" s="919"/>
      <c r="AW93" s="919"/>
      <c r="AX93" s="919"/>
      <c r="AY93" s="920"/>
      <c r="AZ93" s="941"/>
      <c r="BA93" s="446"/>
      <c r="BB93" s="54"/>
      <c r="BC93" s="58"/>
      <c r="BD93" s="59"/>
    </row>
    <row r="94" spans="5:56" ht="18">
      <c r="E94" s="304"/>
      <c r="F94" s="304"/>
      <c r="G94" s="614"/>
      <c r="H94" s="615"/>
      <c r="I94" s="618"/>
      <c r="J94" s="691">
        <f>SUM(G84,H86,I84,R84,S86,T84,)</f>
        <v>303</v>
      </c>
      <c r="K94" s="692"/>
      <c r="L94" s="484" t="s">
        <v>56</v>
      </c>
      <c r="M94" s="689"/>
      <c r="N94" s="949"/>
      <c r="O94" s="289">
        <f>SUM(J94,M92:N94)</f>
        <v>366</v>
      </c>
      <c r="P94" s="482" t="s">
        <v>56</v>
      </c>
      <c r="Q94" s="437"/>
      <c r="R94" s="151">
        <f>SUM(O94,Q92)</f>
        <v>472</v>
      </c>
      <c r="S94" s="482" t="s">
        <v>56</v>
      </c>
      <c r="T94" s="434"/>
      <c r="U94" s="153">
        <f>SUM(R94,T92)</f>
        <v>552</v>
      </c>
      <c r="V94" s="480" t="s">
        <v>56</v>
      </c>
      <c r="W94" s="558">
        <f>SUM(U91,U94)</f>
        <v>1320</v>
      </c>
      <c r="X94" s="559"/>
      <c r="Y94" s="482" t="s">
        <v>56</v>
      </c>
      <c r="AA94" s="387"/>
      <c r="AB94" s="36"/>
      <c r="AC94" s="35"/>
      <c r="AD94" s="35"/>
      <c r="AE94" s="331"/>
      <c r="AF94" s="582"/>
      <c r="AG94" s="929">
        <f>SUM(AG93:AH93)</f>
        <v>270</v>
      </c>
      <c r="AH94" s="929"/>
      <c r="AI94" s="935"/>
      <c r="AJ94" s="198">
        <f>SUM(AJ89,AJ91)</f>
        <v>175</v>
      </c>
      <c r="AK94" s="594">
        <f>SUM(AK93:AL93)</f>
        <v>150</v>
      </c>
      <c r="AL94" s="594"/>
      <c r="AM94" s="631"/>
      <c r="AN94" s="685"/>
      <c r="AO94" s="927"/>
      <c r="AP94" s="162"/>
      <c r="AQ94" s="34"/>
      <c r="AR94" s="35"/>
      <c r="AS94" s="35"/>
      <c r="AT94" s="35"/>
      <c r="AU94" s="35"/>
      <c r="AV94" s="14"/>
      <c r="AW94" s="14"/>
      <c r="AX94" s="14"/>
      <c r="AY94" s="57"/>
      <c r="AZ94" s="57"/>
      <c r="BA94" s="57"/>
      <c r="BB94" s="54"/>
      <c r="BC94" s="58"/>
      <c r="BD94" s="59"/>
    </row>
    <row r="95" spans="3:56" ht="15.75" thickBot="1">
      <c r="C95" s="610"/>
      <c r="D95" s="610"/>
      <c r="E95" s="610"/>
      <c r="F95" s="610"/>
      <c r="G95" s="610"/>
      <c r="H95" s="610"/>
      <c r="I95" s="610"/>
      <c r="J95" s="610"/>
      <c r="K95" s="610"/>
      <c r="L95" s="610"/>
      <c r="M95" s="610"/>
      <c r="N95" s="610"/>
      <c r="O95" s="610"/>
      <c r="P95" s="610"/>
      <c r="Q95" s="610"/>
      <c r="R95" s="610"/>
      <c r="S95" s="610"/>
      <c r="T95" s="610"/>
      <c r="U95" s="610"/>
      <c r="V95" s="610"/>
      <c r="W95" s="610"/>
      <c r="X95" s="610"/>
      <c r="Y95" s="610"/>
      <c r="Z95" s="610"/>
      <c r="AA95" s="610"/>
      <c r="AB95" s="610"/>
      <c r="AC95" s="35"/>
      <c r="AD95" s="35"/>
      <c r="AE95" s="331"/>
      <c r="AF95" s="583"/>
      <c r="AG95" s="930"/>
      <c r="AH95" s="930"/>
      <c r="AI95" s="936"/>
      <c r="AJ95" s="346">
        <f>SUM(AJ89,AJ92)</f>
        <v>190</v>
      </c>
      <c r="AK95" s="595"/>
      <c r="AL95" s="595"/>
      <c r="AM95" s="632"/>
      <c r="AN95" s="686"/>
      <c r="AO95" s="928"/>
      <c r="AP95" s="162"/>
      <c r="AQ95" s="34"/>
      <c r="AR95" s="35"/>
      <c r="AS95" s="35"/>
      <c r="AT95" s="35"/>
      <c r="AU95" s="35"/>
      <c r="AV95" s="14"/>
      <c r="AW95" s="14"/>
      <c r="AX95" s="14"/>
      <c r="AY95" s="57"/>
      <c r="AZ95" s="57"/>
      <c r="BA95" s="57"/>
      <c r="BB95" s="54"/>
      <c r="BC95" s="58"/>
      <c r="BD95" s="59"/>
    </row>
    <row r="96" spans="1:53" s="76" customFormat="1" ht="27.75" customHeight="1">
      <c r="A96" s="14"/>
      <c r="B96" s="14"/>
      <c r="C96" s="610"/>
      <c r="D96" s="610"/>
      <c r="E96" s="610"/>
      <c r="F96" s="412"/>
      <c r="G96" s="756"/>
      <c r="H96" s="756"/>
      <c r="I96" s="756"/>
      <c r="J96" s="756"/>
      <c r="K96" s="756"/>
      <c r="L96" s="756"/>
      <c r="M96" s="756"/>
      <c r="N96" s="756"/>
      <c r="O96" s="756"/>
      <c r="P96" s="756"/>
      <c r="Q96" s="756"/>
      <c r="R96" s="756"/>
      <c r="S96" s="756"/>
      <c r="T96" s="756"/>
      <c r="U96" s="756"/>
      <c r="V96" s="756"/>
      <c r="W96" s="756"/>
      <c r="X96" s="756"/>
      <c r="Y96" s="756"/>
      <c r="Z96" s="756"/>
      <c r="AA96" s="756"/>
      <c r="AB96" s="756"/>
      <c r="AC96" s="35"/>
      <c r="AD96" s="35"/>
      <c r="AE96" s="331"/>
      <c r="AF96" s="331"/>
      <c r="AG96" s="331"/>
      <c r="AH96" s="331"/>
      <c r="AI96" s="331"/>
      <c r="AJ96" s="331"/>
      <c r="AK96" s="331"/>
      <c r="AL96" s="34"/>
      <c r="AM96" s="331"/>
      <c r="AN96" s="35"/>
      <c r="AO96" s="35"/>
      <c r="AP96" s="162"/>
      <c r="AQ96" s="35"/>
      <c r="AR96" s="35"/>
      <c r="AS96" s="35"/>
      <c r="AT96" s="35"/>
      <c r="AU96" s="35"/>
      <c r="AV96" s="77"/>
      <c r="AW96" s="77"/>
      <c r="AX96" s="77"/>
      <c r="AY96" s="78"/>
      <c r="AZ96" s="78"/>
      <c r="BA96" s="78"/>
    </row>
    <row r="97" spans="1:53" ht="14.25">
      <c r="A97" s="77"/>
      <c r="B97" s="77"/>
      <c r="C97" s="755"/>
      <c r="D97" s="755"/>
      <c r="E97" s="755"/>
      <c r="F97" s="414"/>
      <c r="G97" s="757"/>
      <c r="H97" s="757"/>
      <c r="I97" s="757"/>
      <c r="J97" s="757"/>
      <c r="K97" s="757"/>
      <c r="L97" s="757"/>
      <c r="M97" s="757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163"/>
      <c r="AD97" s="163"/>
      <c r="AE97" s="163"/>
      <c r="AF97" s="163"/>
      <c r="AG97" s="163"/>
      <c r="AH97" s="163"/>
      <c r="AI97" s="163"/>
      <c r="AJ97" s="163"/>
      <c r="AK97" s="163"/>
      <c r="AL97" s="65"/>
      <c r="AM97" s="163"/>
      <c r="AN97" s="163"/>
      <c r="AO97" s="163"/>
      <c r="AP97" s="163"/>
      <c r="AQ97" s="163"/>
      <c r="AR97" s="163"/>
      <c r="AS97" s="163"/>
      <c r="AT97" s="163"/>
      <c r="AU97" s="77"/>
      <c r="AV97" s="16"/>
      <c r="AW97" s="16"/>
      <c r="AX97" s="16"/>
      <c r="AY97" s="16"/>
      <c r="AZ97" s="16"/>
      <c r="BA97" s="16"/>
    </row>
    <row r="98" spans="1:53" ht="14.25">
      <c r="A98" s="50"/>
      <c r="B98" s="50"/>
      <c r="C98" s="755"/>
      <c r="D98" s="755"/>
      <c r="E98" s="755"/>
      <c r="F98" s="414"/>
      <c r="G98" s="757"/>
      <c r="H98" s="757"/>
      <c r="I98" s="757"/>
      <c r="J98" s="757"/>
      <c r="K98" s="757"/>
      <c r="L98" s="757"/>
      <c r="M98" s="757"/>
      <c r="N98" s="757"/>
      <c r="O98" s="757"/>
      <c r="P98" s="757"/>
      <c r="Q98" s="757"/>
      <c r="R98" s="757"/>
      <c r="S98" s="757"/>
      <c r="T98" s="757"/>
      <c r="U98" s="757"/>
      <c r="V98" s="757"/>
      <c r="W98" s="757"/>
      <c r="X98" s="757"/>
      <c r="Y98" s="757"/>
      <c r="Z98" s="757"/>
      <c r="AA98" s="757"/>
      <c r="AB98" s="757"/>
      <c r="AC98" s="347"/>
      <c r="AD98" s="347"/>
      <c r="AE98" s="348"/>
      <c r="AF98" s="348"/>
      <c r="AG98" s="348"/>
      <c r="AH98" s="348"/>
      <c r="AI98" s="348"/>
      <c r="AJ98" s="348"/>
      <c r="AK98" s="348"/>
      <c r="AL98" s="36"/>
      <c r="AM98" s="349"/>
      <c r="AN98" s="37"/>
      <c r="AO98" s="37"/>
      <c r="AP98" s="163"/>
      <c r="AQ98" s="37"/>
      <c r="AR98" s="37"/>
      <c r="AS98" s="37"/>
      <c r="AT98" s="37"/>
      <c r="AU98" s="37"/>
      <c r="AV98" s="16"/>
      <c r="AW98" s="16"/>
      <c r="AX98" s="16"/>
      <c r="AY98" s="16"/>
      <c r="AZ98" s="16"/>
      <c r="BA98" s="16"/>
    </row>
    <row r="99" spans="1:53" ht="15.75">
      <c r="A99" s="50"/>
      <c r="B99" s="50"/>
      <c r="C99" s="194"/>
      <c r="D99" s="194"/>
      <c r="E99" s="350"/>
      <c r="F99" s="350"/>
      <c r="G99" s="116"/>
      <c r="H99" s="116"/>
      <c r="I99" s="116"/>
      <c r="J99" s="116"/>
      <c r="K99" s="116"/>
      <c r="L99" s="21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347"/>
      <c r="Z99" s="347"/>
      <c r="AA99" s="347"/>
      <c r="AB99" s="347"/>
      <c r="AC99" s="347"/>
      <c r="AD99" s="347"/>
      <c r="AE99" s="348"/>
      <c r="AF99" s="348"/>
      <c r="AG99" s="348"/>
      <c r="AH99" s="348"/>
      <c r="AI99" s="348"/>
      <c r="AJ99" s="348"/>
      <c r="AK99" s="348"/>
      <c r="AL99" s="36"/>
      <c r="AM99" s="349"/>
      <c r="AN99" s="37"/>
      <c r="AO99" s="37"/>
      <c r="AP99" s="163"/>
      <c r="AQ99" s="37"/>
      <c r="AR99" s="37"/>
      <c r="AS99" s="37"/>
      <c r="AT99" s="37"/>
      <c r="AU99" s="37"/>
      <c r="AV99" s="16"/>
      <c r="AW99" s="16"/>
      <c r="AX99" s="16"/>
      <c r="AY99" s="16"/>
      <c r="AZ99" s="16"/>
      <c r="BA99" s="16"/>
    </row>
    <row r="100" spans="1:53" ht="15.75">
      <c r="A100" s="50"/>
      <c r="B100" s="50"/>
      <c r="C100" s="194"/>
      <c r="D100" s="194"/>
      <c r="E100" s="350"/>
      <c r="F100" s="350"/>
      <c r="G100" s="116"/>
      <c r="H100" s="116"/>
      <c r="I100" s="116"/>
      <c r="J100" s="116"/>
      <c r="K100" s="116"/>
      <c r="L100" s="21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347"/>
      <c r="Z100" s="347"/>
      <c r="AA100" s="347"/>
      <c r="AB100" s="347"/>
      <c r="AC100" s="347"/>
      <c r="AD100" s="347"/>
      <c r="AE100" s="348"/>
      <c r="AF100" s="348"/>
      <c r="AG100" s="348"/>
      <c r="AH100" s="348"/>
      <c r="AI100" s="348"/>
      <c r="AJ100" s="348"/>
      <c r="AK100" s="348"/>
      <c r="AL100" s="36"/>
      <c r="AM100" s="349"/>
      <c r="AN100" s="37"/>
      <c r="AO100" s="37"/>
      <c r="AP100" s="163"/>
      <c r="AQ100" s="37"/>
      <c r="AR100" s="37"/>
      <c r="AS100" s="37"/>
      <c r="AT100" s="37"/>
      <c r="AU100" s="37"/>
      <c r="AV100" s="16"/>
      <c r="AW100" s="16"/>
      <c r="AX100" s="16"/>
      <c r="AY100" s="16"/>
      <c r="AZ100" s="16"/>
      <c r="BA100" s="16"/>
    </row>
    <row r="101" spans="1:53" ht="15.75">
      <c r="A101" s="50"/>
      <c r="B101" s="50"/>
      <c r="C101" s="194"/>
      <c r="D101" s="194"/>
      <c r="E101" s="350"/>
      <c r="F101" s="350"/>
      <c r="G101" s="116"/>
      <c r="H101" s="116"/>
      <c r="I101" s="116"/>
      <c r="J101" s="116"/>
      <c r="K101" s="116"/>
      <c r="L101" s="21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347"/>
      <c r="Z101" s="347"/>
      <c r="AA101" s="347"/>
      <c r="AB101" s="347"/>
      <c r="AC101" s="347"/>
      <c r="AD101" s="347"/>
      <c r="AE101" s="348"/>
      <c r="AF101" s="348"/>
      <c r="AG101" s="348"/>
      <c r="AH101" s="348"/>
      <c r="AI101" s="348"/>
      <c r="AJ101" s="348"/>
      <c r="AK101" s="348"/>
      <c r="AL101" s="36"/>
      <c r="AM101" s="349"/>
      <c r="AN101" s="37"/>
      <c r="AO101" s="37"/>
      <c r="AP101" s="163"/>
      <c r="AQ101" s="37"/>
      <c r="AR101" s="37"/>
      <c r="AS101" s="37"/>
      <c r="AT101" s="37"/>
      <c r="AU101" s="37"/>
      <c r="AV101" s="16"/>
      <c r="AW101" s="16"/>
      <c r="AX101" s="16"/>
      <c r="AY101" s="16"/>
      <c r="AZ101" s="16"/>
      <c r="BA101" s="16"/>
    </row>
    <row r="102" spans="1:53" ht="15.75">
      <c r="A102" s="50"/>
      <c r="B102" s="50"/>
      <c r="C102" s="194"/>
      <c r="D102" s="194"/>
      <c r="E102" s="350"/>
      <c r="F102" s="350"/>
      <c r="G102" s="116"/>
      <c r="H102" s="116"/>
      <c r="I102" s="116"/>
      <c r="J102" s="116"/>
      <c r="K102" s="116"/>
      <c r="L102" s="21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347"/>
      <c r="Z102" s="347"/>
      <c r="AA102" s="347"/>
      <c r="AB102" s="347"/>
      <c r="AC102" s="347"/>
      <c r="AD102" s="347"/>
      <c r="AE102" s="348"/>
      <c r="AF102" s="348"/>
      <c r="AG102" s="348"/>
      <c r="AH102" s="348"/>
      <c r="AI102" s="348"/>
      <c r="AJ102" s="348"/>
      <c r="AK102" s="348"/>
      <c r="AL102" s="36"/>
      <c r="AM102" s="349"/>
      <c r="AN102" s="37"/>
      <c r="AO102" s="37"/>
      <c r="AP102" s="163"/>
      <c r="AQ102" s="37"/>
      <c r="AR102" s="37"/>
      <c r="AS102" s="37"/>
      <c r="AT102" s="37"/>
      <c r="AU102" s="37"/>
      <c r="AV102" s="16"/>
      <c r="AW102" s="16"/>
      <c r="AX102" s="16"/>
      <c r="AY102" s="16"/>
      <c r="AZ102" s="16"/>
      <c r="BA102" s="16"/>
    </row>
    <row r="103" spans="1:53" ht="15.75">
      <c r="A103" s="50"/>
      <c r="B103" s="50"/>
      <c r="C103" s="194"/>
      <c r="D103" s="194"/>
      <c r="E103" s="350"/>
      <c r="F103" s="350"/>
      <c r="G103" s="116"/>
      <c r="H103" s="116"/>
      <c r="I103" s="116"/>
      <c r="J103" s="116"/>
      <c r="K103" s="116"/>
      <c r="L103" s="21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347"/>
      <c r="Z103" s="347"/>
      <c r="AA103" s="347"/>
      <c r="AB103" s="347"/>
      <c r="AC103" s="347"/>
      <c r="AD103" s="347"/>
      <c r="AE103" s="348"/>
      <c r="AF103" s="348"/>
      <c r="AG103" s="348"/>
      <c r="AH103" s="348"/>
      <c r="AI103" s="348"/>
      <c r="AJ103" s="348"/>
      <c r="AK103" s="348"/>
      <c r="AL103" s="36"/>
      <c r="AM103" s="349"/>
      <c r="AN103" s="37"/>
      <c r="AO103" s="37"/>
      <c r="AP103" s="163"/>
      <c r="AQ103" s="37"/>
      <c r="AR103" s="37"/>
      <c r="AS103" s="37"/>
      <c r="AT103" s="37"/>
      <c r="AU103" s="37"/>
      <c r="AV103" s="16"/>
      <c r="AW103" s="16"/>
      <c r="AX103" s="16"/>
      <c r="AY103" s="16"/>
      <c r="AZ103" s="16"/>
      <c r="BA103" s="16"/>
    </row>
    <row r="104" spans="1:53" ht="15.75">
      <c r="A104" s="50"/>
      <c r="B104" s="50"/>
      <c r="C104" s="194"/>
      <c r="D104" s="194"/>
      <c r="E104" s="350"/>
      <c r="F104" s="350"/>
      <c r="G104" s="116"/>
      <c r="H104" s="116"/>
      <c r="I104" s="116"/>
      <c r="J104" s="116"/>
      <c r="K104" s="116"/>
      <c r="L104" s="21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347"/>
      <c r="Z104" s="347"/>
      <c r="AA104" s="347"/>
      <c r="AB104" s="347"/>
      <c r="AC104" s="347"/>
      <c r="AD104" s="347"/>
      <c r="AE104" s="348"/>
      <c r="AF104" s="348"/>
      <c r="AG104" s="348"/>
      <c r="AH104" s="348"/>
      <c r="AI104" s="348"/>
      <c r="AJ104" s="348"/>
      <c r="AK104" s="348"/>
      <c r="AL104" s="36"/>
      <c r="AM104" s="349"/>
      <c r="AN104" s="37"/>
      <c r="AO104" s="37"/>
      <c r="AP104" s="163"/>
      <c r="AQ104" s="37"/>
      <c r="AR104" s="37"/>
      <c r="AS104" s="37"/>
      <c r="AT104" s="37"/>
      <c r="AU104" s="37"/>
      <c r="AV104" s="16"/>
      <c r="AW104" s="16"/>
      <c r="AX104" s="16"/>
      <c r="AY104" s="16"/>
      <c r="AZ104" s="16"/>
      <c r="BA104" s="16"/>
    </row>
    <row r="105" spans="1:53" ht="15.75">
      <c r="A105" s="50"/>
      <c r="B105" s="50"/>
      <c r="C105" s="194"/>
      <c r="D105" s="194"/>
      <c r="E105" s="350"/>
      <c r="F105" s="350"/>
      <c r="G105" s="116"/>
      <c r="H105" s="116"/>
      <c r="I105" s="116"/>
      <c r="J105" s="116"/>
      <c r="K105" s="116"/>
      <c r="L105" s="21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347"/>
      <c r="Z105" s="347"/>
      <c r="AA105" s="347"/>
      <c r="AB105" s="347"/>
      <c r="AC105" s="347"/>
      <c r="AD105" s="347"/>
      <c r="AE105" s="348"/>
      <c r="AF105" s="348"/>
      <c r="AG105" s="348"/>
      <c r="AH105" s="348"/>
      <c r="AI105" s="348"/>
      <c r="AJ105" s="348"/>
      <c r="AK105" s="348"/>
      <c r="AL105" s="36"/>
      <c r="AM105" s="349"/>
      <c r="AN105" s="37"/>
      <c r="AO105" s="37"/>
      <c r="AP105" s="163"/>
      <c r="AQ105" s="37"/>
      <c r="AR105" s="37"/>
      <c r="AS105" s="37"/>
      <c r="AT105" s="37"/>
      <c r="AU105" s="37"/>
      <c r="AV105" s="16"/>
      <c r="AW105" s="16"/>
      <c r="AX105" s="16"/>
      <c r="AY105" s="16"/>
      <c r="AZ105" s="16"/>
      <c r="BA105" s="16"/>
    </row>
    <row r="106" spans="1:53" ht="15.75">
      <c r="A106" s="50"/>
      <c r="B106" s="50"/>
      <c r="C106" s="194"/>
      <c r="D106" s="194"/>
      <c r="E106" s="350"/>
      <c r="F106" s="350"/>
      <c r="G106" s="116"/>
      <c r="H106" s="116"/>
      <c r="I106" s="116"/>
      <c r="J106" s="116"/>
      <c r="K106" s="116"/>
      <c r="L106" s="21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347"/>
      <c r="Z106" s="347"/>
      <c r="AA106" s="347"/>
      <c r="AB106" s="347"/>
      <c r="AC106" s="347"/>
      <c r="AD106" s="347"/>
      <c r="AE106" s="348"/>
      <c r="AF106" s="348"/>
      <c r="AG106" s="348"/>
      <c r="AH106" s="348"/>
      <c r="AI106" s="348"/>
      <c r="AJ106" s="348"/>
      <c r="AK106" s="348"/>
      <c r="AL106" s="36"/>
      <c r="AM106" s="349"/>
      <c r="AN106" s="37"/>
      <c r="AO106" s="37"/>
      <c r="AP106" s="163"/>
      <c r="AQ106" s="37"/>
      <c r="AR106" s="37"/>
      <c r="AS106" s="37"/>
      <c r="AT106" s="37"/>
      <c r="AU106" s="37"/>
      <c r="AV106" s="16"/>
      <c r="AW106" s="16"/>
      <c r="AX106" s="16"/>
      <c r="AY106" s="16"/>
      <c r="AZ106" s="16"/>
      <c r="BA106" s="16"/>
    </row>
    <row r="107" spans="1:53" ht="15.75">
      <c r="A107" s="50"/>
      <c r="B107" s="50"/>
      <c r="C107" s="194"/>
      <c r="D107" s="194"/>
      <c r="E107" s="350"/>
      <c r="F107" s="350"/>
      <c r="G107" s="116"/>
      <c r="H107" s="116"/>
      <c r="I107" s="116"/>
      <c r="J107" s="116"/>
      <c r="K107" s="116"/>
      <c r="L107" s="21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347"/>
      <c r="Z107" s="347"/>
      <c r="AA107" s="347"/>
      <c r="AB107" s="347"/>
      <c r="AC107" s="347"/>
      <c r="AD107" s="347"/>
      <c r="AE107" s="348"/>
      <c r="AF107" s="348"/>
      <c r="AG107" s="348"/>
      <c r="AH107" s="348"/>
      <c r="AI107" s="348"/>
      <c r="AJ107" s="348"/>
      <c r="AK107" s="348"/>
      <c r="AL107" s="36"/>
      <c r="AM107" s="349"/>
      <c r="AN107" s="37"/>
      <c r="AO107" s="37"/>
      <c r="AP107" s="163"/>
      <c r="AQ107" s="37"/>
      <c r="AR107" s="37"/>
      <c r="AS107" s="37"/>
      <c r="AT107" s="37"/>
      <c r="AU107" s="37"/>
      <c r="AV107" s="16"/>
      <c r="AW107" s="16"/>
      <c r="AX107" s="16"/>
      <c r="AY107" s="16"/>
      <c r="AZ107" s="16"/>
      <c r="BA107" s="16"/>
    </row>
    <row r="108" spans="1:53" ht="15.75">
      <c r="A108" s="50"/>
      <c r="B108" s="50"/>
      <c r="C108" s="194"/>
      <c r="D108" s="194"/>
      <c r="E108" s="350"/>
      <c r="F108" s="350"/>
      <c r="G108" s="116"/>
      <c r="H108" s="116"/>
      <c r="I108" s="116"/>
      <c r="J108" s="116"/>
      <c r="K108" s="116"/>
      <c r="L108" s="21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347"/>
      <c r="Z108" s="347"/>
      <c r="AA108" s="347"/>
      <c r="AB108" s="347"/>
      <c r="AC108" s="347"/>
      <c r="AD108" s="347"/>
      <c r="AE108" s="348"/>
      <c r="AF108" s="348"/>
      <c r="AG108" s="348"/>
      <c r="AH108" s="348"/>
      <c r="AI108" s="348"/>
      <c r="AJ108" s="348"/>
      <c r="AK108" s="348"/>
      <c r="AL108" s="36"/>
      <c r="AM108" s="349"/>
      <c r="AN108" s="37"/>
      <c r="AO108" s="37"/>
      <c r="AP108" s="163"/>
      <c r="AQ108" s="37"/>
      <c r="AR108" s="37"/>
      <c r="AS108" s="37"/>
      <c r="AT108" s="37"/>
      <c r="AU108" s="37"/>
      <c r="AV108" s="16"/>
      <c r="AW108" s="16"/>
      <c r="AX108" s="16"/>
      <c r="AY108" s="16"/>
      <c r="AZ108" s="16"/>
      <c r="BA108" s="16"/>
    </row>
    <row r="109" spans="1:53" ht="15.75">
      <c r="A109" s="50"/>
      <c r="B109" s="50"/>
      <c r="C109" s="194"/>
      <c r="D109" s="194"/>
      <c r="E109" s="350"/>
      <c r="F109" s="350"/>
      <c r="G109" s="116"/>
      <c r="H109" s="116"/>
      <c r="I109" s="116"/>
      <c r="J109" s="116"/>
      <c r="K109" s="116"/>
      <c r="L109" s="21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347"/>
      <c r="Z109" s="347"/>
      <c r="AA109" s="347"/>
      <c r="AB109" s="347"/>
      <c r="AC109" s="347"/>
      <c r="AD109" s="347"/>
      <c r="AE109" s="348"/>
      <c r="AF109" s="348"/>
      <c r="AG109" s="348"/>
      <c r="AH109" s="348"/>
      <c r="AI109" s="348"/>
      <c r="AJ109" s="348"/>
      <c r="AK109" s="348"/>
      <c r="AL109" s="36"/>
      <c r="AM109" s="349"/>
      <c r="AN109" s="37"/>
      <c r="AO109" s="37"/>
      <c r="AP109" s="163"/>
      <c r="AQ109" s="37"/>
      <c r="AR109" s="37"/>
      <c r="AS109" s="37"/>
      <c r="AT109" s="37"/>
      <c r="AU109" s="37"/>
      <c r="AV109" s="16"/>
      <c r="AW109" s="16"/>
      <c r="AX109" s="16"/>
      <c r="AY109" s="16"/>
      <c r="AZ109" s="16"/>
      <c r="BA109" s="16"/>
    </row>
    <row r="110" spans="1:53" ht="15.75">
      <c r="A110" s="50"/>
      <c r="B110" s="50"/>
      <c r="C110" s="194"/>
      <c r="D110" s="194"/>
      <c r="E110" s="350"/>
      <c r="F110" s="350"/>
      <c r="G110" s="116"/>
      <c r="H110" s="116"/>
      <c r="I110" s="116"/>
      <c r="J110" s="116"/>
      <c r="K110" s="116"/>
      <c r="L110" s="21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347"/>
      <c r="Z110" s="347"/>
      <c r="AA110" s="347"/>
      <c r="AB110" s="347"/>
      <c r="AC110" s="347"/>
      <c r="AD110" s="347"/>
      <c r="AE110" s="348"/>
      <c r="AF110" s="348"/>
      <c r="AG110" s="348"/>
      <c r="AH110" s="348"/>
      <c r="AI110" s="348"/>
      <c r="AJ110" s="348"/>
      <c r="AK110" s="348"/>
      <c r="AL110" s="36"/>
      <c r="AM110" s="349"/>
      <c r="AN110" s="37"/>
      <c r="AO110" s="37"/>
      <c r="AP110" s="163"/>
      <c r="AQ110" s="37"/>
      <c r="AR110" s="37"/>
      <c r="AS110" s="37"/>
      <c r="AT110" s="37"/>
      <c r="AU110" s="37"/>
      <c r="AV110" s="16"/>
      <c r="AW110" s="16"/>
      <c r="AX110" s="16"/>
      <c r="AY110" s="16"/>
      <c r="AZ110" s="16"/>
      <c r="BA110" s="16"/>
    </row>
    <row r="111" spans="1:53" ht="15.75">
      <c r="A111" s="50"/>
      <c r="B111" s="50"/>
      <c r="C111" s="194"/>
      <c r="D111" s="194"/>
      <c r="E111" s="350"/>
      <c r="F111" s="350"/>
      <c r="G111" s="116"/>
      <c r="H111" s="116"/>
      <c r="I111" s="116"/>
      <c r="J111" s="116"/>
      <c r="K111" s="116"/>
      <c r="L111" s="21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347"/>
      <c r="Z111" s="347"/>
      <c r="AA111" s="347"/>
      <c r="AB111" s="347"/>
      <c r="AC111" s="347"/>
      <c r="AD111" s="347"/>
      <c r="AE111" s="348"/>
      <c r="AF111" s="348"/>
      <c r="AG111" s="348"/>
      <c r="AH111" s="348"/>
      <c r="AI111" s="348"/>
      <c r="AJ111" s="348"/>
      <c r="AK111" s="348"/>
      <c r="AL111" s="36"/>
      <c r="AM111" s="349"/>
      <c r="AN111" s="37"/>
      <c r="AO111" s="37"/>
      <c r="AP111" s="163"/>
      <c r="AQ111" s="37"/>
      <c r="AR111" s="37"/>
      <c r="AS111" s="37"/>
      <c r="AT111" s="37"/>
      <c r="AU111" s="37"/>
      <c r="AV111" s="16"/>
      <c r="AW111" s="16"/>
      <c r="AX111" s="16"/>
      <c r="AY111" s="16"/>
      <c r="AZ111" s="16"/>
      <c r="BA111" s="16"/>
    </row>
    <row r="112" spans="1:53" ht="15.75">
      <c r="A112" s="50"/>
      <c r="B112" s="50"/>
      <c r="C112" s="194"/>
      <c r="D112" s="194"/>
      <c r="E112" s="350"/>
      <c r="F112" s="350"/>
      <c r="G112" s="116"/>
      <c r="H112" s="116"/>
      <c r="I112" s="116"/>
      <c r="J112" s="116"/>
      <c r="K112" s="116"/>
      <c r="L112" s="21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347"/>
      <c r="Z112" s="347"/>
      <c r="AA112" s="347"/>
      <c r="AB112" s="347"/>
      <c r="AC112" s="347"/>
      <c r="AD112" s="347"/>
      <c r="AE112" s="348"/>
      <c r="AF112" s="348"/>
      <c r="AG112" s="348"/>
      <c r="AH112" s="348"/>
      <c r="AI112" s="348"/>
      <c r="AJ112" s="348"/>
      <c r="AK112" s="348"/>
      <c r="AL112" s="36"/>
      <c r="AM112" s="349"/>
      <c r="AN112" s="37"/>
      <c r="AO112" s="37"/>
      <c r="AP112" s="163"/>
      <c r="AQ112" s="37"/>
      <c r="AR112" s="37"/>
      <c r="AS112" s="37"/>
      <c r="AT112" s="37"/>
      <c r="AU112" s="37"/>
      <c r="AV112" s="16"/>
      <c r="AW112" s="16"/>
      <c r="AX112" s="16"/>
      <c r="AY112" s="16"/>
      <c r="AZ112" s="16"/>
      <c r="BA112" s="16"/>
    </row>
    <row r="113" spans="1:53" ht="15.75">
      <c r="A113" s="50"/>
      <c r="B113" s="50"/>
      <c r="C113" s="194"/>
      <c r="D113" s="194"/>
      <c r="E113" s="350"/>
      <c r="F113" s="350"/>
      <c r="G113" s="116"/>
      <c r="H113" s="116"/>
      <c r="I113" s="116"/>
      <c r="J113" s="116"/>
      <c r="K113" s="116"/>
      <c r="L113" s="21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347"/>
      <c r="Z113" s="347"/>
      <c r="AA113" s="347"/>
      <c r="AB113" s="347"/>
      <c r="AC113" s="347"/>
      <c r="AD113" s="347"/>
      <c r="AE113" s="348"/>
      <c r="AF113" s="348"/>
      <c r="AG113" s="348"/>
      <c r="AH113" s="348"/>
      <c r="AI113" s="348"/>
      <c r="AJ113" s="348"/>
      <c r="AK113" s="348"/>
      <c r="AL113" s="36"/>
      <c r="AM113" s="349"/>
      <c r="AN113" s="37"/>
      <c r="AO113" s="37"/>
      <c r="AP113" s="163"/>
      <c r="AQ113" s="37"/>
      <c r="AR113" s="37"/>
      <c r="AS113" s="37"/>
      <c r="AT113" s="37"/>
      <c r="AU113" s="37"/>
      <c r="AV113" s="16"/>
      <c r="AW113" s="16"/>
      <c r="AX113" s="16"/>
      <c r="AY113" s="16"/>
      <c r="AZ113" s="16"/>
      <c r="BA113" s="16"/>
    </row>
    <row r="114" spans="1:53" ht="15.75">
      <c r="A114" s="50"/>
      <c r="B114" s="50"/>
      <c r="C114" s="194"/>
      <c r="D114" s="194"/>
      <c r="E114" s="350"/>
      <c r="F114" s="350"/>
      <c r="G114" s="116"/>
      <c r="H114" s="116"/>
      <c r="I114" s="116"/>
      <c r="J114" s="116"/>
      <c r="K114" s="116"/>
      <c r="L114" s="21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347"/>
      <c r="Z114" s="347"/>
      <c r="AA114" s="347"/>
      <c r="AB114" s="347"/>
      <c r="AC114" s="347"/>
      <c r="AD114" s="347"/>
      <c r="AE114" s="348"/>
      <c r="AF114" s="348"/>
      <c r="AG114" s="348"/>
      <c r="AH114" s="348"/>
      <c r="AI114" s="348"/>
      <c r="AJ114" s="348"/>
      <c r="AK114" s="348"/>
      <c r="AL114" s="36"/>
      <c r="AM114" s="349"/>
      <c r="AN114" s="37"/>
      <c r="AO114" s="37"/>
      <c r="AP114" s="163"/>
      <c r="AQ114" s="37"/>
      <c r="AR114" s="37"/>
      <c r="AS114" s="37"/>
      <c r="AT114" s="37"/>
      <c r="AU114" s="37"/>
      <c r="AV114" s="16"/>
      <c r="AW114" s="16"/>
      <c r="AX114" s="16"/>
      <c r="AY114" s="16"/>
      <c r="AZ114" s="16"/>
      <c r="BA114" s="16"/>
    </row>
    <row r="115" spans="1:53" ht="15.75">
      <c r="A115" s="50"/>
      <c r="B115" s="50"/>
      <c r="C115" s="194"/>
      <c r="D115" s="194"/>
      <c r="E115" s="350"/>
      <c r="F115" s="350"/>
      <c r="G115" s="116"/>
      <c r="H115" s="116"/>
      <c r="I115" s="116"/>
      <c r="J115" s="116"/>
      <c r="K115" s="116"/>
      <c r="L115" s="21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347"/>
      <c r="Z115" s="347"/>
      <c r="AA115" s="347"/>
      <c r="AB115" s="347"/>
      <c r="AC115" s="347"/>
      <c r="AD115" s="347"/>
      <c r="AE115" s="348"/>
      <c r="AF115" s="348"/>
      <c r="AG115" s="348"/>
      <c r="AH115" s="348"/>
      <c r="AI115" s="348"/>
      <c r="AJ115" s="348"/>
      <c r="AK115" s="348"/>
      <c r="AL115" s="36"/>
      <c r="AM115" s="349"/>
      <c r="AN115" s="37"/>
      <c r="AO115" s="37"/>
      <c r="AP115" s="163"/>
      <c r="AQ115" s="37"/>
      <c r="AR115" s="37"/>
      <c r="AS115" s="37"/>
      <c r="AT115" s="37"/>
      <c r="AU115" s="37"/>
      <c r="AV115" s="16"/>
      <c r="AW115" s="16"/>
      <c r="AX115" s="16"/>
      <c r="AY115" s="16"/>
      <c r="AZ115" s="16"/>
      <c r="BA115" s="16"/>
    </row>
    <row r="116" spans="1:53" ht="15.75">
      <c r="A116" s="50"/>
      <c r="B116" s="50"/>
      <c r="C116" s="194"/>
      <c r="D116" s="194"/>
      <c r="E116" s="350"/>
      <c r="F116" s="350"/>
      <c r="G116" s="116"/>
      <c r="H116" s="116"/>
      <c r="I116" s="116"/>
      <c r="J116" s="116"/>
      <c r="K116" s="116"/>
      <c r="L116" s="21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347"/>
      <c r="Z116" s="347"/>
      <c r="AA116" s="347"/>
      <c r="AB116" s="347"/>
      <c r="AC116" s="347"/>
      <c r="AD116" s="347"/>
      <c r="AE116" s="348"/>
      <c r="AF116" s="348"/>
      <c r="AG116" s="348"/>
      <c r="AH116" s="348"/>
      <c r="AI116" s="348"/>
      <c r="AJ116" s="348"/>
      <c r="AK116" s="348"/>
      <c r="AL116" s="36"/>
      <c r="AM116" s="349"/>
      <c r="AN116" s="37"/>
      <c r="AO116" s="37"/>
      <c r="AP116" s="163"/>
      <c r="AQ116" s="37"/>
      <c r="AR116" s="37"/>
      <c r="AS116" s="37"/>
      <c r="AT116" s="37"/>
      <c r="AU116" s="37"/>
      <c r="AV116" s="16"/>
      <c r="AW116" s="16"/>
      <c r="AX116" s="16"/>
      <c r="AY116" s="16"/>
      <c r="AZ116" s="16"/>
      <c r="BA116" s="16"/>
    </row>
    <row r="117" spans="1:53" ht="15.75">
      <c r="A117" s="50"/>
      <c r="B117" s="50"/>
      <c r="C117" s="194"/>
      <c r="D117" s="194"/>
      <c r="E117" s="350"/>
      <c r="F117" s="350"/>
      <c r="G117" s="116"/>
      <c r="H117" s="116"/>
      <c r="I117" s="116"/>
      <c r="J117" s="116"/>
      <c r="K117" s="116"/>
      <c r="L117" s="21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347"/>
      <c r="Z117" s="347"/>
      <c r="AA117" s="347"/>
      <c r="AB117" s="347"/>
      <c r="AC117" s="347"/>
      <c r="AD117" s="347"/>
      <c r="AE117" s="348"/>
      <c r="AF117" s="348"/>
      <c r="AG117" s="348"/>
      <c r="AH117" s="348"/>
      <c r="AI117" s="348"/>
      <c r="AJ117" s="348"/>
      <c r="AK117" s="348"/>
      <c r="AL117" s="36"/>
      <c r="AM117" s="349"/>
      <c r="AN117" s="37"/>
      <c r="AO117" s="37"/>
      <c r="AP117" s="163"/>
      <c r="AQ117" s="37"/>
      <c r="AR117" s="37"/>
      <c r="AS117" s="37"/>
      <c r="AT117" s="37"/>
      <c r="AU117" s="37"/>
      <c r="AV117" s="16"/>
      <c r="AW117" s="16"/>
      <c r="AX117" s="16"/>
      <c r="AY117" s="16"/>
      <c r="AZ117" s="16"/>
      <c r="BA117" s="16"/>
    </row>
    <row r="118" spans="1:53" ht="15.75">
      <c r="A118" s="50"/>
      <c r="B118" s="50"/>
      <c r="C118" s="194"/>
      <c r="D118" s="194"/>
      <c r="E118" s="350"/>
      <c r="F118" s="350"/>
      <c r="G118" s="116"/>
      <c r="H118" s="116"/>
      <c r="I118" s="116"/>
      <c r="J118" s="116"/>
      <c r="K118" s="116"/>
      <c r="L118" s="21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347"/>
      <c r="Z118" s="347"/>
      <c r="AA118" s="347"/>
      <c r="AB118" s="347"/>
      <c r="AC118" s="347"/>
      <c r="AD118" s="347"/>
      <c r="AE118" s="348"/>
      <c r="AF118" s="348"/>
      <c r="AG118" s="348"/>
      <c r="AH118" s="348"/>
      <c r="AI118" s="348"/>
      <c r="AJ118" s="348"/>
      <c r="AK118" s="348"/>
      <c r="AL118" s="36"/>
      <c r="AM118" s="349"/>
      <c r="AN118" s="37"/>
      <c r="AO118" s="37"/>
      <c r="AP118" s="163"/>
      <c r="AQ118" s="37"/>
      <c r="AR118" s="37"/>
      <c r="AS118" s="37"/>
      <c r="AT118" s="37"/>
      <c r="AU118" s="37"/>
      <c r="AV118" s="16"/>
      <c r="AW118" s="16"/>
      <c r="AX118" s="16"/>
      <c r="AY118" s="16"/>
      <c r="AZ118" s="16"/>
      <c r="BA118" s="16"/>
    </row>
    <row r="119" spans="1:53" ht="15.75">
      <c r="A119" s="50"/>
      <c r="B119" s="50"/>
      <c r="C119" s="194"/>
      <c r="D119" s="194"/>
      <c r="E119" s="350"/>
      <c r="F119" s="350"/>
      <c r="G119" s="116"/>
      <c r="H119" s="116"/>
      <c r="I119" s="116"/>
      <c r="J119" s="116"/>
      <c r="K119" s="116"/>
      <c r="L119" s="21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347"/>
      <c r="Z119" s="347"/>
      <c r="AA119" s="347"/>
      <c r="AB119" s="347"/>
      <c r="AC119" s="347"/>
      <c r="AD119" s="347"/>
      <c r="AE119" s="348"/>
      <c r="AF119" s="348"/>
      <c r="AG119" s="348"/>
      <c r="AH119" s="348"/>
      <c r="AI119" s="348"/>
      <c r="AJ119" s="348"/>
      <c r="AK119" s="348"/>
      <c r="AL119" s="36"/>
      <c r="AM119" s="349"/>
      <c r="AN119" s="37"/>
      <c r="AO119" s="37"/>
      <c r="AP119" s="163"/>
      <c r="AQ119" s="37"/>
      <c r="AR119" s="37"/>
      <c r="AS119" s="37"/>
      <c r="AT119" s="37"/>
      <c r="AU119" s="37"/>
      <c r="AV119" s="16"/>
      <c r="AW119" s="16"/>
      <c r="AX119" s="16"/>
      <c r="AY119" s="16"/>
      <c r="AZ119" s="16"/>
      <c r="BA119" s="16"/>
    </row>
    <row r="120" spans="1:53" ht="15.75">
      <c r="A120" s="50"/>
      <c r="B120" s="50"/>
      <c r="C120" s="194"/>
      <c r="D120" s="194"/>
      <c r="E120" s="350"/>
      <c r="F120" s="350"/>
      <c r="G120" s="116"/>
      <c r="H120" s="116"/>
      <c r="I120" s="116"/>
      <c r="J120" s="116"/>
      <c r="K120" s="116"/>
      <c r="L120" s="21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347"/>
      <c r="Z120" s="347"/>
      <c r="AA120" s="347"/>
      <c r="AB120" s="347"/>
      <c r="AC120" s="347"/>
      <c r="AD120" s="347"/>
      <c r="AE120" s="348"/>
      <c r="AF120" s="348"/>
      <c r="AG120" s="348"/>
      <c r="AH120" s="348"/>
      <c r="AI120" s="348"/>
      <c r="AJ120" s="348"/>
      <c r="AK120" s="348"/>
      <c r="AL120" s="36"/>
      <c r="AM120" s="349"/>
      <c r="AN120" s="37"/>
      <c r="AO120" s="37"/>
      <c r="AP120" s="163"/>
      <c r="AQ120" s="37"/>
      <c r="AR120" s="37"/>
      <c r="AS120" s="37"/>
      <c r="AT120" s="37"/>
      <c r="AU120" s="37"/>
      <c r="AV120" s="16"/>
      <c r="AW120" s="16"/>
      <c r="AX120" s="16"/>
      <c r="AY120" s="16"/>
      <c r="AZ120" s="16"/>
      <c r="BA120" s="16"/>
    </row>
    <row r="121" spans="1:53" ht="15.75">
      <c r="A121" s="50"/>
      <c r="B121" s="50"/>
      <c r="C121" s="194"/>
      <c r="D121" s="194"/>
      <c r="E121" s="350"/>
      <c r="F121" s="350"/>
      <c r="G121" s="116"/>
      <c r="H121" s="116"/>
      <c r="I121" s="116"/>
      <c r="J121" s="116"/>
      <c r="K121" s="116"/>
      <c r="L121" s="21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347"/>
      <c r="Z121" s="347"/>
      <c r="AA121" s="347"/>
      <c r="AB121" s="347"/>
      <c r="AC121" s="347"/>
      <c r="AD121" s="347"/>
      <c r="AE121" s="348"/>
      <c r="AF121" s="348"/>
      <c r="AG121" s="348"/>
      <c r="AH121" s="348"/>
      <c r="AI121" s="348"/>
      <c r="AJ121" s="348"/>
      <c r="AK121" s="348"/>
      <c r="AL121" s="36"/>
      <c r="AM121" s="349"/>
      <c r="AN121" s="37"/>
      <c r="AO121" s="37"/>
      <c r="AP121" s="163"/>
      <c r="AQ121" s="37"/>
      <c r="AR121" s="37"/>
      <c r="AS121" s="37"/>
      <c r="AT121" s="37"/>
      <c r="AU121" s="37"/>
      <c r="AV121" s="16"/>
      <c r="AW121" s="16"/>
      <c r="AX121" s="16"/>
      <c r="AY121" s="16"/>
      <c r="AZ121" s="16"/>
      <c r="BA121" s="16"/>
    </row>
    <row r="122" spans="1:53" ht="15.75">
      <c r="A122" s="50"/>
      <c r="B122" s="50"/>
      <c r="C122" s="194"/>
      <c r="D122" s="194"/>
      <c r="E122" s="350"/>
      <c r="F122" s="350"/>
      <c r="G122" s="116"/>
      <c r="H122" s="116"/>
      <c r="I122" s="116"/>
      <c r="J122" s="116"/>
      <c r="K122" s="116"/>
      <c r="L122" s="21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347"/>
      <c r="Z122" s="347"/>
      <c r="AA122" s="347"/>
      <c r="AB122" s="347"/>
      <c r="AC122" s="347"/>
      <c r="AD122" s="347"/>
      <c r="AE122" s="348"/>
      <c r="AF122" s="348"/>
      <c r="AG122" s="348"/>
      <c r="AH122" s="348"/>
      <c r="AI122" s="348"/>
      <c r="AJ122" s="348"/>
      <c r="AK122" s="348"/>
      <c r="AL122" s="36"/>
      <c r="AM122" s="349"/>
      <c r="AN122" s="37"/>
      <c r="AO122" s="37"/>
      <c r="AP122" s="163"/>
      <c r="AQ122" s="37"/>
      <c r="AR122" s="37"/>
      <c r="AS122" s="37"/>
      <c r="AT122" s="37"/>
      <c r="AU122" s="37"/>
      <c r="AV122" s="16"/>
      <c r="AW122" s="16"/>
      <c r="AX122" s="16"/>
      <c r="AY122" s="16"/>
      <c r="AZ122" s="16"/>
      <c r="BA122" s="16"/>
    </row>
    <row r="123" spans="1:53" ht="15.75">
      <c r="A123" s="50"/>
      <c r="B123" s="50"/>
      <c r="C123" s="194"/>
      <c r="D123" s="194"/>
      <c r="E123" s="350"/>
      <c r="F123" s="350"/>
      <c r="G123" s="116"/>
      <c r="H123" s="116"/>
      <c r="I123" s="116"/>
      <c r="J123" s="116"/>
      <c r="K123" s="116"/>
      <c r="L123" s="21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347"/>
      <c r="Z123" s="347"/>
      <c r="AA123" s="347"/>
      <c r="AB123" s="347"/>
      <c r="AC123" s="347"/>
      <c r="AD123" s="347"/>
      <c r="AE123" s="348"/>
      <c r="AF123" s="348"/>
      <c r="AG123" s="348"/>
      <c r="AH123" s="348"/>
      <c r="AI123" s="348"/>
      <c r="AJ123" s="348"/>
      <c r="AK123" s="348"/>
      <c r="AL123" s="36"/>
      <c r="AM123" s="349"/>
      <c r="AN123" s="37"/>
      <c r="AO123" s="37"/>
      <c r="AP123" s="163"/>
      <c r="AQ123" s="37"/>
      <c r="AR123" s="37"/>
      <c r="AS123" s="37"/>
      <c r="AT123" s="37"/>
      <c r="AU123" s="37"/>
      <c r="AV123" s="16"/>
      <c r="AW123" s="16"/>
      <c r="AX123" s="16"/>
      <c r="AY123" s="16"/>
      <c r="AZ123" s="16"/>
      <c r="BA123" s="16"/>
    </row>
    <row r="124" spans="1:53" ht="15.75">
      <c r="A124" s="50"/>
      <c r="B124" s="50"/>
      <c r="C124" s="194"/>
      <c r="D124" s="194"/>
      <c r="E124" s="350"/>
      <c r="F124" s="350"/>
      <c r="G124" s="116"/>
      <c r="H124" s="116"/>
      <c r="I124" s="116"/>
      <c r="J124" s="116"/>
      <c r="K124" s="116"/>
      <c r="L124" s="21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347"/>
      <c r="Z124" s="347"/>
      <c r="AA124" s="347"/>
      <c r="AB124" s="347"/>
      <c r="AC124" s="347"/>
      <c r="AD124" s="347"/>
      <c r="AE124" s="348"/>
      <c r="AF124" s="348"/>
      <c r="AG124" s="348"/>
      <c r="AH124" s="348"/>
      <c r="AI124" s="348"/>
      <c r="AJ124" s="348"/>
      <c r="AK124" s="348"/>
      <c r="AL124" s="36"/>
      <c r="AM124" s="349"/>
      <c r="AN124" s="37"/>
      <c r="AO124" s="37"/>
      <c r="AP124" s="163"/>
      <c r="AQ124" s="37"/>
      <c r="AR124" s="37"/>
      <c r="AS124" s="37"/>
      <c r="AT124" s="37"/>
      <c r="AU124" s="37"/>
      <c r="AV124" s="16"/>
      <c r="AW124" s="16"/>
      <c r="AX124" s="16"/>
      <c r="AY124" s="16"/>
      <c r="AZ124" s="16"/>
      <c r="BA124" s="16"/>
    </row>
    <row r="125" spans="1:53" ht="15.75">
      <c r="A125" s="50"/>
      <c r="B125" s="50"/>
      <c r="C125" s="194"/>
      <c r="D125" s="194"/>
      <c r="E125" s="350"/>
      <c r="F125" s="350"/>
      <c r="G125" s="116"/>
      <c r="H125" s="116"/>
      <c r="I125" s="116"/>
      <c r="J125" s="116"/>
      <c r="K125" s="116"/>
      <c r="L125" s="21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347"/>
      <c r="Z125" s="347"/>
      <c r="AA125" s="347"/>
      <c r="AB125" s="347"/>
      <c r="AC125" s="347"/>
      <c r="AD125" s="347"/>
      <c r="AE125" s="348"/>
      <c r="AF125" s="348"/>
      <c r="AG125" s="348"/>
      <c r="AH125" s="348"/>
      <c r="AI125" s="348"/>
      <c r="AJ125" s="348"/>
      <c r="AK125" s="348"/>
      <c r="AL125" s="36"/>
      <c r="AM125" s="349"/>
      <c r="AN125" s="37"/>
      <c r="AO125" s="37"/>
      <c r="AP125" s="163"/>
      <c r="AQ125" s="37"/>
      <c r="AR125" s="37"/>
      <c r="AS125" s="37"/>
      <c r="AT125" s="37"/>
      <c r="AU125" s="37"/>
      <c r="AV125" s="16"/>
      <c r="AW125" s="16"/>
      <c r="AX125" s="16"/>
      <c r="AY125" s="16"/>
      <c r="AZ125" s="16"/>
      <c r="BA125" s="16"/>
    </row>
    <row r="126" spans="1:53" ht="15.75">
      <c r="A126" s="50"/>
      <c r="B126" s="50"/>
      <c r="C126" s="194"/>
      <c r="D126" s="194"/>
      <c r="E126" s="350"/>
      <c r="F126" s="350"/>
      <c r="G126" s="116"/>
      <c r="H126" s="116"/>
      <c r="I126" s="116"/>
      <c r="J126" s="116"/>
      <c r="K126" s="116"/>
      <c r="L126" s="21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347"/>
      <c r="Z126" s="347"/>
      <c r="AA126" s="347"/>
      <c r="AB126" s="347"/>
      <c r="AC126" s="347"/>
      <c r="AD126" s="347"/>
      <c r="AE126" s="348"/>
      <c r="AF126" s="348"/>
      <c r="AG126" s="348"/>
      <c r="AH126" s="348"/>
      <c r="AI126" s="348"/>
      <c r="AJ126" s="348"/>
      <c r="AK126" s="348"/>
      <c r="AL126" s="36"/>
      <c r="AM126" s="349"/>
      <c r="AN126" s="37"/>
      <c r="AO126" s="37"/>
      <c r="AP126" s="163"/>
      <c r="AQ126" s="37"/>
      <c r="AR126" s="37"/>
      <c r="AS126" s="37"/>
      <c r="AT126" s="37"/>
      <c r="AU126" s="37"/>
      <c r="AV126" s="16"/>
      <c r="AW126" s="16"/>
      <c r="AX126" s="16"/>
      <c r="AY126" s="16"/>
      <c r="AZ126" s="16"/>
      <c r="BA126" s="16"/>
    </row>
    <row r="127" spans="1:53" ht="15.75">
      <c r="A127" s="50"/>
      <c r="B127" s="50"/>
      <c r="C127" s="194"/>
      <c r="D127" s="194"/>
      <c r="E127" s="350"/>
      <c r="F127" s="350"/>
      <c r="G127" s="116"/>
      <c r="H127" s="116"/>
      <c r="I127" s="116"/>
      <c r="J127" s="116"/>
      <c r="K127" s="116"/>
      <c r="L127" s="21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347"/>
      <c r="Z127" s="347"/>
      <c r="AA127" s="347"/>
      <c r="AB127" s="347"/>
      <c r="AC127" s="347"/>
      <c r="AD127" s="347"/>
      <c r="AE127" s="348"/>
      <c r="AF127" s="348"/>
      <c r="AG127" s="348"/>
      <c r="AH127" s="348"/>
      <c r="AI127" s="348"/>
      <c r="AJ127" s="348"/>
      <c r="AK127" s="348"/>
      <c r="AL127" s="36"/>
      <c r="AM127" s="349"/>
      <c r="AN127" s="37"/>
      <c r="AO127" s="37"/>
      <c r="AP127" s="163"/>
      <c r="AQ127" s="37"/>
      <c r="AR127" s="37"/>
      <c r="AS127" s="37"/>
      <c r="AT127" s="37"/>
      <c r="AU127" s="37"/>
      <c r="AV127" s="16"/>
      <c r="AW127" s="16"/>
      <c r="AX127" s="16"/>
      <c r="AY127" s="16"/>
      <c r="AZ127" s="16"/>
      <c r="BA127" s="16"/>
    </row>
    <row r="128" spans="1:53" ht="15.75">
      <c r="A128" s="50"/>
      <c r="B128" s="50"/>
      <c r="C128" s="194"/>
      <c r="D128" s="194"/>
      <c r="E128" s="350"/>
      <c r="F128" s="350"/>
      <c r="G128" s="116"/>
      <c r="H128" s="116"/>
      <c r="I128" s="116"/>
      <c r="J128" s="116"/>
      <c r="K128" s="116"/>
      <c r="L128" s="21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347"/>
      <c r="Z128" s="347"/>
      <c r="AA128" s="347"/>
      <c r="AB128" s="347"/>
      <c r="AC128" s="347"/>
      <c r="AD128" s="347"/>
      <c r="AE128" s="348"/>
      <c r="AF128" s="348"/>
      <c r="AG128" s="348"/>
      <c r="AH128" s="348"/>
      <c r="AI128" s="348"/>
      <c r="AJ128" s="348"/>
      <c r="AK128" s="348"/>
      <c r="AL128" s="36"/>
      <c r="AM128" s="349"/>
      <c r="AN128" s="37"/>
      <c r="AO128" s="37"/>
      <c r="AP128" s="163"/>
      <c r="AQ128" s="37"/>
      <c r="AR128" s="37"/>
      <c r="AS128" s="37"/>
      <c r="AT128" s="37"/>
      <c r="AU128" s="37"/>
      <c r="AV128" s="16"/>
      <c r="AW128" s="16"/>
      <c r="AX128" s="16"/>
      <c r="AY128" s="16"/>
      <c r="AZ128" s="16"/>
      <c r="BA128" s="16"/>
    </row>
    <row r="129" spans="1:53" ht="15.75">
      <c r="A129" s="50"/>
      <c r="B129" s="50"/>
      <c r="C129" s="194"/>
      <c r="D129" s="194"/>
      <c r="E129" s="350"/>
      <c r="F129" s="350"/>
      <c r="G129" s="116"/>
      <c r="H129" s="116"/>
      <c r="I129" s="116"/>
      <c r="J129" s="116"/>
      <c r="K129" s="116"/>
      <c r="L129" s="21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347"/>
      <c r="Z129" s="347"/>
      <c r="AA129" s="347"/>
      <c r="AB129" s="347"/>
      <c r="AC129" s="347"/>
      <c r="AD129" s="347"/>
      <c r="AE129" s="348"/>
      <c r="AF129" s="348"/>
      <c r="AG129" s="348"/>
      <c r="AH129" s="348"/>
      <c r="AI129" s="348"/>
      <c r="AJ129" s="348"/>
      <c r="AK129" s="348"/>
      <c r="AL129" s="36"/>
      <c r="AM129" s="349"/>
      <c r="AN129" s="37"/>
      <c r="AO129" s="37"/>
      <c r="AP129" s="163"/>
      <c r="AQ129" s="37"/>
      <c r="AR129" s="37"/>
      <c r="AS129" s="37"/>
      <c r="AT129" s="37"/>
      <c r="AU129" s="37"/>
      <c r="AV129" s="16"/>
      <c r="AW129" s="16"/>
      <c r="AX129" s="16"/>
      <c r="AY129" s="16"/>
      <c r="AZ129" s="16"/>
      <c r="BA129" s="16"/>
    </row>
    <row r="130" spans="1:53" ht="15.75">
      <c r="A130" s="50"/>
      <c r="B130" s="50"/>
      <c r="C130" s="194"/>
      <c r="D130" s="194"/>
      <c r="E130" s="350"/>
      <c r="F130" s="350"/>
      <c r="G130" s="116"/>
      <c r="H130" s="116"/>
      <c r="I130" s="116"/>
      <c r="J130" s="116"/>
      <c r="K130" s="116"/>
      <c r="L130" s="21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347"/>
      <c r="Z130" s="347"/>
      <c r="AA130" s="347"/>
      <c r="AB130" s="347"/>
      <c r="AC130" s="347"/>
      <c r="AD130" s="347"/>
      <c r="AE130" s="348"/>
      <c r="AF130" s="348"/>
      <c r="AG130" s="348"/>
      <c r="AH130" s="348"/>
      <c r="AI130" s="348"/>
      <c r="AJ130" s="348"/>
      <c r="AK130" s="348"/>
      <c r="AL130" s="36"/>
      <c r="AM130" s="349"/>
      <c r="AN130" s="37"/>
      <c r="AO130" s="37"/>
      <c r="AP130" s="163"/>
      <c r="AQ130" s="37"/>
      <c r="AR130" s="37"/>
      <c r="AS130" s="37"/>
      <c r="AT130" s="37"/>
      <c r="AU130" s="37"/>
      <c r="AV130" s="16"/>
      <c r="AW130" s="16"/>
      <c r="AX130" s="16"/>
      <c r="AY130" s="16"/>
      <c r="AZ130" s="16"/>
      <c r="BA130" s="16"/>
    </row>
    <row r="131" spans="1:53" ht="15.75">
      <c r="A131" s="50"/>
      <c r="B131" s="50"/>
      <c r="C131" s="194"/>
      <c r="D131" s="194"/>
      <c r="E131" s="350"/>
      <c r="F131" s="350"/>
      <c r="G131" s="116"/>
      <c r="H131" s="116"/>
      <c r="I131" s="116"/>
      <c r="J131" s="116"/>
      <c r="K131" s="116"/>
      <c r="L131" s="21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347"/>
      <c r="Z131" s="347"/>
      <c r="AA131" s="347"/>
      <c r="AB131" s="347"/>
      <c r="AC131" s="347"/>
      <c r="AD131" s="347"/>
      <c r="AE131" s="348"/>
      <c r="AF131" s="348"/>
      <c r="AG131" s="348"/>
      <c r="AH131" s="348"/>
      <c r="AI131" s="348"/>
      <c r="AJ131" s="348"/>
      <c r="AK131" s="348"/>
      <c r="AL131" s="36"/>
      <c r="AM131" s="349"/>
      <c r="AN131" s="37"/>
      <c r="AO131" s="37"/>
      <c r="AP131" s="163"/>
      <c r="AQ131" s="37"/>
      <c r="AR131" s="37"/>
      <c r="AS131" s="37"/>
      <c r="AT131" s="37"/>
      <c r="AU131" s="37"/>
      <c r="AV131" s="16"/>
      <c r="AW131" s="16"/>
      <c r="AX131" s="16"/>
      <c r="AY131" s="16"/>
      <c r="AZ131" s="16"/>
      <c r="BA131" s="16"/>
    </row>
    <row r="132" spans="1:53" ht="15.75">
      <c r="A132" s="50"/>
      <c r="B132" s="50"/>
      <c r="C132" s="194"/>
      <c r="D132" s="194"/>
      <c r="E132" s="350"/>
      <c r="F132" s="350"/>
      <c r="G132" s="116"/>
      <c r="H132" s="116"/>
      <c r="I132" s="116"/>
      <c r="J132" s="116"/>
      <c r="K132" s="116"/>
      <c r="L132" s="21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347"/>
      <c r="Z132" s="347"/>
      <c r="AA132" s="347"/>
      <c r="AB132" s="347"/>
      <c r="AC132" s="347"/>
      <c r="AD132" s="347"/>
      <c r="AE132" s="348"/>
      <c r="AF132" s="348"/>
      <c r="AG132" s="348"/>
      <c r="AH132" s="348"/>
      <c r="AI132" s="348"/>
      <c r="AJ132" s="348"/>
      <c r="AK132" s="348"/>
      <c r="AL132" s="36"/>
      <c r="AM132" s="349"/>
      <c r="AN132" s="37"/>
      <c r="AO132" s="37"/>
      <c r="AP132" s="163"/>
      <c r="AQ132" s="37"/>
      <c r="AR132" s="37"/>
      <c r="AS132" s="37"/>
      <c r="AT132" s="37"/>
      <c r="AU132" s="37"/>
      <c r="AV132" s="16"/>
      <c r="AW132" s="16"/>
      <c r="AX132" s="16"/>
      <c r="AY132" s="16"/>
      <c r="AZ132" s="16"/>
      <c r="BA132" s="16"/>
    </row>
    <row r="133" spans="1:53" ht="15.75">
      <c r="A133" s="50"/>
      <c r="B133" s="50"/>
      <c r="C133" s="194"/>
      <c r="D133" s="194"/>
      <c r="E133" s="350"/>
      <c r="F133" s="350"/>
      <c r="G133" s="116"/>
      <c r="H133" s="116"/>
      <c r="I133" s="116"/>
      <c r="J133" s="116"/>
      <c r="K133" s="116"/>
      <c r="L133" s="21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347"/>
      <c r="Z133" s="347"/>
      <c r="AA133" s="347"/>
      <c r="AB133" s="347"/>
      <c r="AC133" s="347"/>
      <c r="AD133" s="347"/>
      <c r="AE133" s="348"/>
      <c r="AF133" s="348"/>
      <c r="AG133" s="348"/>
      <c r="AH133" s="348"/>
      <c r="AI133" s="348"/>
      <c r="AJ133" s="348"/>
      <c r="AK133" s="348"/>
      <c r="AL133" s="36"/>
      <c r="AM133" s="349"/>
      <c r="AN133" s="37"/>
      <c r="AO133" s="37"/>
      <c r="AP133" s="163"/>
      <c r="AQ133" s="37"/>
      <c r="AR133" s="37"/>
      <c r="AS133" s="37"/>
      <c r="AT133" s="37"/>
      <c r="AU133" s="37"/>
      <c r="AV133" s="16"/>
      <c r="AW133" s="16"/>
      <c r="AX133" s="16"/>
      <c r="AY133" s="16"/>
      <c r="AZ133" s="16"/>
      <c r="BA133" s="16"/>
    </row>
    <row r="134" spans="1:53" ht="15.75">
      <c r="A134" s="50"/>
      <c r="B134" s="50"/>
      <c r="C134" s="194"/>
      <c r="D134" s="194"/>
      <c r="E134" s="350"/>
      <c r="F134" s="350"/>
      <c r="G134" s="116"/>
      <c r="H134" s="116"/>
      <c r="I134" s="116"/>
      <c r="J134" s="116"/>
      <c r="K134" s="116"/>
      <c r="L134" s="21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347"/>
      <c r="Z134" s="347"/>
      <c r="AA134" s="347"/>
      <c r="AB134" s="347"/>
      <c r="AC134" s="347"/>
      <c r="AD134" s="347"/>
      <c r="AE134" s="348"/>
      <c r="AF134" s="348"/>
      <c r="AG134" s="348"/>
      <c r="AH134" s="348"/>
      <c r="AI134" s="348"/>
      <c r="AJ134" s="348"/>
      <c r="AK134" s="348"/>
      <c r="AL134" s="36"/>
      <c r="AM134" s="349"/>
      <c r="AN134" s="37"/>
      <c r="AO134" s="37"/>
      <c r="AP134" s="163"/>
      <c r="AQ134" s="37"/>
      <c r="AR134" s="37"/>
      <c r="AS134" s="37"/>
      <c r="AT134" s="37"/>
      <c r="AU134" s="37"/>
      <c r="AV134" s="16"/>
      <c r="AW134" s="16"/>
      <c r="AX134" s="16"/>
      <c r="AY134" s="16"/>
      <c r="AZ134" s="16"/>
      <c r="BA134" s="16"/>
    </row>
    <row r="135" spans="1:53" ht="15.75">
      <c r="A135" s="50"/>
      <c r="B135" s="50"/>
      <c r="C135" s="194"/>
      <c r="D135" s="194"/>
      <c r="E135" s="350"/>
      <c r="F135" s="350"/>
      <c r="G135" s="116"/>
      <c r="H135" s="116"/>
      <c r="I135" s="116"/>
      <c r="J135" s="116"/>
      <c r="K135" s="116"/>
      <c r="L135" s="21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347"/>
      <c r="Z135" s="347"/>
      <c r="AA135" s="347"/>
      <c r="AB135" s="347"/>
      <c r="AC135" s="347"/>
      <c r="AD135" s="347"/>
      <c r="AE135" s="348"/>
      <c r="AF135" s="348"/>
      <c r="AG135" s="348"/>
      <c r="AH135" s="348"/>
      <c r="AI135" s="348"/>
      <c r="AJ135" s="348"/>
      <c r="AK135" s="348"/>
      <c r="AL135" s="36"/>
      <c r="AM135" s="349"/>
      <c r="AN135" s="37"/>
      <c r="AO135" s="37"/>
      <c r="AP135" s="163"/>
      <c r="AQ135" s="37"/>
      <c r="AR135" s="37"/>
      <c r="AS135" s="37"/>
      <c r="AT135" s="37"/>
      <c r="AU135" s="37"/>
      <c r="AV135" s="16"/>
      <c r="AW135" s="16"/>
      <c r="AX135" s="16"/>
      <c r="AY135" s="16"/>
      <c r="AZ135" s="16"/>
      <c r="BA135" s="16"/>
    </row>
    <row r="136" spans="1:53" ht="15.75">
      <c r="A136" s="50"/>
      <c r="B136" s="50"/>
      <c r="C136" s="194"/>
      <c r="D136" s="194"/>
      <c r="E136" s="350"/>
      <c r="F136" s="350"/>
      <c r="G136" s="116"/>
      <c r="H136" s="116"/>
      <c r="I136" s="116"/>
      <c r="J136" s="116"/>
      <c r="K136" s="116"/>
      <c r="L136" s="21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347"/>
      <c r="Z136" s="347"/>
      <c r="AA136" s="347"/>
      <c r="AB136" s="347"/>
      <c r="AC136" s="347"/>
      <c r="AD136" s="347"/>
      <c r="AE136" s="348"/>
      <c r="AF136" s="348"/>
      <c r="AG136" s="348"/>
      <c r="AH136" s="348"/>
      <c r="AI136" s="348"/>
      <c r="AJ136" s="348"/>
      <c r="AK136" s="348"/>
      <c r="AL136" s="36"/>
      <c r="AM136" s="349"/>
      <c r="AN136" s="37"/>
      <c r="AO136" s="37"/>
      <c r="AP136" s="163"/>
      <c r="AQ136" s="37"/>
      <c r="AR136" s="37"/>
      <c r="AS136" s="37"/>
      <c r="AT136" s="37"/>
      <c r="AU136" s="37"/>
      <c r="AV136" s="16"/>
      <c r="AW136" s="16"/>
      <c r="AX136" s="16"/>
      <c r="AY136" s="16"/>
      <c r="AZ136" s="16"/>
      <c r="BA136" s="16"/>
    </row>
    <row r="137" spans="1:53" ht="15.75">
      <c r="A137" s="50"/>
      <c r="B137" s="50"/>
      <c r="C137" s="194"/>
      <c r="D137" s="194"/>
      <c r="E137" s="350"/>
      <c r="F137" s="350"/>
      <c r="G137" s="116"/>
      <c r="H137" s="116"/>
      <c r="I137" s="116"/>
      <c r="J137" s="116"/>
      <c r="K137" s="116"/>
      <c r="L137" s="21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347"/>
      <c r="Z137" s="347"/>
      <c r="AA137" s="347"/>
      <c r="AB137" s="347"/>
      <c r="AC137" s="347"/>
      <c r="AD137" s="347"/>
      <c r="AE137" s="348"/>
      <c r="AF137" s="348"/>
      <c r="AG137" s="348"/>
      <c r="AH137" s="348"/>
      <c r="AI137" s="348"/>
      <c r="AJ137" s="348"/>
      <c r="AK137" s="348"/>
      <c r="AL137" s="36"/>
      <c r="AM137" s="349"/>
      <c r="AN137" s="37"/>
      <c r="AO137" s="37"/>
      <c r="AP137" s="163"/>
      <c r="AQ137" s="37"/>
      <c r="AR137" s="37"/>
      <c r="AS137" s="37"/>
      <c r="AT137" s="37"/>
      <c r="AU137" s="37"/>
      <c r="AV137" s="16"/>
      <c r="AW137" s="16"/>
      <c r="AX137" s="16"/>
      <c r="AY137" s="16"/>
      <c r="AZ137" s="16"/>
      <c r="BA137" s="16"/>
    </row>
    <row r="138" spans="1:53" ht="15.75">
      <c r="A138" s="50"/>
      <c r="B138" s="50"/>
      <c r="C138" s="194"/>
      <c r="D138" s="194"/>
      <c r="E138" s="350"/>
      <c r="F138" s="350"/>
      <c r="G138" s="116"/>
      <c r="H138" s="116"/>
      <c r="I138" s="116"/>
      <c r="J138" s="116"/>
      <c r="K138" s="116"/>
      <c r="L138" s="21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347"/>
      <c r="Z138" s="347"/>
      <c r="AA138" s="347"/>
      <c r="AB138" s="347"/>
      <c r="AC138" s="347"/>
      <c r="AD138" s="347"/>
      <c r="AE138" s="348"/>
      <c r="AF138" s="348"/>
      <c r="AG138" s="348"/>
      <c r="AH138" s="348"/>
      <c r="AI138" s="348"/>
      <c r="AJ138" s="348"/>
      <c r="AK138" s="348"/>
      <c r="AL138" s="36"/>
      <c r="AM138" s="349"/>
      <c r="AN138" s="37"/>
      <c r="AO138" s="37"/>
      <c r="AP138" s="163"/>
      <c r="AQ138" s="37"/>
      <c r="AR138" s="37"/>
      <c r="AS138" s="37"/>
      <c r="AT138" s="37"/>
      <c r="AU138" s="37"/>
      <c r="AV138" s="16"/>
      <c r="AW138" s="16"/>
      <c r="AX138" s="16"/>
      <c r="AY138" s="16"/>
      <c r="AZ138" s="16"/>
      <c r="BA138" s="16"/>
    </row>
    <row r="139" spans="1:53" ht="15.75">
      <c r="A139" s="50"/>
      <c r="B139" s="50"/>
      <c r="C139" s="194"/>
      <c r="D139" s="194"/>
      <c r="E139" s="350"/>
      <c r="F139" s="350"/>
      <c r="G139" s="116"/>
      <c r="H139" s="116"/>
      <c r="I139" s="116"/>
      <c r="J139" s="116"/>
      <c r="K139" s="116"/>
      <c r="L139" s="21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347"/>
      <c r="Z139" s="347"/>
      <c r="AA139" s="347"/>
      <c r="AB139" s="347"/>
      <c r="AC139" s="347"/>
      <c r="AD139" s="347"/>
      <c r="AE139" s="348"/>
      <c r="AF139" s="348"/>
      <c r="AG139" s="348"/>
      <c r="AH139" s="348"/>
      <c r="AI139" s="348"/>
      <c r="AJ139" s="348"/>
      <c r="AK139" s="348"/>
      <c r="AL139" s="36"/>
      <c r="AM139" s="349"/>
      <c r="AN139" s="37"/>
      <c r="AO139" s="37"/>
      <c r="AP139" s="163"/>
      <c r="AQ139" s="37"/>
      <c r="AR139" s="37"/>
      <c r="AS139" s="37"/>
      <c r="AT139" s="37"/>
      <c r="AU139" s="37"/>
      <c r="AV139" s="16"/>
      <c r="AW139" s="16"/>
      <c r="AX139" s="16"/>
      <c r="AY139" s="16"/>
      <c r="AZ139" s="16"/>
      <c r="BA139" s="16"/>
    </row>
    <row r="140" spans="1:53" ht="15.75">
      <c r="A140" s="50"/>
      <c r="B140" s="50"/>
      <c r="C140" s="194"/>
      <c r="D140" s="194"/>
      <c r="E140" s="350"/>
      <c r="F140" s="350"/>
      <c r="G140" s="116"/>
      <c r="H140" s="116"/>
      <c r="I140" s="116"/>
      <c r="J140" s="116"/>
      <c r="K140" s="116"/>
      <c r="L140" s="21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347"/>
      <c r="Z140" s="347"/>
      <c r="AA140" s="347"/>
      <c r="AB140" s="347"/>
      <c r="AC140" s="347"/>
      <c r="AD140" s="347"/>
      <c r="AE140" s="348"/>
      <c r="AF140" s="348"/>
      <c r="AG140" s="348"/>
      <c r="AH140" s="348"/>
      <c r="AI140" s="348"/>
      <c r="AJ140" s="348"/>
      <c r="AK140" s="348"/>
      <c r="AL140" s="36"/>
      <c r="AM140" s="349"/>
      <c r="AN140" s="37"/>
      <c r="AO140" s="37"/>
      <c r="AP140" s="163"/>
      <c r="AQ140" s="37"/>
      <c r="AR140" s="37"/>
      <c r="AS140" s="37"/>
      <c r="AT140" s="37"/>
      <c r="AU140" s="37"/>
      <c r="AV140" s="16"/>
      <c r="AW140" s="16"/>
      <c r="AX140" s="16"/>
      <c r="AY140" s="16"/>
      <c r="AZ140" s="16"/>
      <c r="BA140" s="16"/>
    </row>
    <row r="141" spans="1:53" ht="15.75">
      <c r="A141" s="50"/>
      <c r="B141" s="50"/>
      <c r="C141" s="194"/>
      <c r="D141" s="194"/>
      <c r="E141" s="350"/>
      <c r="F141" s="350"/>
      <c r="G141" s="116"/>
      <c r="H141" s="116"/>
      <c r="I141" s="116"/>
      <c r="J141" s="116"/>
      <c r="K141" s="116"/>
      <c r="L141" s="21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347"/>
      <c r="Z141" s="347"/>
      <c r="AA141" s="347"/>
      <c r="AB141" s="347"/>
      <c r="AC141" s="347"/>
      <c r="AD141" s="347"/>
      <c r="AE141" s="348"/>
      <c r="AF141" s="348"/>
      <c r="AG141" s="348"/>
      <c r="AH141" s="348"/>
      <c r="AI141" s="348"/>
      <c r="AJ141" s="348"/>
      <c r="AK141" s="348"/>
      <c r="AL141" s="36"/>
      <c r="AM141" s="349"/>
      <c r="AN141" s="37"/>
      <c r="AO141" s="37"/>
      <c r="AP141" s="163"/>
      <c r="AQ141" s="37"/>
      <c r="AR141" s="37"/>
      <c r="AS141" s="37"/>
      <c r="AT141" s="37"/>
      <c r="AU141" s="37"/>
      <c r="AV141" s="16"/>
      <c r="AW141" s="16"/>
      <c r="AX141" s="16"/>
      <c r="AY141" s="16"/>
      <c r="AZ141" s="16"/>
      <c r="BA141" s="16"/>
    </row>
    <row r="142" spans="1:53" ht="15.75">
      <c r="A142" s="50"/>
      <c r="B142" s="50"/>
      <c r="C142" s="194"/>
      <c r="D142" s="194"/>
      <c r="E142" s="350"/>
      <c r="F142" s="350"/>
      <c r="G142" s="116"/>
      <c r="H142" s="116"/>
      <c r="I142" s="116"/>
      <c r="J142" s="116"/>
      <c r="K142" s="116"/>
      <c r="L142" s="21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347"/>
      <c r="Z142" s="347"/>
      <c r="AA142" s="347"/>
      <c r="AB142" s="347"/>
      <c r="AC142" s="347"/>
      <c r="AD142" s="347"/>
      <c r="AE142" s="348"/>
      <c r="AF142" s="348"/>
      <c r="AG142" s="348"/>
      <c r="AH142" s="348"/>
      <c r="AI142" s="348"/>
      <c r="AJ142" s="348"/>
      <c r="AK142" s="348"/>
      <c r="AL142" s="36"/>
      <c r="AM142" s="349"/>
      <c r="AN142" s="37"/>
      <c r="AO142" s="37"/>
      <c r="AP142" s="163"/>
      <c r="AQ142" s="37"/>
      <c r="AR142" s="37"/>
      <c r="AS142" s="37"/>
      <c r="AT142" s="37"/>
      <c r="AU142" s="37"/>
      <c r="AV142" s="16"/>
      <c r="AW142" s="16"/>
      <c r="AX142" s="16"/>
      <c r="AY142" s="16"/>
      <c r="AZ142" s="16"/>
      <c r="BA142" s="16"/>
    </row>
    <row r="143" spans="1:53" ht="15.75">
      <c r="A143" s="50"/>
      <c r="B143" s="50"/>
      <c r="C143" s="194"/>
      <c r="D143" s="194"/>
      <c r="E143" s="350"/>
      <c r="F143" s="350"/>
      <c r="G143" s="116"/>
      <c r="H143" s="116"/>
      <c r="I143" s="116"/>
      <c r="J143" s="116"/>
      <c r="K143" s="116"/>
      <c r="L143" s="21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347"/>
      <c r="Z143" s="347"/>
      <c r="AA143" s="347"/>
      <c r="AB143" s="347"/>
      <c r="AC143" s="347"/>
      <c r="AD143" s="347"/>
      <c r="AE143" s="348"/>
      <c r="AF143" s="348"/>
      <c r="AG143" s="348"/>
      <c r="AH143" s="348"/>
      <c r="AI143" s="348"/>
      <c r="AJ143" s="348"/>
      <c r="AK143" s="348"/>
      <c r="AL143" s="36"/>
      <c r="AM143" s="349"/>
      <c r="AN143" s="37"/>
      <c r="AO143" s="37"/>
      <c r="AP143" s="163"/>
      <c r="AQ143" s="37"/>
      <c r="AR143" s="37"/>
      <c r="AS143" s="37"/>
      <c r="AT143" s="37"/>
      <c r="AU143" s="37"/>
      <c r="AV143" s="16"/>
      <c r="AW143" s="16"/>
      <c r="AX143" s="16"/>
      <c r="AY143" s="16"/>
      <c r="AZ143" s="16"/>
      <c r="BA143" s="16"/>
    </row>
    <row r="144" spans="1:53" ht="15.75">
      <c r="A144" s="50"/>
      <c r="B144" s="50"/>
      <c r="C144" s="194"/>
      <c r="D144" s="194"/>
      <c r="E144" s="350"/>
      <c r="F144" s="350"/>
      <c r="G144" s="116"/>
      <c r="H144" s="116"/>
      <c r="I144" s="116"/>
      <c r="J144" s="116"/>
      <c r="K144" s="116"/>
      <c r="L144" s="21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347"/>
      <c r="Z144" s="347"/>
      <c r="AA144" s="347"/>
      <c r="AB144" s="347"/>
      <c r="AC144" s="347"/>
      <c r="AD144" s="347"/>
      <c r="AE144" s="348"/>
      <c r="AF144" s="348"/>
      <c r="AG144" s="348"/>
      <c r="AH144" s="348"/>
      <c r="AI144" s="348"/>
      <c r="AJ144" s="348"/>
      <c r="AK144" s="348"/>
      <c r="AL144" s="36"/>
      <c r="AM144" s="349"/>
      <c r="AN144" s="37"/>
      <c r="AO144" s="37"/>
      <c r="AP144" s="163"/>
      <c r="AQ144" s="37"/>
      <c r="AR144" s="37"/>
      <c r="AS144" s="37"/>
      <c r="AT144" s="37"/>
      <c r="AU144" s="37"/>
      <c r="AV144" s="16"/>
      <c r="AW144" s="16"/>
      <c r="AX144" s="16"/>
      <c r="AY144" s="16"/>
      <c r="AZ144" s="16"/>
      <c r="BA144" s="16"/>
    </row>
    <row r="145" spans="1:53" ht="15.75">
      <c r="A145" s="50"/>
      <c r="B145" s="50"/>
      <c r="C145" s="194"/>
      <c r="D145" s="194"/>
      <c r="E145" s="350"/>
      <c r="F145" s="350"/>
      <c r="G145" s="116"/>
      <c r="H145" s="116"/>
      <c r="I145" s="116"/>
      <c r="J145" s="116"/>
      <c r="K145" s="116"/>
      <c r="L145" s="21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347"/>
      <c r="Z145" s="347"/>
      <c r="AA145" s="347"/>
      <c r="AB145" s="347"/>
      <c r="AC145" s="347"/>
      <c r="AD145" s="347"/>
      <c r="AE145" s="348"/>
      <c r="AF145" s="348"/>
      <c r="AG145" s="348"/>
      <c r="AH145" s="348"/>
      <c r="AI145" s="348"/>
      <c r="AJ145" s="348"/>
      <c r="AK145" s="348"/>
      <c r="AL145" s="36"/>
      <c r="AM145" s="349"/>
      <c r="AN145" s="37"/>
      <c r="AO145" s="37"/>
      <c r="AP145" s="163"/>
      <c r="AQ145" s="37"/>
      <c r="AR145" s="37"/>
      <c r="AS145" s="37"/>
      <c r="AT145" s="37"/>
      <c r="AU145" s="37"/>
      <c r="AV145" s="16"/>
      <c r="AW145" s="16"/>
      <c r="AX145" s="16"/>
      <c r="AY145" s="16"/>
      <c r="AZ145" s="16"/>
      <c r="BA145" s="16"/>
    </row>
    <row r="146" spans="1:53" ht="15.75">
      <c r="A146" s="50"/>
      <c r="B146" s="50"/>
      <c r="C146" s="194"/>
      <c r="D146" s="194"/>
      <c r="E146" s="350"/>
      <c r="F146" s="350"/>
      <c r="G146" s="116"/>
      <c r="H146" s="116"/>
      <c r="I146" s="116"/>
      <c r="J146" s="116"/>
      <c r="K146" s="116"/>
      <c r="L146" s="21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347"/>
      <c r="Z146" s="347"/>
      <c r="AA146" s="347"/>
      <c r="AB146" s="347"/>
      <c r="AC146" s="347"/>
      <c r="AD146" s="347"/>
      <c r="AE146" s="348"/>
      <c r="AF146" s="348"/>
      <c r="AG146" s="348"/>
      <c r="AH146" s="348"/>
      <c r="AI146" s="348"/>
      <c r="AJ146" s="348"/>
      <c r="AK146" s="348"/>
      <c r="AL146" s="36"/>
      <c r="AM146" s="349"/>
      <c r="AN146" s="37"/>
      <c r="AO146" s="37"/>
      <c r="AP146" s="163"/>
      <c r="AQ146" s="37"/>
      <c r="AR146" s="37"/>
      <c r="AS146" s="37"/>
      <c r="AT146" s="37"/>
      <c r="AU146" s="37"/>
      <c r="AV146" s="16"/>
      <c r="AW146" s="16"/>
      <c r="AX146" s="16"/>
      <c r="AY146" s="16"/>
      <c r="AZ146" s="16"/>
      <c r="BA146" s="16"/>
    </row>
    <row r="147" spans="1:53" ht="15.75">
      <c r="A147" s="50"/>
      <c r="B147" s="50"/>
      <c r="C147" s="194"/>
      <c r="D147" s="194"/>
      <c r="E147" s="350"/>
      <c r="F147" s="350"/>
      <c r="G147" s="116"/>
      <c r="H147" s="116"/>
      <c r="I147" s="116"/>
      <c r="J147" s="116"/>
      <c r="K147" s="116"/>
      <c r="L147" s="21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347"/>
      <c r="Z147" s="347"/>
      <c r="AA147" s="347"/>
      <c r="AB147" s="347"/>
      <c r="AC147" s="347"/>
      <c r="AD147" s="347"/>
      <c r="AE147" s="348"/>
      <c r="AF147" s="348"/>
      <c r="AG147" s="348"/>
      <c r="AH147" s="348"/>
      <c r="AI147" s="348"/>
      <c r="AJ147" s="348"/>
      <c r="AK147" s="348"/>
      <c r="AL147" s="36"/>
      <c r="AM147" s="349"/>
      <c r="AN147" s="37"/>
      <c r="AO147" s="37"/>
      <c r="AP147" s="163"/>
      <c r="AQ147" s="37"/>
      <c r="AR147" s="37"/>
      <c r="AS147" s="37"/>
      <c r="AT147" s="37"/>
      <c r="AU147" s="37"/>
      <c r="AV147" s="16"/>
      <c r="AW147" s="16"/>
      <c r="AX147" s="16"/>
      <c r="AY147" s="16"/>
      <c r="AZ147" s="16"/>
      <c r="BA147" s="16"/>
    </row>
    <row r="148" spans="1:53" ht="15.75">
      <c r="A148" s="50"/>
      <c r="B148" s="50"/>
      <c r="C148" s="194"/>
      <c r="D148" s="194"/>
      <c r="E148" s="350"/>
      <c r="F148" s="350"/>
      <c r="G148" s="116"/>
      <c r="H148" s="116"/>
      <c r="I148" s="116"/>
      <c r="J148" s="116"/>
      <c r="K148" s="116"/>
      <c r="L148" s="21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347"/>
      <c r="Z148" s="347"/>
      <c r="AA148" s="347"/>
      <c r="AB148" s="347"/>
      <c r="AC148" s="347"/>
      <c r="AD148" s="347"/>
      <c r="AE148" s="348"/>
      <c r="AF148" s="348"/>
      <c r="AG148" s="348"/>
      <c r="AH148" s="348"/>
      <c r="AI148" s="348"/>
      <c r="AJ148" s="348"/>
      <c r="AK148" s="348"/>
      <c r="AL148" s="36"/>
      <c r="AM148" s="349"/>
      <c r="AN148" s="37"/>
      <c r="AO148" s="37"/>
      <c r="AP148" s="163"/>
      <c r="AQ148" s="37"/>
      <c r="AR148" s="37"/>
      <c r="AS148" s="37"/>
      <c r="AT148" s="37"/>
      <c r="AU148" s="37"/>
      <c r="AV148" s="16"/>
      <c r="AW148" s="16"/>
      <c r="AX148" s="16"/>
      <c r="AY148" s="16"/>
      <c r="AZ148" s="16"/>
      <c r="BA148" s="16"/>
    </row>
    <row r="149" spans="1:53" ht="15.75">
      <c r="A149" s="50"/>
      <c r="B149" s="50"/>
      <c r="C149" s="194"/>
      <c r="D149" s="194"/>
      <c r="E149" s="350"/>
      <c r="F149" s="350"/>
      <c r="G149" s="116"/>
      <c r="H149" s="116"/>
      <c r="I149" s="116"/>
      <c r="J149" s="116"/>
      <c r="K149" s="116"/>
      <c r="L149" s="21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347"/>
      <c r="Z149" s="347"/>
      <c r="AA149" s="347"/>
      <c r="AB149" s="347"/>
      <c r="AC149" s="347"/>
      <c r="AD149" s="347"/>
      <c r="AE149" s="348"/>
      <c r="AF149" s="348"/>
      <c r="AG149" s="348"/>
      <c r="AH149" s="348"/>
      <c r="AI149" s="348"/>
      <c r="AJ149" s="348"/>
      <c r="AK149" s="348"/>
      <c r="AL149" s="36"/>
      <c r="AM149" s="349"/>
      <c r="AN149" s="37"/>
      <c r="AO149" s="37"/>
      <c r="AP149" s="163"/>
      <c r="AQ149" s="37"/>
      <c r="AR149" s="37"/>
      <c r="AS149" s="37"/>
      <c r="AT149" s="37"/>
      <c r="AU149" s="37"/>
      <c r="AV149" s="16"/>
      <c r="AW149" s="16"/>
      <c r="AX149" s="16"/>
      <c r="AY149" s="16"/>
      <c r="AZ149" s="16"/>
      <c r="BA149" s="16"/>
    </row>
    <row r="150" spans="1:53" ht="15.75">
      <c r="A150" s="50"/>
      <c r="B150" s="50"/>
      <c r="C150" s="194"/>
      <c r="D150" s="194"/>
      <c r="E150" s="350"/>
      <c r="F150" s="350"/>
      <c r="G150" s="116"/>
      <c r="H150" s="116"/>
      <c r="I150" s="116"/>
      <c r="J150" s="116"/>
      <c r="K150" s="116"/>
      <c r="L150" s="21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347"/>
      <c r="Z150" s="347"/>
      <c r="AA150" s="347"/>
      <c r="AB150" s="347"/>
      <c r="AC150" s="347"/>
      <c r="AD150" s="347"/>
      <c r="AE150" s="348"/>
      <c r="AF150" s="348"/>
      <c r="AG150" s="348"/>
      <c r="AH150" s="348"/>
      <c r="AI150" s="348"/>
      <c r="AJ150" s="348"/>
      <c r="AK150" s="348"/>
      <c r="AL150" s="36"/>
      <c r="AM150" s="349"/>
      <c r="AN150" s="37"/>
      <c r="AO150" s="37"/>
      <c r="AP150" s="163"/>
      <c r="AQ150" s="37"/>
      <c r="AR150" s="37"/>
      <c r="AS150" s="37"/>
      <c r="AT150" s="37"/>
      <c r="AU150" s="37"/>
      <c r="AV150" s="16"/>
      <c r="AW150" s="16"/>
      <c r="AX150" s="16"/>
      <c r="AY150" s="16"/>
      <c r="AZ150" s="16"/>
      <c r="BA150" s="16"/>
    </row>
    <row r="151" spans="1:53" ht="15.75">
      <c r="A151" s="50"/>
      <c r="B151" s="50"/>
      <c r="C151" s="194"/>
      <c r="D151" s="194"/>
      <c r="E151" s="350"/>
      <c r="F151" s="350"/>
      <c r="G151" s="116"/>
      <c r="H151" s="116"/>
      <c r="I151" s="116"/>
      <c r="J151" s="116"/>
      <c r="K151" s="116"/>
      <c r="L151" s="21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347"/>
      <c r="Z151" s="347"/>
      <c r="AA151" s="347"/>
      <c r="AB151" s="347"/>
      <c r="AC151" s="347"/>
      <c r="AD151" s="347"/>
      <c r="AE151" s="348"/>
      <c r="AF151" s="348"/>
      <c r="AG151" s="348"/>
      <c r="AH151" s="348"/>
      <c r="AI151" s="348"/>
      <c r="AJ151" s="348"/>
      <c r="AK151" s="348"/>
      <c r="AL151" s="36"/>
      <c r="AM151" s="349"/>
      <c r="AN151" s="37"/>
      <c r="AO151" s="37"/>
      <c r="AP151" s="163"/>
      <c r="AQ151" s="37"/>
      <c r="AR151" s="37"/>
      <c r="AS151" s="37"/>
      <c r="AT151" s="37"/>
      <c r="AU151" s="37"/>
      <c r="AV151" s="16"/>
      <c r="AW151" s="16"/>
      <c r="AX151" s="16"/>
      <c r="AY151" s="16"/>
      <c r="AZ151" s="16"/>
      <c r="BA151" s="16"/>
    </row>
    <row r="152" spans="1:53" ht="15.75">
      <c r="A152" s="50"/>
      <c r="B152" s="50"/>
      <c r="C152" s="194"/>
      <c r="D152" s="194"/>
      <c r="E152" s="350"/>
      <c r="F152" s="350"/>
      <c r="G152" s="116"/>
      <c r="H152" s="116"/>
      <c r="I152" s="116"/>
      <c r="J152" s="116"/>
      <c r="K152" s="116"/>
      <c r="L152" s="21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347"/>
      <c r="Z152" s="347"/>
      <c r="AA152" s="347"/>
      <c r="AB152" s="347"/>
      <c r="AC152" s="347"/>
      <c r="AD152" s="347"/>
      <c r="AE152" s="348"/>
      <c r="AF152" s="348"/>
      <c r="AG152" s="348"/>
      <c r="AH152" s="348"/>
      <c r="AI152" s="348"/>
      <c r="AJ152" s="348"/>
      <c r="AK152" s="348"/>
      <c r="AL152" s="36"/>
      <c r="AM152" s="349"/>
      <c r="AN152" s="37"/>
      <c r="AO152" s="37"/>
      <c r="AP152" s="163"/>
      <c r="AQ152" s="37"/>
      <c r="AR152" s="37"/>
      <c r="AS152" s="37"/>
      <c r="AT152" s="37"/>
      <c r="AU152" s="37"/>
      <c r="AV152" s="16"/>
      <c r="AW152" s="16"/>
      <c r="AX152" s="16"/>
      <c r="AY152" s="16"/>
      <c r="AZ152" s="16"/>
      <c r="BA152" s="16"/>
    </row>
    <row r="153" spans="1:53" ht="15.75">
      <c r="A153" s="50"/>
      <c r="B153" s="50"/>
      <c r="C153" s="194"/>
      <c r="D153" s="194"/>
      <c r="E153" s="350"/>
      <c r="F153" s="350"/>
      <c r="G153" s="116"/>
      <c r="H153" s="116"/>
      <c r="I153" s="116"/>
      <c r="J153" s="116"/>
      <c r="K153" s="116"/>
      <c r="L153" s="21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347"/>
      <c r="Z153" s="347"/>
      <c r="AA153" s="347"/>
      <c r="AB153" s="347"/>
      <c r="AC153" s="347"/>
      <c r="AD153" s="347"/>
      <c r="AE153" s="348"/>
      <c r="AF153" s="348"/>
      <c r="AG153" s="348"/>
      <c r="AH153" s="348"/>
      <c r="AI153" s="348"/>
      <c r="AJ153" s="348"/>
      <c r="AK153" s="348"/>
      <c r="AL153" s="36"/>
      <c r="AM153" s="349"/>
      <c r="AN153" s="37"/>
      <c r="AO153" s="37"/>
      <c r="AP153" s="163"/>
      <c r="AQ153" s="37"/>
      <c r="AR153" s="37"/>
      <c r="AS153" s="37"/>
      <c r="AT153" s="37"/>
      <c r="AU153" s="37"/>
      <c r="AV153" s="16"/>
      <c r="AW153" s="16"/>
      <c r="AX153" s="16"/>
      <c r="AY153" s="16"/>
      <c r="AZ153" s="16"/>
      <c r="BA153" s="16"/>
    </row>
    <row r="154" spans="1:53" ht="15.75">
      <c r="A154" s="50"/>
      <c r="B154" s="50"/>
      <c r="C154" s="194"/>
      <c r="D154" s="194"/>
      <c r="E154" s="350"/>
      <c r="F154" s="350"/>
      <c r="G154" s="116"/>
      <c r="H154" s="116"/>
      <c r="I154" s="116"/>
      <c r="J154" s="116"/>
      <c r="K154" s="116"/>
      <c r="L154" s="21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347"/>
      <c r="Z154" s="347"/>
      <c r="AA154" s="347"/>
      <c r="AB154" s="347"/>
      <c r="AC154" s="347"/>
      <c r="AD154" s="347"/>
      <c r="AE154" s="348"/>
      <c r="AF154" s="348"/>
      <c r="AG154" s="348"/>
      <c r="AH154" s="348"/>
      <c r="AI154" s="348"/>
      <c r="AJ154" s="348"/>
      <c r="AK154" s="348"/>
      <c r="AL154" s="36"/>
      <c r="AM154" s="349"/>
      <c r="AN154" s="37"/>
      <c r="AO154" s="37"/>
      <c r="AP154" s="163"/>
      <c r="AQ154" s="37"/>
      <c r="AR154" s="37"/>
      <c r="AS154" s="37"/>
      <c r="AT154" s="37"/>
      <c r="AU154" s="37"/>
      <c r="AV154" s="16"/>
      <c r="AW154" s="16"/>
      <c r="AX154" s="16"/>
      <c r="AY154" s="16"/>
      <c r="AZ154" s="16"/>
      <c r="BA154" s="16"/>
    </row>
    <row r="155" spans="1:53" ht="15.75">
      <c r="A155" s="50"/>
      <c r="B155" s="50"/>
      <c r="C155" s="194"/>
      <c r="D155" s="194"/>
      <c r="E155" s="350"/>
      <c r="F155" s="350"/>
      <c r="G155" s="116"/>
      <c r="H155" s="116"/>
      <c r="I155" s="116"/>
      <c r="J155" s="116"/>
      <c r="K155" s="116"/>
      <c r="L155" s="21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347"/>
      <c r="Z155" s="347"/>
      <c r="AA155" s="347"/>
      <c r="AB155" s="347"/>
      <c r="AC155" s="347"/>
      <c r="AD155" s="347"/>
      <c r="AE155" s="348"/>
      <c r="AF155" s="348"/>
      <c r="AG155" s="348"/>
      <c r="AH155" s="348"/>
      <c r="AI155" s="348"/>
      <c r="AJ155" s="348"/>
      <c r="AK155" s="348"/>
      <c r="AL155" s="36"/>
      <c r="AM155" s="349"/>
      <c r="AN155" s="37"/>
      <c r="AO155" s="37"/>
      <c r="AP155" s="163"/>
      <c r="AQ155" s="37"/>
      <c r="AR155" s="37"/>
      <c r="AS155" s="37"/>
      <c r="AT155" s="37"/>
      <c r="AU155" s="37"/>
      <c r="AV155" s="16"/>
      <c r="AW155" s="16"/>
      <c r="AX155" s="16"/>
      <c r="AY155" s="16"/>
      <c r="AZ155" s="16"/>
      <c r="BA155" s="16"/>
    </row>
    <row r="156" spans="1:53" ht="15.75">
      <c r="A156" s="50"/>
      <c r="B156" s="50"/>
      <c r="C156" s="194"/>
      <c r="D156" s="194"/>
      <c r="E156" s="350"/>
      <c r="F156" s="350"/>
      <c r="G156" s="116"/>
      <c r="H156" s="116"/>
      <c r="I156" s="116"/>
      <c r="J156" s="116"/>
      <c r="K156" s="116"/>
      <c r="L156" s="21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347"/>
      <c r="Z156" s="347"/>
      <c r="AA156" s="347"/>
      <c r="AB156" s="347"/>
      <c r="AC156" s="347"/>
      <c r="AD156" s="347"/>
      <c r="AE156" s="348"/>
      <c r="AF156" s="348"/>
      <c r="AG156" s="348"/>
      <c r="AH156" s="348"/>
      <c r="AI156" s="348"/>
      <c r="AJ156" s="348"/>
      <c r="AK156" s="348"/>
      <c r="AL156" s="36"/>
      <c r="AM156" s="349"/>
      <c r="AN156" s="37"/>
      <c r="AO156" s="37"/>
      <c r="AP156" s="163"/>
      <c r="AQ156" s="37"/>
      <c r="AR156" s="37"/>
      <c r="AS156" s="37"/>
      <c r="AT156" s="37"/>
      <c r="AU156" s="37"/>
      <c r="AV156" s="16"/>
      <c r="AW156" s="16"/>
      <c r="AX156" s="16"/>
      <c r="AY156" s="16"/>
      <c r="AZ156" s="16"/>
      <c r="BA156" s="16"/>
    </row>
    <row r="157" spans="1:53" ht="15.75">
      <c r="A157" s="50"/>
      <c r="B157" s="50"/>
      <c r="C157" s="194"/>
      <c r="D157" s="194"/>
      <c r="E157" s="350"/>
      <c r="F157" s="350"/>
      <c r="G157" s="116"/>
      <c r="H157" s="116"/>
      <c r="I157" s="116"/>
      <c r="J157" s="116"/>
      <c r="K157" s="116"/>
      <c r="L157" s="21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347"/>
      <c r="Z157" s="347"/>
      <c r="AA157" s="347"/>
      <c r="AB157" s="347"/>
      <c r="AC157" s="347"/>
      <c r="AD157" s="347"/>
      <c r="AE157" s="348"/>
      <c r="AF157" s="348"/>
      <c r="AG157" s="348"/>
      <c r="AH157" s="348"/>
      <c r="AI157" s="348"/>
      <c r="AJ157" s="348"/>
      <c r="AK157" s="348"/>
      <c r="AL157" s="36"/>
      <c r="AM157" s="349"/>
      <c r="AN157" s="37"/>
      <c r="AO157" s="37"/>
      <c r="AP157" s="163"/>
      <c r="AQ157" s="37"/>
      <c r="AR157" s="37"/>
      <c r="AS157" s="37"/>
      <c r="AT157" s="37"/>
      <c r="AU157" s="37"/>
      <c r="AV157" s="16"/>
      <c r="AW157" s="16"/>
      <c r="AX157" s="16"/>
      <c r="AY157" s="16"/>
      <c r="AZ157" s="16"/>
      <c r="BA157" s="16"/>
    </row>
    <row r="158" spans="1:53" ht="15.75">
      <c r="A158" s="50"/>
      <c r="B158" s="50"/>
      <c r="C158" s="194"/>
      <c r="D158" s="194"/>
      <c r="E158" s="350"/>
      <c r="F158" s="350"/>
      <c r="G158" s="116"/>
      <c r="H158" s="116"/>
      <c r="I158" s="116"/>
      <c r="J158" s="116"/>
      <c r="K158" s="116"/>
      <c r="L158" s="21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347"/>
      <c r="Z158" s="347"/>
      <c r="AA158" s="347"/>
      <c r="AB158" s="347"/>
      <c r="AC158" s="347"/>
      <c r="AD158" s="347"/>
      <c r="AE158" s="348"/>
      <c r="AF158" s="348"/>
      <c r="AG158" s="348"/>
      <c r="AH158" s="348"/>
      <c r="AI158" s="348"/>
      <c r="AJ158" s="348"/>
      <c r="AK158" s="348"/>
      <c r="AL158" s="36"/>
      <c r="AM158" s="349"/>
      <c r="AN158" s="37"/>
      <c r="AO158" s="37"/>
      <c r="AP158" s="163"/>
      <c r="AQ158" s="37"/>
      <c r="AR158" s="37"/>
      <c r="AS158" s="37"/>
      <c r="AT158" s="37"/>
      <c r="AU158" s="37"/>
      <c r="AV158" s="16"/>
      <c r="AW158" s="16"/>
      <c r="AX158" s="16"/>
      <c r="AY158" s="16"/>
      <c r="AZ158" s="16"/>
      <c r="BA158" s="16"/>
    </row>
    <row r="159" spans="1:53" ht="15.75">
      <c r="A159" s="50"/>
      <c r="B159" s="50"/>
      <c r="C159" s="194"/>
      <c r="D159" s="194"/>
      <c r="E159" s="350"/>
      <c r="F159" s="350"/>
      <c r="G159" s="116"/>
      <c r="H159" s="116"/>
      <c r="I159" s="116"/>
      <c r="J159" s="116"/>
      <c r="K159" s="116"/>
      <c r="L159" s="21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347"/>
      <c r="Z159" s="347"/>
      <c r="AA159" s="347"/>
      <c r="AB159" s="347"/>
      <c r="AC159" s="347"/>
      <c r="AD159" s="347"/>
      <c r="AE159" s="348"/>
      <c r="AF159" s="348"/>
      <c r="AG159" s="348"/>
      <c r="AH159" s="348"/>
      <c r="AI159" s="348"/>
      <c r="AJ159" s="348"/>
      <c r="AK159" s="348"/>
      <c r="AL159" s="36"/>
      <c r="AM159" s="349"/>
      <c r="AN159" s="37"/>
      <c r="AO159" s="37"/>
      <c r="AP159" s="163"/>
      <c r="AQ159" s="37"/>
      <c r="AR159" s="37"/>
      <c r="AS159" s="37"/>
      <c r="AT159" s="37"/>
      <c r="AU159" s="37"/>
      <c r="AV159" s="16"/>
      <c r="AW159" s="16"/>
      <c r="AX159" s="16"/>
      <c r="AY159" s="16"/>
      <c r="AZ159" s="16"/>
      <c r="BA159" s="16"/>
    </row>
    <row r="160" spans="1:53" ht="15.75">
      <c r="A160" s="50"/>
      <c r="B160" s="50"/>
      <c r="C160" s="194"/>
      <c r="D160" s="194"/>
      <c r="E160" s="350"/>
      <c r="F160" s="350"/>
      <c r="G160" s="116"/>
      <c r="H160" s="116"/>
      <c r="I160" s="116"/>
      <c r="J160" s="116"/>
      <c r="K160" s="116"/>
      <c r="L160" s="21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347"/>
      <c r="Z160" s="347"/>
      <c r="AA160" s="347"/>
      <c r="AB160" s="347"/>
      <c r="AC160" s="347"/>
      <c r="AD160" s="347"/>
      <c r="AE160" s="348"/>
      <c r="AF160" s="348"/>
      <c r="AG160" s="348"/>
      <c r="AH160" s="348"/>
      <c r="AI160" s="348"/>
      <c r="AJ160" s="348"/>
      <c r="AK160" s="348"/>
      <c r="AL160" s="36"/>
      <c r="AM160" s="349"/>
      <c r="AN160" s="37"/>
      <c r="AO160" s="37"/>
      <c r="AP160" s="163"/>
      <c r="AQ160" s="37"/>
      <c r="AR160" s="37"/>
      <c r="AS160" s="37"/>
      <c r="AT160" s="37"/>
      <c r="AU160" s="37"/>
      <c r="AV160" s="16"/>
      <c r="AW160" s="16"/>
      <c r="AX160" s="16"/>
      <c r="AY160" s="16"/>
      <c r="AZ160" s="16"/>
      <c r="BA160" s="16"/>
    </row>
    <row r="161" spans="1:53" ht="15.75">
      <c r="A161" s="50"/>
      <c r="B161" s="50"/>
      <c r="C161" s="194"/>
      <c r="D161" s="194"/>
      <c r="E161" s="350"/>
      <c r="F161" s="350"/>
      <c r="G161" s="116"/>
      <c r="H161" s="116"/>
      <c r="I161" s="116"/>
      <c r="J161" s="116"/>
      <c r="K161" s="116"/>
      <c r="L161" s="21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347"/>
      <c r="Z161" s="347"/>
      <c r="AA161" s="347"/>
      <c r="AB161" s="347"/>
      <c r="AC161" s="347"/>
      <c r="AD161" s="347"/>
      <c r="AE161" s="348"/>
      <c r="AF161" s="348"/>
      <c r="AG161" s="348"/>
      <c r="AH161" s="348"/>
      <c r="AI161" s="348"/>
      <c r="AJ161" s="348"/>
      <c r="AK161" s="348"/>
      <c r="AL161" s="36"/>
      <c r="AM161" s="349"/>
      <c r="AN161" s="37"/>
      <c r="AO161" s="37"/>
      <c r="AP161" s="163"/>
      <c r="AQ161" s="37"/>
      <c r="AR161" s="37"/>
      <c r="AS161" s="37"/>
      <c r="AT161" s="37"/>
      <c r="AU161" s="37"/>
      <c r="AV161" s="16"/>
      <c r="AW161" s="16"/>
      <c r="AX161" s="16"/>
      <c r="AY161" s="16"/>
      <c r="AZ161" s="16"/>
      <c r="BA161" s="16"/>
    </row>
    <row r="162" spans="1:53" ht="15.75">
      <c r="A162" s="50"/>
      <c r="B162" s="50"/>
      <c r="C162" s="194"/>
      <c r="D162" s="194"/>
      <c r="E162" s="350"/>
      <c r="F162" s="350"/>
      <c r="G162" s="116"/>
      <c r="H162" s="116"/>
      <c r="I162" s="116"/>
      <c r="J162" s="116"/>
      <c r="K162" s="116"/>
      <c r="L162" s="21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347"/>
      <c r="Z162" s="347"/>
      <c r="AA162" s="347"/>
      <c r="AB162" s="347"/>
      <c r="AC162" s="347"/>
      <c r="AD162" s="347"/>
      <c r="AE162" s="348"/>
      <c r="AF162" s="348"/>
      <c r="AG162" s="348"/>
      <c r="AH162" s="348"/>
      <c r="AI162" s="348"/>
      <c r="AJ162" s="348"/>
      <c r="AK162" s="348"/>
      <c r="AL162" s="36"/>
      <c r="AM162" s="349"/>
      <c r="AN162" s="37"/>
      <c r="AO162" s="37"/>
      <c r="AP162" s="163"/>
      <c r="AQ162" s="37"/>
      <c r="AR162" s="37"/>
      <c r="AS162" s="37"/>
      <c r="AT162" s="37"/>
      <c r="AU162" s="37"/>
      <c r="AV162" s="16"/>
      <c r="AW162" s="16"/>
      <c r="AX162" s="16"/>
      <c r="AY162" s="16"/>
      <c r="AZ162" s="16"/>
      <c r="BA162" s="16"/>
    </row>
    <row r="163" spans="1:53" ht="15.75">
      <c r="A163" s="50"/>
      <c r="B163" s="50"/>
      <c r="C163" s="194"/>
      <c r="D163" s="194"/>
      <c r="E163" s="350"/>
      <c r="F163" s="350"/>
      <c r="G163" s="116"/>
      <c r="H163" s="116"/>
      <c r="I163" s="116"/>
      <c r="J163" s="116"/>
      <c r="K163" s="116"/>
      <c r="L163" s="21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347"/>
      <c r="Z163" s="347"/>
      <c r="AA163" s="347"/>
      <c r="AB163" s="347"/>
      <c r="AC163" s="347"/>
      <c r="AD163" s="347"/>
      <c r="AE163" s="348"/>
      <c r="AF163" s="348"/>
      <c r="AG163" s="348"/>
      <c r="AH163" s="348"/>
      <c r="AI163" s="348"/>
      <c r="AJ163" s="348"/>
      <c r="AK163" s="348"/>
      <c r="AL163" s="36"/>
      <c r="AM163" s="349"/>
      <c r="AN163" s="37"/>
      <c r="AO163" s="37"/>
      <c r="AP163" s="163"/>
      <c r="AQ163" s="37"/>
      <c r="AR163" s="37"/>
      <c r="AS163" s="37"/>
      <c r="AT163" s="37"/>
      <c r="AU163" s="37"/>
      <c r="AV163" s="16"/>
      <c r="AW163" s="16"/>
      <c r="AX163" s="16"/>
      <c r="AY163" s="16"/>
      <c r="AZ163" s="16"/>
      <c r="BA163" s="16"/>
    </row>
    <row r="164" spans="1:53" ht="15.75">
      <c r="A164" s="50"/>
      <c r="B164" s="50"/>
      <c r="C164" s="194"/>
      <c r="D164" s="194"/>
      <c r="E164" s="350"/>
      <c r="F164" s="350"/>
      <c r="G164" s="116"/>
      <c r="H164" s="116"/>
      <c r="I164" s="116"/>
      <c r="J164" s="116"/>
      <c r="K164" s="116"/>
      <c r="L164" s="21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347"/>
      <c r="Z164" s="347"/>
      <c r="AA164" s="347"/>
      <c r="AB164" s="347"/>
      <c r="AC164" s="347"/>
      <c r="AD164" s="347"/>
      <c r="AE164" s="348"/>
      <c r="AF164" s="348"/>
      <c r="AG164" s="348"/>
      <c r="AH164" s="348"/>
      <c r="AI164" s="348"/>
      <c r="AJ164" s="348"/>
      <c r="AK164" s="348"/>
      <c r="AL164" s="36"/>
      <c r="AM164" s="349"/>
      <c r="AN164" s="37"/>
      <c r="AO164" s="37"/>
      <c r="AP164" s="163"/>
      <c r="AQ164" s="37"/>
      <c r="AR164" s="37"/>
      <c r="AS164" s="37"/>
      <c r="AT164" s="37"/>
      <c r="AU164" s="37"/>
      <c r="AV164" s="16"/>
      <c r="AW164" s="16"/>
      <c r="AX164" s="16"/>
      <c r="AY164" s="16"/>
      <c r="AZ164" s="16"/>
      <c r="BA164" s="16"/>
    </row>
    <row r="165" spans="1:53" ht="15.75">
      <c r="A165" s="50"/>
      <c r="B165" s="50"/>
      <c r="C165" s="194"/>
      <c r="D165" s="194"/>
      <c r="E165" s="350"/>
      <c r="F165" s="350"/>
      <c r="G165" s="116"/>
      <c r="H165" s="116"/>
      <c r="I165" s="116"/>
      <c r="J165" s="116"/>
      <c r="K165" s="116"/>
      <c r="L165" s="21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347"/>
      <c r="Z165" s="347"/>
      <c r="AA165" s="347"/>
      <c r="AB165" s="347"/>
      <c r="AC165" s="347"/>
      <c r="AD165" s="347"/>
      <c r="AE165" s="348"/>
      <c r="AF165" s="348"/>
      <c r="AG165" s="348"/>
      <c r="AH165" s="348"/>
      <c r="AI165" s="348"/>
      <c r="AJ165" s="348"/>
      <c r="AK165" s="348"/>
      <c r="AL165" s="36"/>
      <c r="AM165" s="349"/>
      <c r="AN165" s="37"/>
      <c r="AO165" s="37"/>
      <c r="AP165" s="163"/>
      <c r="AQ165" s="37"/>
      <c r="AR165" s="37"/>
      <c r="AS165" s="37"/>
      <c r="AT165" s="37"/>
      <c r="AU165" s="37"/>
      <c r="AV165" s="16"/>
      <c r="AW165" s="16"/>
      <c r="AX165" s="16"/>
      <c r="AY165" s="16"/>
      <c r="AZ165" s="16"/>
      <c r="BA165" s="16"/>
    </row>
    <row r="166" spans="1:53" ht="15.75">
      <c r="A166" s="50"/>
      <c r="B166" s="50"/>
      <c r="C166" s="194"/>
      <c r="D166" s="194"/>
      <c r="E166" s="350"/>
      <c r="F166" s="350"/>
      <c r="G166" s="116"/>
      <c r="H166" s="116"/>
      <c r="I166" s="116"/>
      <c r="J166" s="116"/>
      <c r="K166" s="116"/>
      <c r="L166" s="21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347"/>
      <c r="Z166" s="347"/>
      <c r="AA166" s="347"/>
      <c r="AB166" s="347"/>
      <c r="AC166" s="347"/>
      <c r="AD166" s="347"/>
      <c r="AE166" s="348"/>
      <c r="AF166" s="348"/>
      <c r="AG166" s="348"/>
      <c r="AH166" s="348"/>
      <c r="AI166" s="348"/>
      <c r="AJ166" s="348"/>
      <c r="AK166" s="348"/>
      <c r="AL166" s="36"/>
      <c r="AM166" s="349"/>
      <c r="AN166" s="37"/>
      <c r="AO166" s="37"/>
      <c r="AP166" s="163"/>
      <c r="AQ166" s="37"/>
      <c r="AR166" s="37"/>
      <c r="AS166" s="37"/>
      <c r="AT166" s="37"/>
      <c r="AU166" s="37"/>
      <c r="AV166" s="16"/>
      <c r="AW166" s="16"/>
      <c r="AX166" s="16"/>
      <c r="AY166" s="16"/>
      <c r="AZ166" s="16"/>
      <c r="BA166" s="16"/>
    </row>
    <row r="167" spans="1:53" ht="15.75">
      <c r="A167" s="50"/>
      <c r="B167" s="50"/>
      <c r="C167" s="194"/>
      <c r="D167" s="194"/>
      <c r="E167" s="350"/>
      <c r="F167" s="350"/>
      <c r="G167" s="116"/>
      <c r="H167" s="116"/>
      <c r="I167" s="116"/>
      <c r="J167" s="116"/>
      <c r="K167" s="116"/>
      <c r="L167" s="21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347"/>
      <c r="Z167" s="347"/>
      <c r="AA167" s="347"/>
      <c r="AB167" s="347"/>
      <c r="AC167" s="347"/>
      <c r="AD167" s="347"/>
      <c r="AE167" s="348"/>
      <c r="AF167" s="348"/>
      <c r="AG167" s="348"/>
      <c r="AH167" s="348"/>
      <c r="AI167" s="348"/>
      <c r="AJ167" s="348"/>
      <c r="AK167" s="348"/>
      <c r="AL167" s="36"/>
      <c r="AM167" s="349"/>
      <c r="AN167" s="37"/>
      <c r="AO167" s="37"/>
      <c r="AP167" s="163"/>
      <c r="AQ167" s="37"/>
      <c r="AR167" s="37"/>
      <c r="AS167" s="37"/>
      <c r="AT167" s="37"/>
      <c r="AU167" s="37"/>
      <c r="AV167" s="16"/>
      <c r="AW167" s="16"/>
      <c r="AX167" s="16"/>
      <c r="AY167" s="16"/>
      <c r="AZ167" s="16"/>
      <c r="BA167" s="16"/>
    </row>
    <row r="168" spans="1:53" ht="15.75">
      <c r="A168" s="50"/>
      <c r="B168" s="50"/>
      <c r="C168" s="194"/>
      <c r="D168" s="194"/>
      <c r="E168" s="350"/>
      <c r="F168" s="350"/>
      <c r="G168" s="116"/>
      <c r="H168" s="116"/>
      <c r="I168" s="116"/>
      <c r="J168" s="116"/>
      <c r="K168" s="116"/>
      <c r="L168" s="21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347"/>
      <c r="Z168" s="347"/>
      <c r="AA168" s="347"/>
      <c r="AB168" s="347"/>
      <c r="AC168" s="347"/>
      <c r="AD168" s="347"/>
      <c r="AE168" s="348"/>
      <c r="AF168" s="348"/>
      <c r="AG168" s="348"/>
      <c r="AH168" s="348"/>
      <c r="AI168" s="348"/>
      <c r="AJ168" s="348"/>
      <c r="AK168" s="348"/>
      <c r="AL168" s="36"/>
      <c r="AM168" s="349"/>
      <c r="AN168" s="37"/>
      <c r="AO168" s="37"/>
      <c r="AP168" s="163"/>
      <c r="AQ168" s="37"/>
      <c r="AR168" s="37"/>
      <c r="AS168" s="37"/>
      <c r="AT168" s="37"/>
      <c r="AU168" s="37"/>
      <c r="AV168" s="16"/>
      <c r="AW168" s="16"/>
      <c r="AX168" s="16"/>
      <c r="AY168" s="16"/>
      <c r="AZ168" s="16"/>
      <c r="BA168" s="16"/>
    </row>
    <row r="169" spans="1:53" ht="15.75">
      <c r="A169" s="50"/>
      <c r="B169" s="50"/>
      <c r="C169" s="194"/>
      <c r="D169" s="194"/>
      <c r="E169" s="350"/>
      <c r="F169" s="350"/>
      <c r="G169" s="116"/>
      <c r="H169" s="116"/>
      <c r="I169" s="116"/>
      <c r="J169" s="116"/>
      <c r="K169" s="116"/>
      <c r="L169" s="21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347"/>
      <c r="Z169" s="347"/>
      <c r="AA169" s="347"/>
      <c r="AB169" s="347"/>
      <c r="AC169" s="347"/>
      <c r="AD169" s="347"/>
      <c r="AE169" s="348"/>
      <c r="AF169" s="348"/>
      <c r="AG169" s="348"/>
      <c r="AH169" s="348"/>
      <c r="AI169" s="348"/>
      <c r="AJ169" s="348"/>
      <c r="AK169" s="348"/>
      <c r="AL169" s="36"/>
      <c r="AM169" s="349"/>
      <c r="AN169" s="37"/>
      <c r="AO169" s="37"/>
      <c r="AP169" s="163"/>
      <c r="AQ169" s="37"/>
      <c r="AR169" s="37"/>
      <c r="AS169" s="37"/>
      <c r="AT169" s="37"/>
      <c r="AU169" s="37"/>
      <c r="AV169" s="16"/>
      <c r="AW169" s="16"/>
      <c r="AX169" s="16"/>
      <c r="AY169" s="16"/>
      <c r="AZ169" s="16"/>
      <c r="BA169" s="16"/>
    </row>
    <row r="170" spans="1:53" ht="15.75">
      <c r="A170" s="50"/>
      <c r="B170" s="50"/>
      <c r="C170" s="194"/>
      <c r="D170" s="194"/>
      <c r="E170" s="350"/>
      <c r="F170" s="350"/>
      <c r="G170" s="116"/>
      <c r="H170" s="116"/>
      <c r="I170" s="116"/>
      <c r="J170" s="116"/>
      <c r="K170" s="116"/>
      <c r="L170" s="21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347"/>
      <c r="Z170" s="347"/>
      <c r="AA170" s="347"/>
      <c r="AB170" s="347"/>
      <c r="AC170" s="347"/>
      <c r="AD170" s="347"/>
      <c r="AE170" s="348"/>
      <c r="AF170" s="348"/>
      <c r="AG170" s="348"/>
      <c r="AH170" s="348"/>
      <c r="AI170" s="348"/>
      <c r="AJ170" s="348"/>
      <c r="AK170" s="348"/>
      <c r="AL170" s="36"/>
      <c r="AM170" s="349"/>
      <c r="AN170" s="37"/>
      <c r="AO170" s="37"/>
      <c r="AP170" s="163"/>
      <c r="AQ170" s="37"/>
      <c r="AR170" s="37"/>
      <c r="AS170" s="37"/>
      <c r="AT170" s="37"/>
      <c r="AU170" s="37"/>
      <c r="AV170" s="16"/>
      <c r="AW170" s="16"/>
      <c r="AX170" s="16"/>
      <c r="AY170" s="16"/>
      <c r="AZ170" s="16"/>
      <c r="BA170" s="16"/>
    </row>
    <row r="171" spans="1:53" ht="15.75">
      <c r="A171" s="50"/>
      <c r="B171" s="50"/>
      <c r="C171" s="194"/>
      <c r="D171" s="194"/>
      <c r="E171" s="350"/>
      <c r="F171" s="350"/>
      <c r="G171" s="116"/>
      <c r="H171" s="116"/>
      <c r="I171" s="116"/>
      <c r="J171" s="116"/>
      <c r="K171" s="116"/>
      <c r="L171" s="21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347"/>
      <c r="Z171" s="347"/>
      <c r="AA171" s="347"/>
      <c r="AB171" s="347"/>
      <c r="AC171" s="347"/>
      <c r="AD171" s="347"/>
      <c r="AE171" s="348"/>
      <c r="AF171" s="348"/>
      <c r="AG171" s="348"/>
      <c r="AH171" s="348"/>
      <c r="AI171" s="348"/>
      <c r="AJ171" s="348"/>
      <c r="AK171" s="348"/>
      <c r="AL171" s="36"/>
      <c r="AM171" s="349"/>
      <c r="AN171" s="37"/>
      <c r="AO171" s="37"/>
      <c r="AP171" s="163"/>
      <c r="AQ171" s="37"/>
      <c r="AR171" s="37"/>
      <c r="AS171" s="37"/>
      <c r="AT171" s="37"/>
      <c r="AU171" s="37"/>
      <c r="AV171" s="16"/>
      <c r="AW171" s="16"/>
      <c r="AX171" s="16"/>
      <c r="AY171" s="16"/>
      <c r="AZ171" s="16"/>
      <c r="BA171" s="16"/>
    </row>
    <row r="172" spans="3:47" ht="15.75">
      <c r="C172" s="194"/>
      <c r="D172" s="194"/>
      <c r="E172" s="350"/>
      <c r="F172" s="350"/>
      <c r="G172" s="116"/>
      <c r="H172" s="116"/>
      <c r="I172" s="116"/>
      <c r="J172" s="116"/>
      <c r="K172" s="116"/>
      <c r="L172" s="21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347"/>
      <c r="Z172" s="347"/>
      <c r="AA172" s="347"/>
      <c r="AB172" s="347"/>
      <c r="AC172" s="347"/>
      <c r="AD172" s="347"/>
      <c r="AE172" s="348"/>
      <c r="AF172" s="348"/>
      <c r="AG172" s="348"/>
      <c r="AH172" s="348"/>
      <c r="AI172" s="348"/>
      <c r="AJ172" s="348"/>
      <c r="AK172" s="348"/>
      <c r="AL172" s="36"/>
      <c r="AM172" s="349"/>
      <c r="AN172" s="37"/>
      <c r="AO172" s="37"/>
      <c r="AP172" s="163"/>
      <c r="AQ172" s="37"/>
      <c r="AR172" s="37"/>
      <c r="AS172" s="37"/>
      <c r="AT172" s="37"/>
      <c r="AU172" s="37"/>
    </row>
    <row r="173" spans="38:47" ht="15.75">
      <c r="AL173" s="34"/>
      <c r="AM173" s="331"/>
      <c r="AN173" s="35"/>
      <c r="AO173" s="35"/>
      <c r="AP173" s="162"/>
      <c r="AQ173" s="35"/>
      <c r="AR173" s="35"/>
      <c r="AS173" s="35"/>
      <c r="AT173" s="35"/>
      <c r="AU173" s="35"/>
    </row>
    <row r="174" spans="38:47" ht="15.75">
      <c r="AL174" s="34"/>
      <c r="AM174" s="331"/>
      <c r="AN174" s="35"/>
      <c r="AO174" s="35"/>
      <c r="AP174" s="162"/>
      <c r="AQ174" s="35"/>
      <c r="AR174" s="35"/>
      <c r="AS174" s="35"/>
      <c r="AT174" s="35"/>
      <c r="AU174" s="35"/>
    </row>
    <row r="175" spans="38:47" ht="15.75">
      <c r="AL175" s="34"/>
      <c r="AM175" s="331"/>
      <c r="AN175" s="35"/>
      <c r="AO175" s="35"/>
      <c r="AP175" s="162"/>
      <c r="AQ175" s="35"/>
      <c r="AR175" s="35"/>
      <c r="AS175" s="35"/>
      <c r="AT175" s="35"/>
      <c r="AU175" s="35"/>
    </row>
    <row r="176" spans="38:47" ht="15.75">
      <c r="AL176" s="34"/>
      <c r="AM176" s="331"/>
      <c r="AN176" s="35"/>
      <c r="AO176" s="35"/>
      <c r="AP176" s="162"/>
      <c r="AQ176" s="35"/>
      <c r="AR176" s="35"/>
      <c r="AS176" s="35"/>
      <c r="AT176" s="35"/>
      <c r="AU176" s="35"/>
    </row>
    <row r="177" spans="38:47" ht="15.75">
      <c r="AL177" s="34"/>
      <c r="AM177" s="331"/>
      <c r="AN177" s="35"/>
      <c r="AO177" s="35"/>
      <c r="AP177" s="162"/>
      <c r="AQ177" s="35"/>
      <c r="AR177" s="35"/>
      <c r="AS177" s="35"/>
      <c r="AT177" s="35"/>
      <c r="AU177" s="35"/>
    </row>
    <row r="178" spans="38:47" ht="15.75">
      <c r="AL178" s="34"/>
      <c r="AM178" s="331"/>
      <c r="AN178" s="35"/>
      <c r="AO178" s="35"/>
      <c r="AP178" s="162"/>
      <c r="AQ178" s="35"/>
      <c r="AR178" s="35"/>
      <c r="AS178" s="35"/>
      <c r="AT178" s="35"/>
      <c r="AU178" s="35"/>
    </row>
    <row r="179" spans="38:47" ht="15.75">
      <c r="AL179" s="34"/>
      <c r="AM179" s="331"/>
      <c r="AN179" s="35"/>
      <c r="AO179" s="35"/>
      <c r="AP179" s="162"/>
      <c r="AQ179" s="35"/>
      <c r="AR179" s="35"/>
      <c r="AS179" s="35"/>
      <c r="AT179" s="35"/>
      <c r="AU179" s="35"/>
    </row>
    <row r="180" spans="38:47" ht="15.75">
      <c r="AL180" s="34"/>
      <c r="AM180" s="331"/>
      <c r="AN180" s="35"/>
      <c r="AO180" s="35"/>
      <c r="AP180" s="162"/>
      <c r="AQ180" s="35"/>
      <c r="AR180" s="35"/>
      <c r="AS180" s="35"/>
      <c r="AT180" s="35"/>
      <c r="AU180" s="35"/>
    </row>
    <row r="181" spans="38:47" ht="15.75">
      <c r="AL181" s="34"/>
      <c r="AM181" s="331"/>
      <c r="AN181" s="35"/>
      <c r="AO181" s="35"/>
      <c r="AP181" s="162"/>
      <c r="AQ181" s="35"/>
      <c r="AR181" s="35"/>
      <c r="AS181" s="35"/>
      <c r="AT181" s="35"/>
      <c r="AU181" s="35"/>
    </row>
    <row r="182" spans="38:53" ht="15.75">
      <c r="AL182" s="34"/>
      <c r="AM182" s="331"/>
      <c r="AN182" s="35"/>
      <c r="AO182" s="35"/>
      <c r="AP182" s="162"/>
      <c r="AQ182" s="35"/>
      <c r="AR182" s="35"/>
      <c r="AS182" s="35"/>
      <c r="AT182" s="35"/>
      <c r="AU182" s="35"/>
      <c r="AV182" s="14"/>
      <c r="AW182" s="14"/>
      <c r="AX182" s="14"/>
      <c r="AY182" s="14"/>
      <c r="AZ182" s="14"/>
      <c r="BA182" s="14"/>
    </row>
    <row r="183" spans="3:53" ht="14.25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4"/>
      <c r="AM183" s="331"/>
      <c r="AN183" s="35"/>
      <c r="AO183" s="35"/>
      <c r="AP183" s="162"/>
      <c r="AQ183" s="35"/>
      <c r="AR183" s="35"/>
      <c r="AS183" s="35"/>
      <c r="AT183" s="35"/>
      <c r="AU183" s="35"/>
      <c r="AV183" s="14"/>
      <c r="AW183" s="14"/>
      <c r="AX183" s="14"/>
      <c r="AY183" s="14"/>
      <c r="AZ183" s="14"/>
      <c r="BA183" s="14"/>
    </row>
    <row r="184" spans="3:53" ht="14.25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4"/>
      <c r="AM184" s="331"/>
      <c r="AN184" s="35"/>
      <c r="AO184" s="35"/>
      <c r="AP184" s="162"/>
      <c r="AQ184" s="35"/>
      <c r="AR184" s="35"/>
      <c r="AS184" s="35"/>
      <c r="AT184" s="35"/>
      <c r="AU184" s="35"/>
      <c r="AV184" s="14"/>
      <c r="AW184" s="14"/>
      <c r="AX184" s="14"/>
      <c r="AY184" s="14"/>
      <c r="AZ184" s="14"/>
      <c r="BA184" s="14"/>
    </row>
    <row r="185" spans="3:53" ht="14.25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4"/>
      <c r="AM185" s="331"/>
      <c r="AN185" s="35"/>
      <c r="AO185" s="35"/>
      <c r="AP185" s="162"/>
      <c r="AQ185" s="35"/>
      <c r="AR185" s="35"/>
      <c r="AS185" s="35"/>
      <c r="AT185" s="35"/>
      <c r="AU185" s="35"/>
      <c r="AV185" s="14"/>
      <c r="AW185" s="14"/>
      <c r="AX185" s="14"/>
      <c r="AY185" s="14"/>
      <c r="AZ185" s="14"/>
      <c r="BA185" s="14"/>
    </row>
    <row r="186" spans="3:53" ht="14.25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4"/>
      <c r="AM186" s="331"/>
      <c r="AN186" s="35"/>
      <c r="AO186" s="35"/>
      <c r="AP186" s="162"/>
      <c r="AQ186" s="35"/>
      <c r="AR186" s="35"/>
      <c r="AS186" s="35"/>
      <c r="AT186" s="35"/>
      <c r="AU186" s="35"/>
      <c r="AV186" s="14"/>
      <c r="AW186" s="14"/>
      <c r="AX186" s="14"/>
      <c r="AY186" s="14"/>
      <c r="AZ186" s="14"/>
      <c r="BA186" s="14"/>
    </row>
    <row r="187" spans="3:53" ht="14.25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4"/>
      <c r="AM187" s="331"/>
      <c r="AN187" s="35"/>
      <c r="AO187" s="35"/>
      <c r="AP187" s="162"/>
      <c r="AQ187" s="35"/>
      <c r="AR187" s="35"/>
      <c r="AS187" s="35"/>
      <c r="AT187" s="35"/>
      <c r="AU187" s="35"/>
      <c r="AV187" s="14"/>
      <c r="AW187" s="14"/>
      <c r="AX187" s="14"/>
      <c r="AY187" s="14"/>
      <c r="AZ187" s="14"/>
      <c r="BA187" s="14"/>
    </row>
    <row r="188" spans="3:53" ht="14.25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4"/>
      <c r="AM188" s="331"/>
      <c r="AN188" s="35"/>
      <c r="AO188" s="35"/>
      <c r="AP188" s="162"/>
      <c r="AQ188" s="35"/>
      <c r="AR188" s="35"/>
      <c r="AS188" s="35"/>
      <c r="AT188" s="35"/>
      <c r="AU188" s="35"/>
      <c r="AV188" s="14"/>
      <c r="AW188" s="14"/>
      <c r="AX188" s="14"/>
      <c r="AY188" s="14"/>
      <c r="AZ188" s="14"/>
      <c r="BA188" s="14"/>
    </row>
    <row r="189" spans="3:53" ht="14.25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4"/>
      <c r="AM189" s="331"/>
      <c r="AN189" s="35"/>
      <c r="AO189" s="35"/>
      <c r="AP189" s="162"/>
      <c r="AQ189" s="35"/>
      <c r="AR189" s="35"/>
      <c r="AS189" s="35"/>
      <c r="AT189" s="35"/>
      <c r="AU189" s="35"/>
      <c r="AV189" s="14"/>
      <c r="AW189" s="14"/>
      <c r="AX189" s="14"/>
      <c r="AY189" s="14"/>
      <c r="AZ189" s="14"/>
      <c r="BA189" s="14"/>
    </row>
    <row r="190" spans="3:53" ht="14.25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4"/>
      <c r="AM190" s="331"/>
      <c r="AN190" s="35"/>
      <c r="AO190" s="35"/>
      <c r="AP190" s="162"/>
      <c r="AQ190" s="35"/>
      <c r="AR190" s="35"/>
      <c r="AS190" s="35"/>
      <c r="AT190" s="35"/>
      <c r="AU190" s="35"/>
      <c r="AV190" s="14"/>
      <c r="AW190" s="14"/>
      <c r="AX190" s="14"/>
      <c r="AY190" s="14"/>
      <c r="AZ190" s="14"/>
      <c r="BA190" s="14"/>
    </row>
    <row r="191" spans="3:53" ht="14.25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4"/>
      <c r="AM191" s="331"/>
      <c r="AN191" s="35"/>
      <c r="AO191" s="35"/>
      <c r="AP191" s="162"/>
      <c r="AQ191" s="35"/>
      <c r="AR191" s="35"/>
      <c r="AS191" s="35"/>
      <c r="AT191" s="35"/>
      <c r="AU191" s="35"/>
      <c r="AV191" s="14"/>
      <c r="AW191" s="14"/>
      <c r="AX191" s="14"/>
      <c r="AY191" s="14"/>
      <c r="AZ191" s="14"/>
      <c r="BA191" s="14"/>
    </row>
    <row r="192" spans="3:53" ht="14.25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4"/>
      <c r="AM192" s="331"/>
      <c r="AN192" s="35"/>
      <c r="AO192" s="35"/>
      <c r="AP192" s="162"/>
      <c r="AQ192" s="35"/>
      <c r="AR192" s="35"/>
      <c r="AS192" s="35"/>
      <c r="AT192" s="35"/>
      <c r="AU192" s="35"/>
      <c r="AV192" s="14"/>
      <c r="AW192" s="14"/>
      <c r="AX192" s="14"/>
      <c r="AY192" s="14"/>
      <c r="AZ192" s="14"/>
      <c r="BA192" s="14"/>
    </row>
    <row r="193" spans="3:53" ht="14.25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4"/>
      <c r="AM193" s="331"/>
      <c r="AN193" s="35"/>
      <c r="AO193" s="35"/>
      <c r="AP193" s="162"/>
      <c r="AQ193" s="35"/>
      <c r="AR193" s="35"/>
      <c r="AS193" s="35"/>
      <c r="AT193" s="35"/>
      <c r="AU193" s="35"/>
      <c r="AV193" s="14"/>
      <c r="AW193" s="14"/>
      <c r="AX193" s="14"/>
      <c r="AY193" s="14"/>
      <c r="AZ193" s="14"/>
      <c r="BA193" s="14"/>
    </row>
    <row r="194" spans="3:53" ht="14.25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4"/>
      <c r="AM194" s="331"/>
      <c r="AN194" s="35"/>
      <c r="AO194" s="35"/>
      <c r="AP194" s="162"/>
      <c r="AQ194" s="35"/>
      <c r="AR194" s="35"/>
      <c r="AS194" s="35"/>
      <c r="AT194" s="35"/>
      <c r="AU194" s="35"/>
      <c r="AV194" s="14"/>
      <c r="AW194" s="14"/>
      <c r="AX194" s="14"/>
      <c r="AY194" s="14"/>
      <c r="AZ194" s="14"/>
      <c r="BA194" s="14"/>
    </row>
    <row r="195" spans="3:53" ht="14.25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4"/>
      <c r="AM195" s="331"/>
      <c r="AN195" s="35"/>
      <c r="AO195" s="35"/>
      <c r="AP195" s="162"/>
      <c r="AQ195" s="35"/>
      <c r="AR195" s="35"/>
      <c r="AS195" s="35"/>
      <c r="AT195" s="35"/>
      <c r="AU195" s="35"/>
      <c r="AV195" s="14"/>
      <c r="AW195" s="14"/>
      <c r="AX195" s="14"/>
      <c r="AY195" s="14"/>
      <c r="AZ195" s="14"/>
      <c r="BA195" s="14"/>
    </row>
    <row r="196" spans="3:53" ht="14.25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4"/>
      <c r="AM196" s="331"/>
      <c r="AN196" s="35"/>
      <c r="AO196" s="35"/>
      <c r="AP196" s="162"/>
      <c r="AQ196" s="35"/>
      <c r="AR196" s="35"/>
      <c r="AS196" s="35"/>
      <c r="AT196" s="35"/>
      <c r="AU196" s="35"/>
      <c r="AV196" s="14"/>
      <c r="AW196" s="14"/>
      <c r="AX196" s="14"/>
      <c r="AY196" s="14"/>
      <c r="AZ196" s="14"/>
      <c r="BA196" s="14"/>
    </row>
    <row r="197" spans="3:53" ht="14.25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4"/>
      <c r="AM197" s="331"/>
      <c r="AN197" s="35"/>
      <c r="AO197" s="35"/>
      <c r="AP197" s="162"/>
      <c r="AQ197" s="35"/>
      <c r="AR197" s="35"/>
      <c r="AS197" s="35"/>
      <c r="AT197" s="35"/>
      <c r="AU197" s="35"/>
      <c r="AV197" s="14"/>
      <c r="AW197" s="14"/>
      <c r="AX197" s="14"/>
      <c r="AY197" s="14"/>
      <c r="AZ197" s="14"/>
      <c r="BA197" s="14"/>
    </row>
    <row r="198" spans="3:53" ht="14.25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4"/>
      <c r="AM198" s="331"/>
      <c r="AN198" s="35"/>
      <c r="AO198" s="35"/>
      <c r="AP198" s="162"/>
      <c r="AQ198" s="35"/>
      <c r="AR198" s="35"/>
      <c r="AS198" s="35"/>
      <c r="AT198" s="35"/>
      <c r="AU198" s="35"/>
      <c r="AV198" s="14"/>
      <c r="AW198" s="14"/>
      <c r="AX198" s="14"/>
      <c r="AY198" s="14"/>
      <c r="AZ198" s="14"/>
      <c r="BA198" s="14"/>
    </row>
    <row r="199" spans="3:53" ht="14.25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4"/>
      <c r="AM199" s="331"/>
      <c r="AN199" s="35"/>
      <c r="AO199" s="35"/>
      <c r="AP199" s="162"/>
      <c r="AQ199" s="35"/>
      <c r="AR199" s="35"/>
      <c r="AS199" s="35"/>
      <c r="AT199" s="35"/>
      <c r="AU199" s="35"/>
      <c r="AV199" s="14"/>
      <c r="AW199" s="14"/>
      <c r="AX199" s="14"/>
      <c r="AY199" s="14"/>
      <c r="AZ199" s="14"/>
      <c r="BA199" s="14"/>
    </row>
    <row r="200" spans="3:53" ht="14.25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4"/>
      <c r="AM200" s="331"/>
      <c r="AN200" s="35"/>
      <c r="AO200" s="35"/>
      <c r="AP200" s="162"/>
      <c r="AQ200" s="35"/>
      <c r="AR200" s="35"/>
      <c r="AS200" s="35"/>
      <c r="AT200" s="35"/>
      <c r="AU200" s="35"/>
      <c r="AV200" s="14"/>
      <c r="AW200" s="14"/>
      <c r="AX200" s="14"/>
      <c r="AY200" s="14"/>
      <c r="AZ200" s="14"/>
      <c r="BA200" s="14"/>
    </row>
    <row r="201" spans="3:53" ht="14.25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4"/>
      <c r="AM201" s="331"/>
      <c r="AN201" s="35"/>
      <c r="AO201" s="35"/>
      <c r="AP201" s="162"/>
      <c r="AQ201" s="35"/>
      <c r="AR201" s="35"/>
      <c r="AS201" s="35"/>
      <c r="AT201" s="35"/>
      <c r="AU201" s="35"/>
      <c r="AV201" s="14"/>
      <c r="AW201" s="14"/>
      <c r="AX201" s="14"/>
      <c r="AY201" s="14"/>
      <c r="AZ201" s="14"/>
      <c r="BA201" s="14"/>
    </row>
    <row r="202" spans="3:53" ht="14.25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4"/>
      <c r="AM202" s="331"/>
      <c r="AN202" s="35"/>
      <c r="AO202" s="35"/>
      <c r="AP202" s="162"/>
      <c r="AQ202" s="35"/>
      <c r="AR202" s="35"/>
      <c r="AS202" s="35"/>
      <c r="AT202" s="35"/>
      <c r="AU202" s="35"/>
      <c r="AV202" s="14"/>
      <c r="AW202" s="14"/>
      <c r="AX202" s="14"/>
      <c r="AY202" s="14"/>
      <c r="AZ202" s="14"/>
      <c r="BA202" s="14"/>
    </row>
    <row r="203" spans="3:53" ht="14.25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4"/>
      <c r="AM203" s="331"/>
      <c r="AN203" s="35"/>
      <c r="AO203" s="35"/>
      <c r="AP203" s="162"/>
      <c r="AQ203" s="35"/>
      <c r="AR203" s="35"/>
      <c r="AS203" s="35"/>
      <c r="AT203" s="35"/>
      <c r="AU203" s="35"/>
      <c r="AV203" s="14"/>
      <c r="AW203" s="14"/>
      <c r="AX203" s="14"/>
      <c r="AY203" s="14"/>
      <c r="AZ203" s="14"/>
      <c r="BA203" s="14"/>
    </row>
    <row r="204" spans="3:53" ht="14.25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4"/>
      <c r="AM204" s="331"/>
      <c r="AN204" s="35"/>
      <c r="AO204" s="35"/>
      <c r="AP204" s="162"/>
      <c r="AQ204" s="35"/>
      <c r="AR204" s="35"/>
      <c r="AS204" s="35"/>
      <c r="AT204" s="35"/>
      <c r="AU204" s="35"/>
      <c r="AV204" s="14"/>
      <c r="AW204" s="14"/>
      <c r="AX204" s="14"/>
      <c r="AY204" s="14"/>
      <c r="AZ204" s="14"/>
      <c r="BA204" s="14"/>
    </row>
    <row r="205" spans="3:53" ht="14.25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4"/>
      <c r="AM205" s="331"/>
      <c r="AN205" s="35"/>
      <c r="AO205" s="35"/>
      <c r="AP205" s="162"/>
      <c r="AQ205" s="35"/>
      <c r="AR205" s="35"/>
      <c r="AS205" s="35"/>
      <c r="AT205" s="35"/>
      <c r="AU205" s="35"/>
      <c r="AV205" s="14"/>
      <c r="AW205" s="14"/>
      <c r="AX205" s="14"/>
      <c r="AY205" s="14"/>
      <c r="AZ205" s="14"/>
      <c r="BA205" s="14"/>
    </row>
    <row r="206" spans="3:53" ht="14.25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4"/>
      <c r="AM206" s="331"/>
      <c r="AN206" s="35"/>
      <c r="AO206" s="35"/>
      <c r="AP206" s="162"/>
      <c r="AQ206" s="35"/>
      <c r="AR206" s="35"/>
      <c r="AS206" s="35"/>
      <c r="AT206" s="35"/>
      <c r="AU206" s="35"/>
      <c r="AV206" s="14"/>
      <c r="AW206" s="14"/>
      <c r="AX206" s="14"/>
      <c r="AY206" s="14"/>
      <c r="AZ206" s="14"/>
      <c r="BA206" s="14"/>
    </row>
    <row r="207" spans="3:53" ht="14.25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4"/>
      <c r="AM207" s="331"/>
      <c r="AN207" s="35"/>
      <c r="AO207" s="35"/>
      <c r="AP207" s="162"/>
      <c r="AQ207" s="35"/>
      <c r="AR207" s="35"/>
      <c r="AS207" s="35"/>
      <c r="AT207" s="35"/>
      <c r="AU207" s="35"/>
      <c r="AV207" s="14"/>
      <c r="AW207" s="14"/>
      <c r="AX207" s="14"/>
      <c r="AY207" s="14"/>
      <c r="AZ207" s="14"/>
      <c r="BA207" s="14"/>
    </row>
    <row r="208" spans="3:53" ht="14.25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4"/>
      <c r="AM208" s="331"/>
      <c r="AN208" s="35"/>
      <c r="AO208" s="35"/>
      <c r="AP208" s="162"/>
      <c r="AQ208" s="35"/>
      <c r="AR208" s="35"/>
      <c r="AS208" s="35"/>
      <c r="AT208" s="35"/>
      <c r="AU208" s="35"/>
      <c r="AV208" s="14"/>
      <c r="AW208" s="14"/>
      <c r="AX208" s="14"/>
      <c r="AY208" s="14"/>
      <c r="AZ208" s="14"/>
      <c r="BA208" s="14"/>
    </row>
    <row r="209" spans="3:53" ht="14.25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4"/>
      <c r="AM209" s="331"/>
      <c r="AN209" s="35"/>
      <c r="AO209" s="35"/>
      <c r="AP209" s="162"/>
      <c r="AQ209" s="35"/>
      <c r="AR209" s="35"/>
      <c r="AS209" s="35"/>
      <c r="AT209" s="35"/>
      <c r="AU209" s="35"/>
      <c r="AV209" s="14"/>
      <c r="AW209" s="14"/>
      <c r="AX209" s="14"/>
      <c r="AY209" s="14"/>
      <c r="AZ209" s="14"/>
      <c r="BA209" s="14"/>
    </row>
    <row r="210" spans="3:53" ht="14.25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4"/>
      <c r="AM210" s="331"/>
      <c r="AN210" s="35"/>
      <c r="AO210" s="35"/>
      <c r="AP210" s="162"/>
      <c r="AQ210" s="35"/>
      <c r="AR210" s="35"/>
      <c r="AS210" s="35"/>
      <c r="AT210" s="35"/>
      <c r="AU210" s="35"/>
      <c r="AV210" s="14"/>
      <c r="AW210" s="14"/>
      <c r="AX210" s="14"/>
      <c r="AY210" s="14"/>
      <c r="AZ210" s="14"/>
      <c r="BA210" s="14"/>
    </row>
    <row r="211" spans="3:53" ht="14.25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4"/>
      <c r="AM211" s="331"/>
      <c r="AN211" s="35"/>
      <c r="AO211" s="35"/>
      <c r="AP211" s="162"/>
      <c r="AQ211" s="35"/>
      <c r="AR211" s="35"/>
      <c r="AS211" s="35"/>
      <c r="AT211" s="35"/>
      <c r="AU211" s="35"/>
      <c r="AV211" s="14"/>
      <c r="AW211" s="14"/>
      <c r="AX211" s="14"/>
      <c r="AY211" s="14"/>
      <c r="AZ211" s="14"/>
      <c r="BA211" s="14"/>
    </row>
    <row r="212" spans="3:53" ht="14.25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4"/>
      <c r="AM212" s="331"/>
      <c r="AN212" s="35"/>
      <c r="AO212" s="35"/>
      <c r="AP212" s="162"/>
      <c r="AQ212" s="35"/>
      <c r="AR212" s="35"/>
      <c r="AS212" s="35"/>
      <c r="AT212" s="35"/>
      <c r="AU212" s="35"/>
      <c r="AV212" s="14"/>
      <c r="AW212" s="14"/>
      <c r="AX212" s="14"/>
      <c r="AY212" s="14"/>
      <c r="AZ212" s="14"/>
      <c r="BA212" s="14"/>
    </row>
    <row r="213" spans="3:53" ht="14.25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4"/>
      <c r="AM213" s="331"/>
      <c r="AN213" s="35"/>
      <c r="AO213" s="35"/>
      <c r="AP213" s="162"/>
      <c r="AQ213" s="35"/>
      <c r="AR213" s="35"/>
      <c r="AS213" s="35"/>
      <c r="AT213" s="35"/>
      <c r="AU213" s="35"/>
      <c r="AV213" s="14"/>
      <c r="AW213" s="14"/>
      <c r="AX213" s="14"/>
      <c r="AY213" s="14"/>
      <c r="AZ213" s="14"/>
      <c r="BA213" s="14"/>
    </row>
    <row r="214" spans="3:53" ht="14.25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4"/>
      <c r="AM214" s="331"/>
      <c r="AN214" s="35"/>
      <c r="AO214" s="35"/>
      <c r="AP214" s="162"/>
      <c r="AQ214" s="35"/>
      <c r="AR214" s="35"/>
      <c r="AS214" s="35"/>
      <c r="AT214" s="35"/>
      <c r="AU214" s="35"/>
      <c r="AV214" s="14"/>
      <c r="AW214" s="14"/>
      <c r="AX214" s="14"/>
      <c r="AY214" s="14"/>
      <c r="AZ214" s="14"/>
      <c r="BA214" s="14"/>
    </row>
    <row r="215" spans="3:53" ht="14.25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4"/>
      <c r="AM215" s="331"/>
      <c r="AN215" s="35"/>
      <c r="AO215" s="35"/>
      <c r="AP215" s="162"/>
      <c r="AQ215" s="35"/>
      <c r="AR215" s="35"/>
      <c r="AS215" s="35"/>
      <c r="AT215" s="35"/>
      <c r="AU215" s="35"/>
      <c r="AV215" s="14"/>
      <c r="AW215" s="14"/>
      <c r="AX215" s="14"/>
      <c r="AY215" s="14"/>
      <c r="AZ215" s="14"/>
      <c r="BA215" s="14"/>
    </row>
    <row r="216" spans="3:53" ht="14.25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4"/>
      <c r="AM216" s="331"/>
      <c r="AN216" s="35"/>
      <c r="AO216" s="35"/>
      <c r="AP216" s="162"/>
      <c r="AQ216" s="35"/>
      <c r="AR216" s="35"/>
      <c r="AS216" s="35"/>
      <c r="AT216" s="35"/>
      <c r="AU216" s="35"/>
      <c r="AV216" s="14"/>
      <c r="AW216" s="14"/>
      <c r="AX216" s="14"/>
      <c r="AY216" s="14"/>
      <c r="AZ216" s="14"/>
      <c r="BA216" s="14"/>
    </row>
    <row r="217" spans="3:53" ht="14.25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4"/>
      <c r="AM217" s="331"/>
      <c r="AN217" s="35"/>
      <c r="AO217" s="35"/>
      <c r="AP217" s="162"/>
      <c r="AQ217" s="35"/>
      <c r="AR217" s="35"/>
      <c r="AS217" s="35"/>
      <c r="AT217" s="35"/>
      <c r="AU217" s="35"/>
      <c r="AV217" s="14"/>
      <c r="AW217" s="14"/>
      <c r="AX217" s="14"/>
      <c r="AY217" s="14"/>
      <c r="AZ217" s="14"/>
      <c r="BA217" s="14"/>
    </row>
    <row r="218" spans="3:53" ht="14.25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4"/>
      <c r="AM218" s="331"/>
      <c r="AN218" s="35"/>
      <c r="AO218" s="35"/>
      <c r="AP218" s="162"/>
      <c r="AQ218" s="35"/>
      <c r="AR218" s="35"/>
      <c r="AS218" s="35"/>
      <c r="AT218" s="35"/>
      <c r="AU218" s="35"/>
      <c r="AV218" s="14"/>
      <c r="AW218" s="14"/>
      <c r="AX218" s="14"/>
      <c r="AY218" s="14"/>
      <c r="AZ218" s="14"/>
      <c r="BA218" s="14"/>
    </row>
    <row r="219" spans="3:53" ht="14.25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4"/>
      <c r="AM219" s="331"/>
      <c r="AN219" s="35"/>
      <c r="AO219" s="35"/>
      <c r="AP219" s="162"/>
      <c r="AQ219" s="35"/>
      <c r="AR219" s="35"/>
      <c r="AS219" s="35"/>
      <c r="AT219" s="35"/>
      <c r="AU219" s="35"/>
      <c r="AV219" s="14"/>
      <c r="AW219" s="14"/>
      <c r="AX219" s="14"/>
      <c r="AY219" s="14"/>
      <c r="AZ219" s="14"/>
      <c r="BA219" s="14"/>
    </row>
    <row r="220" spans="3:53" ht="14.25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4"/>
      <c r="AM220" s="331"/>
      <c r="AN220" s="35"/>
      <c r="AO220" s="35"/>
      <c r="AP220" s="162"/>
      <c r="AQ220" s="35"/>
      <c r="AR220" s="35"/>
      <c r="AS220" s="35"/>
      <c r="AT220" s="35"/>
      <c r="AU220" s="35"/>
      <c r="AV220" s="14"/>
      <c r="AW220" s="14"/>
      <c r="AX220" s="14"/>
      <c r="AY220" s="14"/>
      <c r="AZ220" s="14"/>
      <c r="BA220" s="14"/>
    </row>
    <row r="221" spans="3:53" ht="14.25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4"/>
      <c r="AM221" s="331"/>
      <c r="AN221" s="35"/>
      <c r="AO221" s="35"/>
      <c r="AP221" s="162"/>
      <c r="AQ221" s="35"/>
      <c r="AR221" s="35"/>
      <c r="AS221" s="35"/>
      <c r="AT221" s="35"/>
      <c r="AU221" s="35"/>
      <c r="AV221" s="14"/>
      <c r="AW221" s="14"/>
      <c r="AX221" s="14"/>
      <c r="AY221" s="14"/>
      <c r="AZ221" s="14"/>
      <c r="BA221" s="14"/>
    </row>
    <row r="222" spans="3:53" ht="14.25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4"/>
      <c r="AM222" s="331"/>
      <c r="AN222" s="35"/>
      <c r="AO222" s="35"/>
      <c r="AP222" s="162"/>
      <c r="AQ222" s="35"/>
      <c r="AR222" s="35"/>
      <c r="AS222" s="35"/>
      <c r="AT222" s="35"/>
      <c r="AU222" s="35"/>
      <c r="AV222" s="14"/>
      <c r="AW222" s="14"/>
      <c r="AX222" s="14"/>
      <c r="AY222" s="14"/>
      <c r="AZ222" s="14"/>
      <c r="BA222" s="14"/>
    </row>
    <row r="223" spans="3:53" ht="14.25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4"/>
      <c r="AM223" s="331"/>
      <c r="AN223" s="35"/>
      <c r="AO223" s="35"/>
      <c r="AP223" s="162"/>
      <c r="AQ223" s="35"/>
      <c r="AR223" s="35"/>
      <c r="AS223" s="35"/>
      <c r="AT223" s="35"/>
      <c r="AU223" s="35"/>
      <c r="AV223" s="14"/>
      <c r="AW223" s="14"/>
      <c r="AX223" s="14"/>
      <c r="AY223" s="14"/>
      <c r="AZ223" s="14"/>
      <c r="BA223" s="14"/>
    </row>
    <row r="224" spans="3:53" ht="14.25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4"/>
      <c r="AM224" s="331"/>
      <c r="AN224" s="35"/>
      <c r="AO224" s="35"/>
      <c r="AP224" s="162"/>
      <c r="AQ224" s="35"/>
      <c r="AR224" s="35"/>
      <c r="AS224" s="35"/>
      <c r="AT224" s="35"/>
      <c r="AU224" s="35"/>
      <c r="AV224" s="14"/>
      <c r="AW224" s="14"/>
      <c r="AX224" s="14"/>
      <c r="AY224" s="14"/>
      <c r="AZ224" s="14"/>
      <c r="BA224" s="14"/>
    </row>
    <row r="225" spans="3:53" ht="14.25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4"/>
      <c r="AM225" s="331"/>
      <c r="AN225" s="35"/>
      <c r="AO225" s="35"/>
      <c r="AP225" s="162"/>
      <c r="AQ225" s="35"/>
      <c r="AR225" s="35"/>
      <c r="AS225" s="35"/>
      <c r="AT225" s="35"/>
      <c r="AU225" s="35"/>
      <c r="AV225" s="14"/>
      <c r="AW225" s="14"/>
      <c r="AX225" s="14"/>
      <c r="AY225" s="14"/>
      <c r="AZ225" s="14"/>
      <c r="BA225" s="14"/>
    </row>
    <row r="226" spans="3:53" ht="14.25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4"/>
      <c r="AM226" s="331"/>
      <c r="AN226" s="35"/>
      <c r="AO226" s="35"/>
      <c r="AP226" s="162"/>
      <c r="AQ226" s="35"/>
      <c r="AR226" s="35"/>
      <c r="AS226" s="35"/>
      <c r="AT226" s="35"/>
      <c r="AU226" s="35"/>
      <c r="AV226" s="14"/>
      <c r="AW226" s="14"/>
      <c r="AX226" s="14"/>
      <c r="AY226" s="14"/>
      <c r="AZ226" s="14"/>
      <c r="BA226" s="14"/>
    </row>
    <row r="227" spans="3:53" ht="14.25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4"/>
      <c r="AM227" s="331"/>
      <c r="AN227" s="35"/>
      <c r="AO227" s="35"/>
      <c r="AP227" s="162"/>
      <c r="AQ227" s="35"/>
      <c r="AR227" s="35"/>
      <c r="AS227" s="35"/>
      <c r="AT227" s="35"/>
      <c r="AU227" s="35"/>
      <c r="AV227" s="14"/>
      <c r="AW227" s="14"/>
      <c r="AX227" s="14"/>
      <c r="AY227" s="14"/>
      <c r="AZ227" s="14"/>
      <c r="BA227" s="14"/>
    </row>
    <row r="228" spans="3:53" ht="14.25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4"/>
      <c r="AM228" s="331"/>
      <c r="AN228" s="35"/>
      <c r="AO228" s="35"/>
      <c r="AP228" s="162"/>
      <c r="AQ228" s="35"/>
      <c r="AR228" s="35"/>
      <c r="AS228" s="35"/>
      <c r="AT228" s="35"/>
      <c r="AU228" s="35"/>
      <c r="AV228" s="14"/>
      <c r="AW228" s="14"/>
      <c r="AX228" s="14"/>
      <c r="AY228" s="14"/>
      <c r="AZ228" s="14"/>
      <c r="BA228" s="14"/>
    </row>
    <row r="229" spans="3:53" ht="14.25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4"/>
      <c r="AM229" s="331"/>
      <c r="AN229" s="35"/>
      <c r="AO229" s="35"/>
      <c r="AP229" s="162"/>
      <c r="AQ229" s="35"/>
      <c r="AR229" s="35"/>
      <c r="AS229" s="35"/>
      <c r="AT229" s="35"/>
      <c r="AU229" s="35"/>
      <c r="AV229" s="14"/>
      <c r="AW229" s="14"/>
      <c r="AX229" s="14"/>
      <c r="AY229" s="14"/>
      <c r="AZ229" s="14"/>
      <c r="BA229" s="14"/>
    </row>
    <row r="230" spans="3:53" ht="14.25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4"/>
      <c r="AM230" s="331"/>
      <c r="AN230" s="35"/>
      <c r="AO230" s="35"/>
      <c r="AP230" s="162"/>
      <c r="AQ230" s="35"/>
      <c r="AR230" s="35"/>
      <c r="AS230" s="35"/>
      <c r="AT230" s="35"/>
      <c r="AU230" s="35"/>
      <c r="AV230" s="14"/>
      <c r="AW230" s="14"/>
      <c r="AX230" s="14"/>
      <c r="AY230" s="14"/>
      <c r="AZ230" s="14"/>
      <c r="BA230" s="14"/>
    </row>
    <row r="231" spans="3:53" ht="14.25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4"/>
      <c r="AM231" s="331"/>
      <c r="AN231" s="35"/>
      <c r="AO231" s="35"/>
      <c r="AP231" s="162"/>
      <c r="AQ231" s="35"/>
      <c r="AR231" s="35"/>
      <c r="AS231" s="35"/>
      <c r="AT231" s="35"/>
      <c r="AU231" s="35"/>
      <c r="AV231" s="14"/>
      <c r="AW231" s="14"/>
      <c r="AX231" s="14"/>
      <c r="AY231" s="14"/>
      <c r="AZ231" s="14"/>
      <c r="BA231" s="14"/>
    </row>
    <row r="232" spans="3:53" ht="14.25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4"/>
      <c r="AM232" s="331"/>
      <c r="AN232" s="35"/>
      <c r="AO232" s="35"/>
      <c r="AP232" s="162"/>
      <c r="AQ232" s="35"/>
      <c r="AR232" s="35"/>
      <c r="AS232" s="35"/>
      <c r="AT232" s="35"/>
      <c r="AU232" s="35"/>
      <c r="AV232" s="14"/>
      <c r="AW232" s="14"/>
      <c r="AX232" s="14"/>
      <c r="AY232" s="14"/>
      <c r="AZ232" s="14"/>
      <c r="BA232" s="14"/>
    </row>
    <row r="233" spans="3:53" ht="14.25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4"/>
      <c r="AM233" s="331"/>
      <c r="AN233" s="35"/>
      <c r="AO233" s="35"/>
      <c r="AP233" s="162"/>
      <c r="AQ233" s="35"/>
      <c r="AR233" s="35"/>
      <c r="AS233" s="35"/>
      <c r="AT233" s="35"/>
      <c r="AU233" s="35"/>
      <c r="AV233" s="14"/>
      <c r="AW233" s="14"/>
      <c r="AX233" s="14"/>
      <c r="AY233" s="14"/>
      <c r="AZ233" s="14"/>
      <c r="BA233" s="14"/>
    </row>
    <row r="234" spans="3:53" ht="14.25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4"/>
      <c r="AM234" s="331"/>
      <c r="AN234" s="35"/>
      <c r="AO234" s="35"/>
      <c r="AP234" s="162"/>
      <c r="AQ234" s="35"/>
      <c r="AR234" s="35"/>
      <c r="AS234" s="35"/>
      <c r="AT234" s="35"/>
      <c r="AU234" s="35"/>
      <c r="AV234" s="14"/>
      <c r="AW234" s="14"/>
      <c r="AX234" s="14"/>
      <c r="AY234" s="14"/>
      <c r="AZ234" s="14"/>
      <c r="BA234" s="14"/>
    </row>
    <row r="235" spans="3:53" ht="14.25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4"/>
      <c r="AM235" s="331"/>
      <c r="AN235" s="35"/>
      <c r="AO235" s="35"/>
      <c r="AP235" s="162"/>
      <c r="AQ235" s="35"/>
      <c r="AR235" s="35"/>
      <c r="AS235" s="35"/>
      <c r="AT235" s="35"/>
      <c r="AU235" s="35"/>
      <c r="AV235" s="14"/>
      <c r="AW235" s="14"/>
      <c r="AX235" s="14"/>
      <c r="AY235" s="14"/>
      <c r="AZ235" s="14"/>
      <c r="BA235" s="14"/>
    </row>
    <row r="236" spans="3:53" ht="14.25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4"/>
      <c r="AM236" s="331"/>
      <c r="AN236" s="35"/>
      <c r="AO236" s="35"/>
      <c r="AP236" s="162"/>
      <c r="AQ236" s="35"/>
      <c r="AR236" s="35"/>
      <c r="AS236" s="35"/>
      <c r="AT236" s="35"/>
      <c r="AU236" s="35"/>
      <c r="AV236" s="14"/>
      <c r="AW236" s="14"/>
      <c r="AX236" s="14"/>
      <c r="AY236" s="14"/>
      <c r="AZ236" s="14"/>
      <c r="BA236" s="14"/>
    </row>
    <row r="237" spans="3:53" ht="14.25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4"/>
      <c r="AM237" s="331"/>
      <c r="AN237" s="35"/>
      <c r="AO237" s="35"/>
      <c r="AP237" s="162"/>
      <c r="AQ237" s="35"/>
      <c r="AR237" s="35"/>
      <c r="AS237" s="35"/>
      <c r="AT237" s="35"/>
      <c r="AU237" s="35"/>
      <c r="AV237" s="14"/>
      <c r="AW237" s="14"/>
      <c r="AX237" s="14"/>
      <c r="AY237" s="14"/>
      <c r="AZ237" s="14"/>
      <c r="BA237" s="14"/>
    </row>
    <row r="238" spans="3:53" ht="14.25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4"/>
      <c r="AM238" s="331"/>
      <c r="AN238" s="35"/>
      <c r="AO238" s="35"/>
      <c r="AP238" s="162"/>
      <c r="AQ238" s="35"/>
      <c r="AR238" s="35"/>
      <c r="AS238" s="35"/>
      <c r="AT238" s="35"/>
      <c r="AU238" s="35"/>
      <c r="AV238" s="14"/>
      <c r="AW238" s="14"/>
      <c r="AX238" s="14"/>
      <c r="AY238" s="14"/>
      <c r="AZ238" s="14"/>
      <c r="BA238" s="14"/>
    </row>
    <row r="239" spans="3:53" ht="14.25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4"/>
      <c r="AM239" s="331"/>
      <c r="AN239" s="35"/>
      <c r="AO239" s="35"/>
      <c r="AP239" s="162"/>
      <c r="AQ239" s="35"/>
      <c r="AR239" s="35"/>
      <c r="AS239" s="35"/>
      <c r="AT239" s="35"/>
      <c r="AU239" s="35"/>
      <c r="AV239" s="14"/>
      <c r="AW239" s="14"/>
      <c r="AX239" s="14"/>
      <c r="AY239" s="14"/>
      <c r="AZ239" s="14"/>
      <c r="BA239" s="14"/>
    </row>
    <row r="240" spans="3:53" ht="14.25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4"/>
      <c r="AM240" s="331"/>
      <c r="AN240" s="35"/>
      <c r="AO240" s="35"/>
      <c r="AP240" s="162"/>
      <c r="AQ240" s="35"/>
      <c r="AR240" s="35"/>
      <c r="AS240" s="35"/>
      <c r="AT240" s="35"/>
      <c r="AU240" s="35"/>
      <c r="AV240" s="14"/>
      <c r="AW240" s="14"/>
      <c r="AX240" s="14"/>
      <c r="AY240" s="14"/>
      <c r="AZ240" s="14"/>
      <c r="BA240" s="14"/>
    </row>
    <row r="241" spans="3:53" ht="14.25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4"/>
      <c r="AM241" s="331"/>
      <c r="AN241" s="35"/>
      <c r="AO241" s="35"/>
      <c r="AP241" s="162"/>
      <c r="AQ241" s="35"/>
      <c r="AR241" s="35"/>
      <c r="AS241" s="35"/>
      <c r="AT241" s="35"/>
      <c r="AU241" s="35"/>
      <c r="AV241" s="14"/>
      <c r="AW241" s="14"/>
      <c r="AX241" s="14"/>
      <c r="AY241" s="14"/>
      <c r="AZ241" s="14"/>
      <c r="BA241" s="14"/>
    </row>
    <row r="242" spans="3:53" ht="14.25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4"/>
      <c r="AM242" s="331"/>
      <c r="AN242" s="35"/>
      <c r="AO242" s="35"/>
      <c r="AP242" s="162"/>
      <c r="AQ242" s="35"/>
      <c r="AR242" s="35"/>
      <c r="AS242" s="35"/>
      <c r="AT242" s="35"/>
      <c r="AU242" s="35"/>
      <c r="AV242" s="14"/>
      <c r="AW242" s="14"/>
      <c r="AX242" s="14"/>
      <c r="AY242" s="14"/>
      <c r="AZ242" s="14"/>
      <c r="BA242" s="14"/>
    </row>
    <row r="243" spans="3:53" ht="14.25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4"/>
      <c r="AM243" s="331"/>
      <c r="AN243" s="35"/>
      <c r="AO243" s="35"/>
      <c r="AP243" s="162"/>
      <c r="AQ243" s="35"/>
      <c r="AR243" s="35"/>
      <c r="AS243" s="35"/>
      <c r="AT243" s="35"/>
      <c r="AU243" s="35"/>
      <c r="AV243" s="14"/>
      <c r="AW243" s="14"/>
      <c r="AX243" s="14"/>
      <c r="AY243" s="14"/>
      <c r="AZ243" s="14"/>
      <c r="BA243" s="14"/>
    </row>
    <row r="244" spans="3:53" ht="14.25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4"/>
      <c r="AM244" s="331"/>
      <c r="AN244" s="35"/>
      <c r="AO244" s="35"/>
      <c r="AP244" s="162"/>
      <c r="AQ244" s="35"/>
      <c r="AR244" s="35"/>
      <c r="AS244" s="35"/>
      <c r="AT244" s="35"/>
      <c r="AU244" s="35"/>
      <c r="AV244" s="14"/>
      <c r="AW244" s="14"/>
      <c r="AX244" s="14"/>
      <c r="AY244" s="14"/>
      <c r="AZ244" s="14"/>
      <c r="BA244" s="14"/>
    </row>
    <row r="245" spans="3:53" ht="14.25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4"/>
      <c r="AM245" s="331"/>
      <c r="AN245" s="35"/>
      <c r="AO245" s="35"/>
      <c r="AP245" s="162"/>
      <c r="AQ245" s="35"/>
      <c r="AR245" s="35"/>
      <c r="AS245" s="35"/>
      <c r="AT245" s="35"/>
      <c r="AU245" s="35"/>
      <c r="AV245" s="14"/>
      <c r="AW245" s="14"/>
      <c r="AX245" s="14"/>
      <c r="AY245" s="14"/>
      <c r="AZ245" s="14"/>
      <c r="BA245" s="14"/>
    </row>
    <row r="246" spans="3:53" ht="14.25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4"/>
      <c r="AM246" s="331"/>
      <c r="AN246" s="35"/>
      <c r="AO246" s="35"/>
      <c r="AP246" s="162"/>
      <c r="AQ246" s="35"/>
      <c r="AR246" s="35"/>
      <c r="AS246" s="35"/>
      <c r="AT246" s="35"/>
      <c r="AU246" s="35"/>
      <c r="AV246" s="14"/>
      <c r="AW246" s="14"/>
      <c r="AX246" s="14"/>
      <c r="AY246" s="14"/>
      <c r="AZ246" s="14"/>
      <c r="BA246" s="14"/>
    </row>
    <row r="247" spans="3:53" ht="14.25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4"/>
      <c r="AM247" s="331"/>
      <c r="AN247" s="35"/>
      <c r="AO247" s="35"/>
      <c r="AP247" s="162"/>
      <c r="AQ247" s="35"/>
      <c r="AR247" s="35"/>
      <c r="AS247" s="35"/>
      <c r="AT247" s="35"/>
      <c r="AU247" s="35"/>
      <c r="AV247" s="14"/>
      <c r="AW247" s="14"/>
      <c r="AX247" s="14"/>
      <c r="AY247" s="14"/>
      <c r="AZ247" s="14"/>
      <c r="BA247" s="14"/>
    </row>
    <row r="248" spans="3:53" ht="14.25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4"/>
      <c r="AM248" s="331"/>
      <c r="AN248" s="35"/>
      <c r="AO248" s="35"/>
      <c r="AP248" s="162"/>
      <c r="AQ248" s="35"/>
      <c r="AR248" s="35"/>
      <c r="AS248" s="35"/>
      <c r="AT248" s="35"/>
      <c r="AU248" s="35"/>
      <c r="AV248" s="14"/>
      <c r="AW248" s="14"/>
      <c r="AX248" s="14"/>
      <c r="AY248" s="14"/>
      <c r="AZ248" s="14"/>
      <c r="BA248" s="14"/>
    </row>
    <row r="249" spans="3:53" ht="14.25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4"/>
      <c r="AM249" s="331"/>
      <c r="AN249" s="35"/>
      <c r="AO249" s="35"/>
      <c r="AP249" s="162"/>
      <c r="AQ249" s="35"/>
      <c r="AR249" s="35"/>
      <c r="AS249" s="35"/>
      <c r="AT249" s="35"/>
      <c r="AU249" s="35"/>
      <c r="AV249" s="14"/>
      <c r="AW249" s="14"/>
      <c r="AX249" s="14"/>
      <c r="AY249" s="14"/>
      <c r="AZ249" s="14"/>
      <c r="BA249" s="14"/>
    </row>
    <row r="250" spans="3:53" ht="14.25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4"/>
      <c r="AM250" s="331"/>
      <c r="AN250" s="35"/>
      <c r="AO250" s="35"/>
      <c r="AP250" s="162"/>
      <c r="AQ250" s="35"/>
      <c r="AR250" s="35"/>
      <c r="AS250" s="35"/>
      <c r="AT250" s="35"/>
      <c r="AU250" s="35"/>
      <c r="AV250" s="14"/>
      <c r="AW250" s="14"/>
      <c r="AX250" s="14"/>
      <c r="AY250" s="14"/>
      <c r="AZ250" s="14"/>
      <c r="BA250" s="14"/>
    </row>
    <row r="251" spans="3:53" ht="14.25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4"/>
      <c r="AM251" s="331"/>
      <c r="AN251" s="35"/>
      <c r="AO251" s="35"/>
      <c r="AP251" s="162"/>
      <c r="AQ251" s="35"/>
      <c r="AR251" s="35"/>
      <c r="AS251" s="35"/>
      <c r="AT251" s="35"/>
      <c r="AU251" s="35"/>
      <c r="AV251" s="14"/>
      <c r="AW251" s="14"/>
      <c r="AX251" s="14"/>
      <c r="AY251" s="14"/>
      <c r="AZ251" s="14"/>
      <c r="BA251" s="14"/>
    </row>
    <row r="252" spans="3:53" ht="14.25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4"/>
      <c r="AM252" s="331"/>
      <c r="AN252" s="35"/>
      <c r="AO252" s="35"/>
      <c r="AP252" s="162"/>
      <c r="AQ252" s="35"/>
      <c r="AR252" s="35"/>
      <c r="AS252" s="35"/>
      <c r="AT252" s="35"/>
      <c r="AU252" s="35"/>
      <c r="AV252" s="14"/>
      <c r="AW252" s="14"/>
      <c r="AX252" s="14"/>
      <c r="AY252" s="14"/>
      <c r="AZ252" s="14"/>
      <c r="BA252" s="14"/>
    </row>
    <row r="253" spans="3:53" ht="14.25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4"/>
      <c r="AM253" s="331"/>
      <c r="AN253" s="35"/>
      <c r="AO253" s="35"/>
      <c r="AP253" s="162"/>
      <c r="AQ253" s="35"/>
      <c r="AR253" s="35"/>
      <c r="AS253" s="35"/>
      <c r="AT253" s="35"/>
      <c r="AU253" s="35"/>
      <c r="AV253" s="14"/>
      <c r="AW253" s="14"/>
      <c r="AX253" s="14"/>
      <c r="AY253" s="14"/>
      <c r="AZ253" s="14"/>
      <c r="BA253" s="14"/>
    </row>
    <row r="254" spans="3:53" ht="14.25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4"/>
      <c r="AM254" s="331"/>
      <c r="AN254" s="35"/>
      <c r="AO254" s="35"/>
      <c r="AP254" s="162"/>
      <c r="AQ254" s="35"/>
      <c r="AR254" s="35"/>
      <c r="AS254" s="35"/>
      <c r="AT254" s="35"/>
      <c r="AU254" s="35"/>
      <c r="AV254" s="14"/>
      <c r="AW254" s="14"/>
      <c r="AX254" s="14"/>
      <c r="AY254" s="14"/>
      <c r="AZ254" s="14"/>
      <c r="BA254" s="14"/>
    </row>
    <row r="255" spans="3:53" ht="14.25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4"/>
      <c r="AM255" s="331"/>
      <c r="AN255" s="35"/>
      <c r="AO255" s="35"/>
      <c r="AP255" s="162"/>
      <c r="AQ255" s="35"/>
      <c r="AR255" s="35"/>
      <c r="AS255" s="35"/>
      <c r="AT255" s="35"/>
      <c r="AU255" s="35"/>
      <c r="AV255" s="14"/>
      <c r="AW255" s="14"/>
      <c r="AX255" s="14"/>
      <c r="AY255" s="14"/>
      <c r="AZ255" s="14"/>
      <c r="BA255" s="14"/>
    </row>
    <row r="256" spans="3:53" ht="14.25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4"/>
      <c r="AM256" s="331"/>
      <c r="AN256" s="35"/>
      <c r="AO256" s="35"/>
      <c r="AP256" s="162"/>
      <c r="AQ256" s="35"/>
      <c r="AR256" s="35"/>
      <c r="AS256" s="35"/>
      <c r="AT256" s="35"/>
      <c r="AU256" s="35"/>
      <c r="AV256" s="14"/>
      <c r="AW256" s="14"/>
      <c r="AX256" s="14"/>
      <c r="AY256" s="14"/>
      <c r="AZ256" s="14"/>
      <c r="BA256" s="14"/>
    </row>
    <row r="257" spans="3:53" ht="14.25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4"/>
      <c r="AM257" s="331"/>
      <c r="AN257" s="35"/>
      <c r="AO257" s="35"/>
      <c r="AP257" s="162"/>
      <c r="AQ257" s="35"/>
      <c r="AR257" s="35"/>
      <c r="AS257" s="35"/>
      <c r="AT257" s="35"/>
      <c r="AU257" s="35"/>
      <c r="AV257" s="14"/>
      <c r="AW257" s="14"/>
      <c r="AX257" s="14"/>
      <c r="AY257" s="14"/>
      <c r="AZ257" s="14"/>
      <c r="BA257" s="14"/>
    </row>
    <row r="258" spans="3:53" ht="14.25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4"/>
      <c r="AM258" s="331"/>
      <c r="AN258" s="35"/>
      <c r="AO258" s="35"/>
      <c r="AP258" s="162"/>
      <c r="AQ258" s="35"/>
      <c r="AR258" s="35"/>
      <c r="AS258" s="35"/>
      <c r="AT258" s="35"/>
      <c r="AU258" s="35"/>
      <c r="AV258" s="14"/>
      <c r="AW258" s="14"/>
      <c r="AX258" s="14"/>
      <c r="AY258" s="14"/>
      <c r="AZ258" s="14"/>
      <c r="BA258" s="14"/>
    </row>
    <row r="259" spans="3:53" ht="14.25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4"/>
      <c r="AM259" s="331"/>
      <c r="AN259" s="35"/>
      <c r="AO259" s="35"/>
      <c r="AP259" s="162"/>
      <c r="AQ259" s="35"/>
      <c r="AR259" s="35"/>
      <c r="AS259" s="35"/>
      <c r="AT259" s="35"/>
      <c r="AU259" s="35"/>
      <c r="AV259" s="14"/>
      <c r="AW259" s="14"/>
      <c r="AX259" s="14"/>
      <c r="AY259" s="14"/>
      <c r="AZ259" s="14"/>
      <c r="BA259" s="14"/>
    </row>
    <row r="260" spans="3:53" ht="14.25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4"/>
      <c r="AM260" s="331"/>
      <c r="AN260" s="35"/>
      <c r="AO260" s="35"/>
      <c r="AP260" s="162"/>
      <c r="AQ260" s="35"/>
      <c r="AR260" s="35"/>
      <c r="AS260" s="35"/>
      <c r="AT260" s="35"/>
      <c r="AU260" s="35"/>
      <c r="AV260" s="14"/>
      <c r="AW260" s="14"/>
      <c r="AX260" s="14"/>
      <c r="AY260" s="14"/>
      <c r="AZ260" s="14"/>
      <c r="BA260" s="14"/>
    </row>
    <row r="261" spans="3:53" ht="14.25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4"/>
      <c r="AM261" s="331"/>
      <c r="AN261" s="35"/>
      <c r="AO261" s="35"/>
      <c r="AP261" s="162"/>
      <c r="AQ261" s="35"/>
      <c r="AR261" s="35"/>
      <c r="AS261" s="35"/>
      <c r="AT261" s="35"/>
      <c r="AU261" s="35"/>
      <c r="AV261" s="14"/>
      <c r="AW261" s="14"/>
      <c r="AX261" s="14"/>
      <c r="AY261" s="14"/>
      <c r="AZ261" s="14"/>
      <c r="BA261" s="14"/>
    </row>
    <row r="262" spans="3:53" ht="14.25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4"/>
      <c r="AM262" s="331"/>
      <c r="AN262" s="35"/>
      <c r="AO262" s="35"/>
      <c r="AP262" s="162"/>
      <c r="AQ262" s="35"/>
      <c r="AR262" s="35"/>
      <c r="AS262" s="35"/>
      <c r="AT262" s="35"/>
      <c r="AU262" s="35"/>
      <c r="AV262" s="14"/>
      <c r="AW262" s="14"/>
      <c r="AX262" s="14"/>
      <c r="AY262" s="14"/>
      <c r="AZ262" s="14"/>
      <c r="BA262" s="14"/>
    </row>
    <row r="263" spans="3:53" ht="14.25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4"/>
      <c r="AM263" s="331"/>
      <c r="AN263" s="35"/>
      <c r="AO263" s="35"/>
      <c r="AP263" s="162"/>
      <c r="AQ263" s="35"/>
      <c r="AR263" s="35"/>
      <c r="AS263" s="35"/>
      <c r="AT263" s="35"/>
      <c r="AU263" s="35"/>
      <c r="AV263" s="14"/>
      <c r="AW263" s="14"/>
      <c r="AX263" s="14"/>
      <c r="AY263" s="14"/>
      <c r="AZ263" s="14"/>
      <c r="BA263" s="14"/>
    </row>
    <row r="264" spans="3:53" ht="14.25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4"/>
      <c r="AM264" s="331"/>
      <c r="AN264" s="35"/>
      <c r="AO264" s="35"/>
      <c r="AP264" s="162"/>
      <c r="AQ264" s="35"/>
      <c r="AR264" s="35"/>
      <c r="AS264" s="35"/>
      <c r="AT264" s="35"/>
      <c r="AU264" s="35"/>
      <c r="AV264" s="14"/>
      <c r="AW264" s="14"/>
      <c r="AX264" s="14"/>
      <c r="AY264" s="14"/>
      <c r="AZ264" s="14"/>
      <c r="BA264" s="14"/>
    </row>
    <row r="265" spans="3:53" ht="14.25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4"/>
      <c r="AM265" s="331"/>
      <c r="AN265" s="35"/>
      <c r="AO265" s="35"/>
      <c r="AP265" s="162"/>
      <c r="AQ265" s="35"/>
      <c r="AR265" s="35"/>
      <c r="AS265" s="35"/>
      <c r="AT265" s="35"/>
      <c r="AU265" s="35"/>
      <c r="AV265" s="14"/>
      <c r="AW265" s="14"/>
      <c r="AX265" s="14"/>
      <c r="AY265" s="14"/>
      <c r="AZ265" s="14"/>
      <c r="BA265" s="14"/>
    </row>
    <row r="266" spans="3:53" ht="14.25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4"/>
      <c r="AM266" s="331"/>
      <c r="AN266" s="35"/>
      <c r="AO266" s="35"/>
      <c r="AP266" s="162"/>
      <c r="AQ266" s="35"/>
      <c r="AR266" s="35"/>
      <c r="AS266" s="35"/>
      <c r="AT266" s="35"/>
      <c r="AU266" s="35"/>
      <c r="AV266" s="14"/>
      <c r="AW266" s="14"/>
      <c r="AX266" s="14"/>
      <c r="AY266" s="14"/>
      <c r="AZ266" s="14"/>
      <c r="BA266" s="14"/>
    </row>
    <row r="267" spans="3:53" ht="14.25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4"/>
      <c r="AM267" s="331"/>
      <c r="AN267" s="35"/>
      <c r="AO267" s="35"/>
      <c r="AP267" s="162"/>
      <c r="AQ267" s="35"/>
      <c r="AR267" s="35"/>
      <c r="AS267" s="35"/>
      <c r="AT267" s="35"/>
      <c r="AU267" s="35"/>
      <c r="AV267" s="14"/>
      <c r="AW267" s="14"/>
      <c r="AX267" s="14"/>
      <c r="AY267" s="14"/>
      <c r="AZ267" s="14"/>
      <c r="BA267" s="14"/>
    </row>
    <row r="268" spans="3:53" ht="14.25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4"/>
      <c r="AM268" s="331"/>
      <c r="AN268" s="35"/>
      <c r="AO268" s="35"/>
      <c r="AP268" s="162"/>
      <c r="AQ268" s="35"/>
      <c r="AR268" s="35"/>
      <c r="AS268" s="35"/>
      <c r="AT268" s="35"/>
      <c r="AU268" s="35"/>
      <c r="AV268" s="14"/>
      <c r="AW268" s="14"/>
      <c r="AX268" s="14"/>
      <c r="AY268" s="14"/>
      <c r="AZ268" s="14"/>
      <c r="BA268" s="14"/>
    </row>
    <row r="269" spans="3:53" ht="14.25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4"/>
      <c r="AM269" s="331"/>
      <c r="AN269" s="35"/>
      <c r="AO269" s="35"/>
      <c r="AP269" s="162"/>
      <c r="AQ269" s="35"/>
      <c r="AR269" s="35"/>
      <c r="AS269" s="35"/>
      <c r="AT269" s="35"/>
      <c r="AU269" s="35"/>
      <c r="AV269" s="14"/>
      <c r="AW269" s="14"/>
      <c r="AX269" s="14"/>
      <c r="AY269" s="14"/>
      <c r="AZ269" s="14"/>
      <c r="BA269" s="14"/>
    </row>
    <row r="270" spans="3:53" ht="14.25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4"/>
      <c r="AM270" s="331"/>
      <c r="AN270" s="35"/>
      <c r="AO270" s="35"/>
      <c r="AP270" s="162"/>
      <c r="AQ270" s="35"/>
      <c r="AR270" s="35"/>
      <c r="AS270" s="35"/>
      <c r="AT270" s="35"/>
      <c r="AU270" s="35"/>
      <c r="AV270" s="14"/>
      <c r="AW270" s="14"/>
      <c r="AX270" s="14"/>
      <c r="AY270" s="14"/>
      <c r="AZ270" s="14"/>
      <c r="BA270" s="14"/>
    </row>
    <row r="271" spans="3:53" ht="14.25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4"/>
      <c r="AM271" s="331"/>
      <c r="AN271" s="35"/>
      <c r="AO271" s="35"/>
      <c r="AP271" s="162"/>
      <c r="AQ271" s="35"/>
      <c r="AR271" s="35"/>
      <c r="AS271" s="35"/>
      <c r="AT271" s="35"/>
      <c r="AU271" s="35"/>
      <c r="AV271" s="14"/>
      <c r="AW271" s="14"/>
      <c r="AX271" s="14"/>
      <c r="AY271" s="14"/>
      <c r="AZ271" s="14"/>
      <c r="BA271" s="14"/>
    </row>
    <row r="272" spans="3:53" ht="14.25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4"/>
      <c r="AM272" s="331"/>
      <c r="AN272" s="35"/>
      <c r="AO272" s="35"/>
      <c r="AP272" s="162"/>
      <c r="AQ272" s="35"/>
      <c r="AR272" s="35"/>
      <c r="AS272" s="35"/>
      <c r="AT272" s="35"/>
      <c r="AU272" s="35"/>
      <c r="AV272" s="14"/>
      <c r="AW272" s="14"/>
      <c r="AX272" s="14"/>
      <c r="AY272" s="14"/>
      <c r="AZ272" s="14"/>
      <c r="BA272" s="14"/>
    </row>
    <row r="273" spans="3:53" ht="14.25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4"/>
      <c r="AM273" s="331"/>
      <c r="AN273" s="35"/>
      <c r="AO273" s="35"/>
      <c r="AP273" s="162"/>
      <c r="AQ273" s="35"/>
      <c r="AR273" s="35"/>
      <c r="AS273" s="35"/>
      <c r="AT273" s="35"/>
      <c r="AU273" s="35"/>
      <c r="AV273" s="14"/>
      <c r="AW273" s="14"/>
      <c r="AX273" s="14"/>
      <c r="AY273" s="14"/>
      <c r="AZ273" s="14"/>
      <c r="BA273" s="14"/>
    </row>
    <row r="274" spans="3:53" ht="14.2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4"/>
      <c r="AM274" s="331"/>
      <c r="AN274" s="35"/>
      <c r="AO274" s="35"/>
      <c r="AP274" s="162"/>
      <c r="AQ274" s="35"/>
      <c r="AR274" s="35"/>
      <c r="AS274" s="35"/>
      <c r="AT274" s="35"/>
      <c r="AU274" s="35"/>
      <c r="AV274" s="14"/>
      <c r="AW274" s="14"/>
      <c r="AX274" s="14"/>
      <c r="AY274" s="14"/>
      <c r="AZ274" s="14"/>
      <c r="BA274" s="14"/>
    </row>
    <row r="275" spans="3:53" ht="14.2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4"/>
      <c r="AM275" s="331"/>
      <c r="AN275" s="35"/>
      <c r="AO275" s="35"/>
      <c r="AP275" s="162"/>
      <c r="AQ275" s="35"/>
      <c r="AR275" s="35"/>
      <c r="AS275" s="35"/>
      <c r="AT275" s="35"/>
      <c r="AU275" s="35"/>
      <c r="AV275" s="14"/>
      <c r="AW275" s="14"/>
      <c r="AX275" s="14"/>
      <c r="AY275" s="14"/>
      <c r="AZ275" s="14"/>
      <c r="BA275" s="14"/>
    </row>
    <row r="276" spans="3:53" ht="14.2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4"/>
      <c r="AM276" s="331"/>
      <c r="AN276" s="35"/>
      <c r="AO276" s="35"/>
      <c r="AP276" s="162"/>
      <c r="AQ276" s="35"/>
      <c r="AR276" s="35"/>
      <c r="AS276" s="35"/>
      <c r="AT276" s="35"/>
      <c r="AU276" s="35"/>
      <c r="AV276" s="14"/>
      <c r="AW276" s="14"/>
      <c r="AX276" s="14"/>
      <c r="AY276" s="14"/>
      <c r="AZ276" s="14"/>
      <c r="BA276" s="14"/>
    </row>
    <row r="277" spans="3:53" ht="14.25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4"/>
      <c r="AM277" s="331"/>
      <c r="AN277" s="35"/>
      <c r="AO277" s="35"/>
      <c r="AP277" s="162"/>
      <c r="AQ277" s="35"/>
      <c r="AR277" s="35"/>
      <c r="AS277" s="35"/>
      <c r="AT277" s="35"/>
      <c r="AU277" s="35"/>
      <c r="AV277" s="14"/>
      <c r="AW277" s="14"/>
      <c r="AX277" s="14"/>
      <c r="AY277" s="14"/>
      <c r="AZ277" s="14"/>
      <c r="BA277" s="14"/>
    </row>
    <row r="278" spans="3:53" ht="14.2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4"/>
      <c r="AM278" s="331"/>
      <c r="AN278" s="35"/>
      <c r="AO278" s="35"/>
      <c r="AP278" s="162"/>
      <c r="AQ278" s="35"/>
      <c r="AR278" s="35"/>
      <c r="AS278" s="35"/>
      <c r="AT278" s="35"/>
      <c r="AU278" s="35"/>
      <c r="AV278" s="14"/>
      <c r="AW278" s="14"/>
      <c r="AX278" s="14"/>
      <c r="AY278" s="14"/>
      <c r="AZ278" s="14"/>
      <c r="BA278" s="14"/>
    </row>
    <row r="279" spans="3:53" ht="14.25"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4"/>
      <c r="AM279" s="331"/>
      <c r="AN279" s="35"/>
      <c r="AO279" s="35"/>
      <c r="AP279" s="162"/>
      <c r="AQ279" s="35"/>
      <c r="AR279" s="35"/>
      <c r="AS279" s="35"/>
      <c r="AT279" s="35"/>
      <c r="AU279" s="35"/>
      <c r="AV279" s="14"/>
      <c r="AW279" s="14"/>
      <c r="AX279" s="14"/>
      <c r="AY279" s="14"/>
      <c r="AZ279" s="14"/>
      <c r="BA279" s="14"/>
    </row>
    <row r="280" spans="3:53" ht="14.25"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4"/>
      <c r="AM280" s="331"/>
      <c r="AN280" s="35"/>
      <c r="AO280" s="35"/>
      <c r="AP280" s="162"/>
      <c r="AQ280" s="35"/>
      <c r="AR280" s="35"/>
      <c r="AS280" s="35"/>
      <c r="AT280" s="35"/>
      <c r="AU280" s="35"/>
      <c r="AV280" s="14"/>
      <c r="AW280" s="14"/>
      <c r="AX280" s="14"/>
      <c r="AY280" s="14"/>
      <c r="AZ280" s="14"/>
      <c r="BA280" s="14"/>
    </row>
    <row r="281" spans="3:53" ht="14.25"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4"/>
      <c r="AM281" s="331"/>
      <c r="AN281" s="35"/>
      <c r="AO281" s="35"/>
      <c r="AP281" s="162"/>
      <c r="AQ281" s="35"/>
      <c r="AR281" s="35"/>
      <c r="AS281" s="35"/>
      <c r="AT281" s="35"/>
      <c r="AU281" s="35"/>
      <c r="AV281" s="14"/>
      <c r="AW281" s="14"/>
      <c r="AX281" s="14"/>
      <c r="AY281" s="14"/>
      <c r="AZ281" s="14"/>
      <c r="BA281" s="14"/>
    </row>
    <row r="282" spans="3:53" ht="14.25"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4"/>
      <c r="AM282" s="331"/>
      <c r="AN282" s="35"/>
      <c r="AO282" s="35"/>
      <c r="AP282" s="162"/>
      <c r="AQ282" s="35"/>
      <c r="AR282" s="35"/>
      <c r="AS282" s="35"/>
      <c r="AT282" s="35"/>
      <c r="AU282" s="35"/>
      <c r="AV282" s="14"/>
      <c r="AW282" s="14"/>
      <c r="AX282" s="14"/>
      <c r="AY282" s="14"/>
      <c r="AZ282" s="14"/>
      <c r="BA282" s="14"/>
    </row>
    <row r="283" spans="3:53" ht="14.25"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4"/>
      <c r="AM283" s="331"/>
      <c r="AN283" s="35"/>
      <c r="AO283" s="35"/>
      <c r="AP283" s="162"/>
      <c r="AQ283" s="35"/>
      <c r="AR283" s="35"/>
      <c r="AS283" s="35"/>
      <c r="AT283" s="35"/>
      <c r="AU283" s="35"/>
      <c r="AV283" s="14"/>
      <c r="AW283" s="14"/>
      <c r="AX283" s="14"/>
      <c r="AY283" s="14"/>
      <c r="AZ283" s="14"/>
      <c r="BA283" s="14"/>
    </row>
    <row r="284" spans="3:53" ht="14.25"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4"/>
      <c r="AM284" s="331"/>
      <c r="AN284" s="35"/>
      <c r="AO284" s="35"/>
      <c r="AP284" s="162"/>
      <c r="AQ284" s="35"/>
      <c r="AR284" s="35"/>
      <c r="AS284" s="35"/>
      <c r="AT284" s="35"/>
      <c r="AU284" s="35"/>
      <c r="AV284" s="14"/>
      <c r="AW284" s="14"/>
      <c r="AX284" s="14"/>
      <c r="AY284" s="14"/>
      <c r="AZ284" s="14"/>
      <c r="BA284" s="14"/>
    </row>
    <row r="285" spans="3:53" ht="14.25"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4"/>
      <c r="AM285" s="331"/>
      <c r="AN285" s="35"/>
      <c r="AO285" s="35"/>
      <c r="AP285" s="162"/>
      <c r="AQ285" s="35"/>
      <c r="AR285" s="35"/>
      <c r="AS285" s="35"/>
      <c r="AT285" s="35"/>
      <c r="AU285" s="35"/>
      <c r="AV285" s="14"/>
      <c r="AW285" s="14"/>
      <c r="AX285" s="14"/>
      <c r="AY285" s="14"/>
      <c r="AZ285" s="14"/>
      <c r="BA285" s="14"/>
    </row>
    <row r="286" spans="3:53" ht="14.25"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4"/>
      <c r="AM286" s="331"/>
      <c r="AN286" s="35"/>
      <c r="AO286" s="35"/>
      <c r="AP286" s="162"/>
      <c r="AQ286" s="35"/>
      <c r="AR286" s="35"/>
      <c r="AS286" s="35"/>
      <c r="AT286" s="35"/>
      <c r="AU286" s="35"/>
      <c r="AV286" s="14"/>
      <c r="AW286" s="14"/>
      <c r="AX286" s="14"/>
      <c r="AY286" s="14"/>
      <c r="AZ286" s="14"/>
      <c r="BA286" s="14"/>
    </row>
    <row r="287" spans="3:53" ht="14.25"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4"/>
      <c r="AM287" s="331"/>
      <c r="AN287" s="35"/>
      <c r="AO287" s="35"/>
      <c r="AP287" s="162"/>
      <c r="AQ287" s="35"/>
      <c r="AR287" s="35"/>
      <c r="AS287" s="35"/>
      <c r="AT287" s="35"/>
      <c r="AU287" s="35"/>
      <c r="AV287" s="14"/>
      <c r="AW287" s="14"/>
      <c r="AX287" s="14"/>
      <c r="AY287" s="14"/>
      <c r="AZ287" s="14"/>
      <c r="BA287" s="14"/>
    </row>
    <row r="288" spans="3:53" ht="14.25"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4"/>
      <c r="AM288" s="331"/>
      <c r="AN288" s="35"/>
      <c r="AO288" s="35"/>
      <c r="AP288" s="162"/>
      <c r="AQ288" s="35"/>
      <c r="AR288" s="35"/>
      <c r="AS288" s="35"/>
      <c r="AT288" s="35"/>
      <c r="AU288" s="35"/>
      <c r="AV288" s="14"/>
      <c r="AW288" s="14"/>
      <c r="AX288" s="14"/>
      <c r="AY288" s="14"/>
      <c r="AZ288" s="14"/>
      <c r="BA288" s="14"/>
    </row>
    <row r="289" spans="3:53" ht="14.25"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4"/>
      <c r="AM289" s="331"/>
      <c r="AN289" s="35"/>
      <c r="AO289" s="35"/>
      <c r="AP289" s="162"/>
      <c r="AQ289" s="35"/>
      <c r="AR289" s="35"/>
      <c r="AS289" s="35"/>
      <c r="AT289" s="35"/>
      <c r="AU289" s="35"/>
      <c r="AV289" s="14"/>
      <c r="AW289" s="14"/>
      <c r="AX289" s="14"/>
      <c r="AY289" s="14"/>
      <c r="AZ289" s="14"/>
      <c r="BA289" s="14"/>
    </row>
    <row r="290" spans="3:53" ht="14.25"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4"/>
      <c r="AM290" s="331"/>
      <c r="AN290" s="35"/>
      <c r="AO290" s="35"/>
      <c r="AP290" s="162"/>
      <c r="AQ290" s="35"/>
      <c r="AR290" s="35"/>
      <c r="AS290" s="35"/>
      <c r="AT290" s="35"/>
      <c r="AU290" s="35"/>
      <c r="AV290" s="14"/>
      <c r="AW290" s="14"/>
      <c r="AX290" s="14"/>
      <c r="AY290" s="14"/>
      <c r="AZ290" s="14"/>
      <c r="BA290" s="14"/>
    </row>
    <row r="291" spans="3:53" ht="14.25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4"/>
      <c r="AM291" s="331"/>
      <c r="AN291" s="35"/>
      <c r="AO291" s="35"/>
      <c r="AP291" s="162"/>
      <c r="AQ291" s="35"/>
      <c r="AR291" s="35"/>
      <c r="AS291" s="35"/>
      <c r="AT291" s="35"/>
      <c r="AU291" s="35"/>
      <c r="AV291" s="14"/>
      <c r="AW291" s="14"/>
      <c r="AX291" s="14"/>
      <c r="AY291" s="14"/>
      <c r="AZ291" s="14"/>
      <c r="BA291" s="14"/>
    </row>
    <row r="292" spans="3:53" ht="14.25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4"/>
      <c r="AM292" s="331"/>
      <c r="AN292" s="35"/>
      <c r="AO292" s="35"/>
      <c r="AP292" s="162"/>
      <c r="AQ292" s="35"/>
      <c r="AR292" s="35"/>
      <c r="AS292" s="35"/>
      <c r="AT292" s="35"/>
      <c r="AU292" s="35"/>
      <c r="AV292" s="14"/>
      <c r="AW292" s="14"/>
      <c r="AX292" s="14"/>
      <c r="AY292" s="14"/>
      <c r="AZ292" s="14"/>
      <c r="BA292" s="14"/>
    </row>
    <row r="293" spans="3:53" ht="14.25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4"/>
      <c r="AM293" s="331"/>
      <c r="AN293" s="35"/>
      <c r="AO293" s="35"/>
      <c r="AP293" s="162"/>
      <c r="AQ293" s="35"/>
      <c r="AR293" s="35"/>
      <c r="AS293" s="35"/>
      <c r="AT293" s="35"/>
      <c r="AU293" s="35"/>
      <c r="AV293" s="14"/>
      <c r="AW293" s="14"/>
      <c r="AX293" s="14"/>
      <c r="AY293" s="14"/>
      <c r="AZ293" s="14"/>
      <c r="BA293" s="14"/>
    </row>
    <row r="294" spans="3:53" ht="14.25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4"/>
      <c r="AM294" s="331"/>
      <c r="AN294" s="35"/>
      <c r="AO294" s="35"/>
      <c r="AP294" s="162"/>
      <c r="AQ294" s="35"/>
      <c r="AR294" s="35"/>
      <c r="AS294" s="35"/>
      <c r="AT294" s="35"/>
      <c r="AU294" s="35"/>
      <c r="AV294" s="14"/>
      <c r="AW294" s="14"/>
      <c r="AX294" s="14"/>
      <c r="AY294" s="14"/>
      <c r="AZ294" s="14"/>
      <c r="BA294" s="14"/>
    </row>
    <row r="295" spans="3:53" ht="14.25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4"/>
      <c r="AM295" s="331"/>
      <c r="AN295" s="35"/>
      <c r="AO295" s="35"/>
      <c r="AP295" s="162"/>
      <c r="AQ295" s="35"/>
      <c r="AR295" s="35"/>
      <c r="AS295" s="35"/>
      <c r="AT295" s="35"/>
      <c r="AU295" s="35"/>
      <c r="AV295" s="14"/>
      <c r="AW295" s="14"/>
      <c r="AX295" s="14"/>
      <c r="AY295" s="14"/>
      <c r="AZ295" s="14"/>
      <c r="BA295" s="14"/>
    </row>
    <row r="296" spans="3:53" ht="14.25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4"/>
      <c r="AM296" s="331"/>
      <c r="AN296" s="35"/>
      <c r="AO296" s="35"/>
      <c r="AP296" s="162"/>
      <c r="AQ296" s="35"/>
      <c r="AR296" s="35"/>
      <c r="AS296" s="35"/>
      <c r="AT296" s="35"/>
      <c r="AU296" s="35"/>
      <c r="AV296" s="14"/>
      <c r="AW296" s="14"/>
      <c r="AX296" s="14"/>
      <c r="AY296" s="14"/>
      <c r="AZ296" s="14"/>
      <c r="BA296" s="14"/>
    </row>
    <row r="297" spans="3:53" ht="14.25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4"/>
      <c r="AM297" s="331"/>
      <c r="AN297" s="35"/>
      <c r="AO297" s="35"/>
      <c r="AP297" s="162"/>
      <c r="AQ297" s="35"/>
      <c r="AR297" s="35"/>
      <c r="AS297" s="35"/>
      <c r="AT297" s="35"/>
      <c r="AU297" s="35"/>
      <c r="AV297" s="14"/>
      <c r="AW297" s="14"/>
      <c r="AX297" s="14"/>
      <c r="AY297" s="14"/>
      <c r="AZ297" s="14"/>
      <c r="BA297" s="14"/>
    </row>
    <row r="298" spans="3:53" ht="14.25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4"/>
      <c r="AM298" s="331"/>
      <c r="AN298" s="35"/>
      <c r="AO298" s="35"/>
      <c r="AP298" s="162"/>
      <c r="AQ298" s="35"/>
      <c r="AR298" s="35"/>
      <c r="AS298" s="35"/>
      <c r="AT298" s="35"/>
      <c r="AU298" s="35"/>
      <c r="AV298" s="14"/>
      <c r="AW298" s="14"/>
      <c r="AX298" s="14"/>
      <c r="AY298" s="14"/>
      <c r="AZ298" s="14"/>
      <c r="BA298" s="14"/>
    </row>
    <row r="299" spans="3:53" ht="14.25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4"/>
      <c r="AM299" s="331"/>
      <c r="AN299" s="35"/>
      <c r="AO299" s="35"/>
      <c r="AP299" s="162"/>
      <c r="AQ299" s="35"/>
      <c r="AR299" s="35"/>
      <c r="AS299" s="35"/>
      <c r="AT299" s="35"/>
      <c r="AU299" s="35"/>
      <c r="AV299" s="14"/>
      <c r="AW299" s="14"/>
      <c r="AX299" s="14"/>
      <c r="AY299" s="14"/>
      <c r="AZ299" s="14"/>
      <c r="BA299" s="14"/>
    </row>
    <row r="300" spans="3:53" ht="14.25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4"/>
      <c r="AM300" s="331"/>
      <c r="AN300" s="35"/>
      <c r="AO300" s="35"/>
      <c r="AP300" s="162"/>
      <c r="AQ300" s="35"/>
      <c r="AR300" s="35"/>
      <c r="AS300" s="35"/>
      <c r="AT300" s="35"/>
      <c r="AU300" s="35"/>
      <c r="AV300" s="14"/>
      <c r="AW300" s="14"/>
      <c r="AX300" s="14"/>
      <c r="AY300" s="14"/>
      <c r="AZ300" s="14"/>
      <c r="BA300" s="14"/>
    </row>
    <row r="301" spans="3:53" ht="14.25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4"/>
      <c r="AM301" s="331"/>
      <c r="AN301" s="35"/>
      <c r="AO301" s="35"/>
      <c r="AP301" s="162"/>
      <c r="AQ301" s="35"/>
      <c r="AR301" s="35"/>
      <c r="AS301" s="35"/>
      <c r="AT301" s="35"/>
      <c r="AU301" s="35"/>
      <c r="AV301" s="14"/>
      <c r="AW301" s="14"/>
      <c r="AX301" s="14"/>
      <c r="AY301" s="14"/>
      <c r="AZ301" s="14"/>
      <c r="BA301" s="14"/>
    </row>
    <row r="302" spans="3:53" ht="14.25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4"/>
      <c r="AM302" s="331"/>
      <c r="AN302" s="35"/>
      <c r="AO302" s="35"/>
      <c r="AP302" s="162"/>
      <c r="AQ302" s="35"/>
      <c r="AR302" s="35"/>
      <c r="AS302" s="35"/>
      <c r="AT302" s="35"/>
      <c r="AU302" s="35"/>
      <c r="AV302" s="14"/>
      <c r="AW302" s="14"/>
      <c r="AX302" s="14"/>
      <c r="AY302" s="14"/>
      <c r="AZ302" s="14"/>
      <c r="BA302" s="14"/>
    </row>
    <row r="303" spans="3:53" ht="14.25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4"/>
      <c r="AM303" s="331"/>
      <c r="AN303" s="35"/>
      <c r="AO303" s="35"/>
      <c r="AP303" s="162"/>
      <c r="AQ303" s="35"/>
      <c r="AR303" s="35"/>
      <c r="AS303" s="35"/>
      <c r="AT303" s="35"/>
      <c r="AU303" s="35"/>
      <c r="AV303" s="14"/>
      <c r="AW303" s="14"/>
      <c r="AX303" s="14"/>
      <c r="AY303" s="14"/>
      <c r="AZ303" s="14"/>
      <c r="BA303" s="14"/>
    </row>
    <row r="304" spans="3:53" ht="14.25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4"/>
      <c r="AM304" s="331"/>
      <c r="AN304" s="35"/>
      <c r="AO304" s="35"/>
      <c r="AP304" s="162"/>
      <c r="AQ304" s="35"/>
      <c r="AR304" s="35"/>
      <c r="AS304" s="35"/>
      <c r="AT304" s="35"/>
      <c r="AU304" s="35"/>
      <c r="AV304" s="14"/>
      <c r="AW304" s="14"/>
      <c r="AX304" s="14"/>
      <c r="AY304" s="14"/>
      <c r="AZ304" s="14"/>
      <c r="BA304" s="14"/>
    </row>
    <row r="305" spans="3:53" ht="14.25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4"/>
      <c r="AM305" s="331"/>
      <c r="AN305" s="35"/>
      <c r="AO305" s="35"/>
      <c r="AP305" s="162"/>
      <c r="AQ305" s="35"/>
      <c r="AR305" s="35"/>
      <c r="AS305" s="35"/>
      <c r="AT305" s="35"/>
      <c r="AU305" s="35"/>
      <c r="AV305" s="14"/>
      <c r="AW305" s="14"/>
      <c r="AX305" s="14"/>
      <c r="AY305" s="14"/>
      <c r="AZ305" s="14"/>
      <c r="BA305" s="14"/>
    </row>
    <row r="306" spans="3:53" ht="14.25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4"/>
      <c r="AM306" s="331"/>
      <c r="AN306" s="35"/>
      <c r="AO306" s="35"/>
      <c r="AP306" s="162"/>
      <c r="AQ306" s="35"/>
      <c r="AR306" s="35"/>
      <c r="AS306" s="35"/>
      <c r="AT306" s="35"/>
      <c r="AU306" s="35"/>
      <c r="AV306" s="14"/>
      <c r="AW306" s="14"/>
      <c r="AX306" s="14"/>
      <c r="AY306" s="14"/>
      <c r="AZ306" s="14"/>
      <c r="BA306" s="14"/>
    </row>
    <row r="307" spans="3:53" ht="14.25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4"/>
      <c r="AM307" s="331"/>
      <c r="AN307" s="35"/>
      <c r="AO307" s="35"/>
      <c r="AP307" s="162"/>
      <c r="AQ307" s="35"/>
      <c r="AR307" s="35"/>
      <c r="AS307" s="35"/>
      <c r="AT307" s="35"/>
      <c r="AU307" s="35"/>
      <c r="AV307" s="14"/>
      <c r="AW307" s="14"/>
      <c r="AX307" s="14"/>
      <c r="AY307" s="14"/>
      <c r="AZ307" s="14"/>
      <c r="BA307" s="14"/>
    </row>
    <row r="308" spans="3:53" ht="14.25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4"/>
      <c r="AM308" s="331"/>
      <c r="AN308" s="35"/>
      <c r="AO308" s="35"/>
      <c r="AP308" s="162"/>
      <c r="AQ308" s="35"/>
      <c r="AR308" s="35"/>
      <c r="AS308" s="35"/>
      <c r="AT308" s="35"/>
      <c r="AU308" s="35"/>
      <c r="AV308" s="14"/>
      <c r="AW308" s="14"/>
      <c r="AX308" s="14"/>
      <c r="AY308" s="14"/>
      <c r="AZ308" s="14"/>
      <c r="BA308" s="14"/>
    </row>
    <row r="309" spans="3:53" ht="14.25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4"/>
      <c r="AM309" s="331"/>
      <c r="AN309" s="35"/>
      <c r="AO309" s="35"/>
      <c r="AP309" s="162"/>
      <c r="AQ309" s="35"/>
      <c r="AR309" s="35"/>
      <c r="AS309" s="35"/>
      <c r="AT309" s="35"/>
      <c r="AU309" s="35"/>
      <c r="AV309" s="14"/>
      <c r="AW309" s="14"/>
      <c r="AX309" s="14"/>
      <c r="AY309" s="14"/>
      <c r="AZ309" s="14"/>
      <c r="BA309" s="14"/>
    </row>
    <row r="310" spans="3:53" ht="14.25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4"/>
      <c r="AM310" s="331"/>
      <c r="AN310" s="35"/>
      <c r="AO310" s="35"/>
      <c r="AP310" s="162"/>
      <c r="AQ310" s="35"/>
      <c r="AR310" s="35"/>
      <c r="AS310" s="35"/>
      <c r="AT310" s="35"/>
      <c r="AU310" s="35"/>
      <c r="AV310" s="14"/>
      <c r="AW310" s="14"/>
      <c r="AX310" s="14"/>
      <c r="AY310" s="14"/>
      <c r="AZ310" s="14"/>
      <c r="BA310" s="14"/>
    </row>
    <row r="311" spans="3:53" ht="14.25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4"/>
      <c r="AM311" s="331"/>
      <c r="AN311" s="35"/>
      <c r="AO311" s="35"/>
      <c r="AP311" s="162"/>
      <c r="AQ311" s="35"/>
      <c r="AR311" s="35"/>
      <c r="AS311" s="35"/>
      <c r="AT311" s="35"/>
      <c r="AU311" s="35"/>
      <c r="AV311" s="14"/>
      <c r="AW311" s="14"/>
      <c r="AX311" s="14"/>
      <c r="AY311" s="14"/>
      <c r="AZ311" s="14"/>
      <c r="BA311" s="14"/>
    </row>
    <row r="312" spans="3:53" ht="14.25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4"/>
      <c r="AM312" s="331"/>
      <c r="AN312" s="35"/>
      <c r="AO312" s="35"/>
      <c r="AP312" s="162"/>
      <c r="AQ312" s="35"/>
      <c r="AR312" s="35"/>
      <c r="AS312" s="35"/>
      <c r="AT312" s="35"/>
      <c r="AU312" s="35"/>
      <c r="AV312" s="14"/>
      <c r="AW312" s="14"/>
      <c r="AX312" s="14"/>
      <c r="AY312" s="14"/>
      <c r="AZ312" s="14"/>
      <c r="BA312" s="14"/>
    </row>
    <row r="313" spans="3:53" ht="14.25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4"/>
      <c r="AM313" s="331"/>
      <c r="AN313" s="35"/>
      <c r="AO313" s="35"/>
      <c r="AP313" s="162"/>
      <c r="AQ313" s="35"/>
      <c r="AR313" s="35"/>
      <c r="AS313" s="35"/>
      <c r="AT313" s="35"/>
      <c r="AU313" s="35"/>
      <c r="AV313" s="14"/>
      <c r="AW313" s="14"/>
      <c r="AX313" s="14"/>
      <c r="AY313" s="14"/>
      <c r="AZ313" s="14"/>
      <c r="BA313" s="14"/>
    </row>
    <row r="314" spans="3:53" ht="14.25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4"/>
      <c r="AM314" s="331"/>
      <c r="AN314" s="35"/>
      <c r="AO314" s="35"/>
      <c r="AP314" s="162"/>
      <c r="AQ314" s="35"/>
      <c r="AR314" s="35"/>
      <c r="AS314" s="35"/>
      <c r="AT314" s="35"/>
      <c r="AU314" s="35"/>
      <c r="AV314" s="14"/>
      <c r="AW314" s="14"/>
      <c r="AX314" s="14"/>
      <c r="AY314" s="14"/>
      <c r="AZ314" s="14"/>
      <c r="BA314" s="14"/>
    </row>
    <row r="315" spans="3:53" ht="14.25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4"/>
      <c r="AM315" s="331"/>
      <c r="AN315" s="35"/>
      <c r="AO315" s="35"/>
      <c r="AP315" s="162"/>
      <c r="AQ315" s="35"/>
      <c r="AR315" s="35"/>
      <c r="AS315" s="35"/>
      <c r="AT315" s="35"/>
      <c r="AU315" s="35"/>
      <c r="AV315" s="14"/>
      <c r="AW315" s="14"/>
      <c r="AX315" s="14"/>
      <c r="AY315" s="14"/>
      <c r="AZ315" s="14"/>
      <c r="BA315" s="14"/>
    </row>
    <row r="316" spans="3:53" ht="14.25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4"/>
      <c r="AM316" s="331"/>
      <c r="AN316" s="35"/>
      <c r="AO316" s="35"/>
      <c r="AP316" s="162"/>
      <c r="AQ316" s="35"/>
      <c r="AR316" s="35"/>
      <c r="AS316" s="35"/>
      <c r="AT316" s="35"/>
      <c r="AU316" s="35"/>
      <c r="AV316" s="14"/>
      <c r="AW316" s="14"/>
      <c r="AX316" s="14"/>
      <c r="AY316" s="14"/>
      <c r="AZ316" s="14"/>
      <c r="BA316" s="14"/>
    </row>
    <row r="317" spans="3:53" ht="14.25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4"/>
      <c r="AM317" s="331"/>
      <c r="AN317" s="35"/>
      <c r="AO317" s="35"/>
      <c r="AP317" s="162"/>
      <c r="AQ317" s="35"/>
      <c r="AR317" s="35"/>
      <c r="AS317" s="35"/>
      <c r="AT317" s="35"/>
      <c r="AU317" s="35"/>
      <c r="AV317" s="14"/>
      <c r="AW317" s="14"/>
      <c r="AX317" s="14"/>
      <c r="AY317" s="14"/>
      <c r="AZ317" s="14"/>
      <c r="BA317" s="14"/>
    </row>
    <row r="318" spans="3:53" ht="14.25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4"/>
      <c r="AM318" s="331"/>
      <c r="AN318" s="35"/>
      <c r="AO318" s="35"/>
      <c r="AP318" s="162"/>
      <c r="AQ318" s="35"/>
      <c r="AR318" s="35"/>
      <c r="AS318" s="35"/>
      <c r="AT318" s="35"/>
      <c r="AU318" s="35"/>
      <c r="AV318" s="14"/>
      <c r="AW318" s="14"/>
      <c r="AX318" s="14"/>
      <c r="AY318" s="14"/>
      <c r="AZ318" s="14"/>
      <c r="BA318" s="14"/>
    </row>
    <row r="319" spans="3:53" ht="14.25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4"/>
      <c r="AM319" s="331"/>
      <c r="AN319" s="35"/>
      <c r="AO319" s="35"/>
      <c r="AP319" s="162"/>
      <c r="AQ319" s="35"/>
      <c r="AR319" s="35"/>
      <c r="AS319" s="35"/>
      <c r="AT319" s="35"/>
      <c r="AU319" s="35"/>
      <c r="AV319" s="14"/>
      <c r="AW319" s="14"/>
      <c r="AX319" s="14"/>
      <c r="AY319" s="14"/>
      <c r="AZ319" s="14"/>
      <c r="BA319" s="14"/>
    </row>
    <row r="320" spans="3:53" ht="14.25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4"/>
      <c r="AM320" s="331"/>
      <c r="AN320" s="35"/>
      <c r="AO320" s="35"/>
      <c r="AP320" s="162"/>
      <c r="AQ320" s="35"/>
      <c r="AR320" s="35"/>
      <c r="AS320" s="35"/>
      <c r="AT320" s="35"/>
      <c r="AU320" s="35"/>
      <c r="AV320" s="14"/>
      <c r="AW320" s="14"/>
      <c r="AX320" s="14"/>
      <c r="AY320" s="14"/>
      <c r="AZ320" s="14"/>
      <c r="BA320" s="14"/>
    </row>
    <row r="321" spans="3:53" ht="14.25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4"/>
      <c r="AM321" s="331"/>
      <c r="AN321" s="35"/>
      <c r="AO321" s="35"/>
      <c r="AP321" s="162"/>
      <c r="AQ321" s="35"/>
      <c r="AR321" s="35"/>
      <c r="AS321" s="35"/>
      <c r="AT321" s="35"/>
      <c r="AU321" s="35"/>
      <c r="AV321" s="14"/>
      <c r="AW321" s="14"/>
      <c r="AX321" s="14"/>
      <c r="AY321" s="14"/>
      <c r="AZ321" s="14"/>
      <c r="BA321" s="14"/>
    </row>
    <row r="322" spans="3:53" ht="14.25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4"/>
      <c r="AM322" s="331"/>
      <c r="AN322" s="35"/>
      <c r="AO322" s="35"/>
      <c r="AP322" s="162"/>
      <c r="AQ322" s="35"/>
      <c r="AR322" s="35"/>
      <c r="AS322" s="35"/>
      <c r="AT322" s="35"/>
      <c r="AU322" s="35"/>
      <c r="AV322" s="14"/>
      <c r="AW322" s="14"/>
      <c r="AX322" s="14"/>
      <c r="AY322" s="14"/>
      <c r="AZ322" s="14"/>
      <c r="BA322" s="14"/>
    </row>
    <row r="323" spans="3:53" ht="14.25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4"/>
      <c r="AM323" s="331"/>
      <c r="AN323" s="35"/>
      <c r="AO323" s="35"/>
      <c r="AP323" s="162"/>
      <c r="AQ323" s="35"/>
      <c r="AR323" s="35"/>
      <c r="AS323" s="35"/>
      <c r="AT323" s="35"/>
      <c r="AU323" s="35"/>
      <c r="AV323" s="14"/>
      <c r="AW323" s="14"/>
      <c r="AX323" s="14"/>
      <c r="AY323" s="14"/>
      <c r="AZ323" s="14"/>
      <c r="BA323" s="14"/>
    </row>
    <row r="324" spans="3:53" ht="14.25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4"/>
      <c r="AM324" s="331"/>
      <c r="AN324" s="35"/>
      <c r="AO324" s="35"/>
      <c r="AP324" s="162"/>
      <c r="AQ324" s="35"/>
      <c r="AR324" s="35"/>
      <c r="AS324" s="35"/>
      <c r="AT324" s="35"/>
      <c r="AU324" s="35"/>
      <c r="AV324" s="14"/>
      <c r="AW324" s="14"/>
      <c r="AX324" s="14"/>
      <c r="AY324" s="14"/>
      <c r="AZ324" s="14"/>
      <c r="BA324" s="14"/>
    </row>
    <row r="325" spans="3:53" ht="14.25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4"/>
      <c r="AM325" s="331"/>
      <c r="AN325" s="35"/>
      <c r="AO325" s="35"/>
      <c r="AP325" s="162"/>
      <c r="AQ325" s="35"/>
      <c r="AR325" s="35"/>
      <c r="AS325" s="35"/>
      <c r="AT325" s="35"/>
      <c r="AU325" s="35"/>
      <c r="AV325" s="14"/>
      <c r="AW325" s="14"/>
      <c r="AX325" s="14"/>
      <c r="AY325" s="14"/>
      <c r="AZ325" s="14"/>
      <c r="BA325" s="14"/>
    </row>
    <row r="326" spans="3:53" ht="14.25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4"/>
      <c r="AM326" s="331"/>
      <c r="AN326" s="35"/>
      <c r="AO326" s="35"/>
      <c r="AP326" s="162"/>
      <c r="AQ326" s="35"/>
      <c r="AR326" s="35"/>
      <c r="AS326" s="35"/>
      <c r="AT326" s="35"/>
      <c r="AU326" s="35"/>
      <c r="AV326" s="14"/>
      <c r="AW326" s="14"/>
      <c r="AX326" s="14"/>
      <c r="AY326" s="14"/>
      <c r="AZ326" s="14"/>
      <c r="BA326" s="14"/>
    </row>
    <row r="327" spans="3:53" ht="14.25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4"/>
      <c r="AM327" s="331"/>
      <c r="AN327" s="35"/>
      <c r="AO327" s="35"/>
      <c r="AP327" s="162"/>
      <c r="AQ327" s="35"/>
      <c r="AR327" s="35"/>
      <c r="AS327" s="35"/>
      <c r="AT327" s="35"/>
      <c r="AU327" s="35"/>
      <c r="AV327" s="14"/>
      <c r="AW327" s="14"/>
      <c r="AX327" s="14"/>
      <c r="AY327" s="14"/>
      <c r="AZ327" s="14"/>
      <c r="BA327" s="14"/>
    </row>
    <row r="328" spans="3:53" ht="14.25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4"/>
      <c r="AM328" s="331"/>
      <c r="AN328" s="35"/>
      <c r="AO328" s="35"/>
      <c r="AP328" s="162"/>
      <c r="AQ328" s="35"/>
      <c r="AR328" s="35"/>
      <c r="AS328" s="35"/>
      <c r="AT328" s="35"/>
      <c r="AU328" s="35"/>
      <c r="AV328" s="14"/>
      <c r="AW328" s="14"/>
      <c r="AX328" s="14"/>
      <c r="AY328" s="14"/>
      <c r="AZ328" s="14"/>
      <c r="BA328" s="14"/>
    </row>
    <row r="329" spans="3:53" ht="14.25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4"/>
      <c r="AM329" s="331"/>
      <c r="AN329" s="35"/>
      <c r="AO329" s="35"/>
      <c r="AP329" s="162"/>
      <c r="AQ329" s="35"/>
      <c r="AR329" s="35"/>
      <c r="AS329" s="35"/>
      <c r="AT329" s="35"/>
      <c r="AU329" s="35"/>
      <c r="AV329" s="14"/>
      <c r="AW329" s="14"/>
      <c r="AX329" s="14"/>
      <c r="AY329" s="14"/>
      <c r="AZ329" s="14"/>
      <c r="BA329" s="14"/>
    </row>
    <row r="330" spans="3:53" ht="14.25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4"/>
      <c r="AM330" s="331"/>
      <c r="AN330" s="35"/>
      <c r="AO330" s="35"/>
      <c r="AP330" s="162"/>
      <c r="AQ330" s="35"/>
      <c r="AR330" s="35"/>
      <c r="AS330" s="35"/>
      <c r="AT330" s="35"/>
      <c r="AU330" s="35"/>
      <c r="AV330" s="14"/>
      <c r="AW330" s="14"/>
      <c r="AX330" s="14"/>
      <c r="AY330" s="14"/>
      <c r="AZ330" s="14"/>
      <c r="BA330" s="14"/>
    </row>
    <row r="331" spans="3:53" ht="14.25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4"/>
      <c r="AM331" s="331"/>
      <c r="AN331" s="35"/>
      <c r="AO331" s="35"/>
      <c r="AP331" s="162"/>
      <c r="AQ331" s="35"/>
      <c r="AR331" s="35"/>
      <c r="AS331" s="35"/>
      <c r="AT331" s="35"/>
      <c r="AU331" s="35"/>
      <c r="AV331" s="14"/>
      <c r="AW331" s="14"/>
      <c r="AX331" s="14"/>
      <c r="AY331" s="14"/>
      <c r="AZ331" s="14"/>
      <c r="BA331" s="14"/>
    </row>
    <row r="332" spans="3:53" ht="14.25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4"/>
      <c r="AM332" s="331"/>
      <c r="AN332" s="35"/>
      <c r="AO332" s="35"/>
      <c r="AP332" s="162"/>
      <c r="AQ332" s="35"/>
      <c r="AR332" s="35"/>
      <c r="AS332" s="35"/>
      <c r="AT332" s="35"/>
      <c r="AU332" s="35"/>
      <c r="AV332" s="14"/>
      <c r="AW332" s="14"/>
      <c r="AX332" s="14"/>
      <c r="AY332" s="14"/>
      <c r="AZ332" s="14"/>
      <c r="BA332" s="14"/>
    </row>
    <row r="333" spans="3:53" ht="14.25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4"/>
      <c r="AM333" s="331"/>
      <c r="AN333" s="35"/>
      <c r="AO333" s="35"/>
      <c r="AP333" s="162"/>
      <c r="AQ333" s="35"/>
      <c r="AR333" s="35"/>
      <c r="AS333" s="35"/>
      <c r="AT333" s="35"/>
      <c r="AU333" s="35"/>
      <c r="AV333" s="14"/>
      <c r="AW333" s="14"/>
      <c r="AX333" s="14"/>
      <c r="AY333" s="14"/>
      <c r="AZ333" s="14"/>
      <c r="BA333" s="14"/>
    </row>
    <row r="334" spans="3:53" ht="14.25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4"/>
      <c r="AM334" s="331"/>
      <c r="AN334" s="35"/>
      <c r="AO334" s="35"/>
      <c r="AP334" s="162"/>
      <c r="AQ334" s="35"/>
      <c r="AR334" s="35"/>
      <c r="AS334" s="35"/>
      <c r="AT334" s="35"/>
      <c r="AU334" s="35"/>
      <c r="AV334" s="14"/>
      <c r="AW334" s="14"/>
      <c r="AX334" s="14"/>
      <c r="AY334" s="14"/>
      <c r="AZ334" s="14"/>
      <c r="BA334" s="14"/>
    </row>
    <row r="335" spans="3:53" ht="14.25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4"/>
      <c r="AM335" s="331"/>
      <c r="AN335" s="35"/>
      <c r="AO335" s="35"/>
      <c r="AP335" s="162"/>
      <c r="AQ335" s="35"/>
      <c r="AR335" s="35"/>
      <c r="AS335" s="35"/>
      <c r="AT335" s="35"/>
      <c r="AU335" s="35"/>
      <c r="AV335" s="14"/>
      <c r="AW335" s="14"/>
      <c r="AX335" s="14"/>
      <c r="AY335" s="14"/>
      <c r="AZ335" s="14"/>
      <c r="BA335" s="14"/>
    </row>
    <row r="336" spans="3:53" ht="14.25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4"/>
      <c r="AM336" s="331"/>
      <c r="AN336" s="35"/>
      <c r="AO336" s="35"/>
      <c r="AP336" s="162"/>
      <c r="AQ336" s="35"/>
      <c r="AR336" s="35"/>
      <c r="AS336" s="35"/>
      <c r="AT336" s="35"/>
      <c r="AU336" s="35"/>
      <c r="AV336" s="14"/>
      <c r="AW336" s="14"/>
      <c r="AX336" s="14"/>
      <c r="AY336" s="14"/>
      <c r="AZ336" s="14"/>
      <c r="BA336" s="14"/>
    </row>
    <row r="337" spans="3:53" ht="14.25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4"/>
      <c r="AM337" s="331"/>
      <c r="AN337" s="35"/>
      <c r="AO337" s="35"/>
      <c r="AP337" s="162"/>
      <c r="AQ337" s="35"/>
      <c r="AR337" s="35"/>
      <c r="AS337" s="35"/>
      <c r="AT337" s="35"/>
      <c r="AU337" s="35"/>
      <c r="AV337" s="14"/>
      <c r="AW337" s="14"/>
      <c r="AX337" s="14"/>
      <c r="AY337" s="14"/>
      <c r="AZ337" s="14"/>
      <c r="BA337" s="14"/>
    </row>
    <row r="338" spans="3:53" ht="14.25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4"/>
      <c r="AM338" s="331"/>
      <c r="AN338" s="35"/>
      <c r="AO338" s="35"/>
      <c r="AP338" s="162"/>
      <c r="AQ338" s="35"/>
      <c r="AR338" s="35"/>
      <c r="AS338" s="35"/>
      <c r="AT338" s="35"/>
      <c r="AU338" s="35"/>
      <c r="AV338" s="14"/>
      <c r="AW338" s="14"/>
      <c r="AX338" s="14"/>
      <c r="AY338" s="14"/>
      <c r="AZ338" s="14"/>
      <c r="BA338" s="14"/>
    </row>
    <row r="339" spans="3:53" ht="14.25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4"/>
      <c r="AM339" s="331"/>
      <c r="AN339" s="35"/>
      <c r="AO339" s="35"/>
      <c r="AP339" s="162"/>
      <c r="AQ339" s="35"/>
      <c r="AR339" s="35"/>
      <c r="AS339" s="35"/>
      <c r="AT339" s="35"/>
      <c r="AU339" s="35"/>
      <c r="AV339" s="14"/>
      <c r="AW339" s="14"/>
      <c r="AX339" s="14"/>
      <c r="AY339" s="14"/>
      <c r="AZ339" s="14"/>
      <c r="BA339" s="14"/>
    </row>
    <row r="340" spans="3:53" ht="14.25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4"/>
      <c r="AM340" s="331"/>
      <c r="AN340" s="35"/>
      <c r="AO340" s="35"/>
      <c r="AP340" s="162"/>
      <c r="AQ340" s="35"/>
      <c r="AR340" s="35"/>
      <c r="AS340" s="35"/>
      <c r="AT340" s="35"/>
      <c r="AU340" s="35"/>
      <c r="AV340" s="14"/>
      <c r="AW340" s="14"/>
      <c r="AX340" s="14"/>
      <c r="AY340" s="14"/>
      <c r="AZ340" s="14"/>
      <c r="BA340" s="14"/>
    </row>
    <row r="341" spans="3:53" ht="14.25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4"/>
      <c r="AM341" s="331"/>
      <c r="AN341" s="35"/>
      <c r="AO341" s="35"/>
      <c r="AP341" s="162"/>
      <c r="AQ341" s="35"/>
      <c r="AR341" s="35"/>
      <c r="AS341" s="35"/>
      <c r="AT341" s="35"/>
      <c r="AU341" s="35"/>
      <c r="AV341" s="14"/>
      <c r="AW341" s="14"/>
      <c r="AX341" s="14"/>
      <c r="AY341" s="14"/>
      <c r="AZ341" s="14"/>
      <c r="BA341" s="14"/>
    </row>
    <row r="342" spans="3:53" ht="14.25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4"/>
      <c r="AM342" s="331"/>
      <c r="AN342" s="35"/>
      <c r="AO342" s="35"/>
      <c r="AP342" s="162"/>
      <c r="AQ342" s="35"/>
      <c r="AR342" s="35"/>
      <c r="AS342" s="35"/>
      <c r="AT342" s="35"/>
      <c r="AU342" s="35"/>
      <c r="AV342" s="14"/>
      <c r="AW342" s="14"/>
      <c r="AX342" s="14"/>
      <c r="AY342" s="14"/>
      <c r="AZ342" s="14"/>
      <c r="BA342" s="14"/>
    </row>
    <row r="343" spans="3:53" ht="14.25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4"/>
      <c r="AM343" s="331"/>
      <c r="AN343" s="35"/>
      <c r="AO343" s="35"/>
      <c r="AP343" s="162"/>
      <c r="AQ343" s="35"/>
      <c r="AR343" s="35"/>
      <c r="AS343" s="35"/>
      <c r="AT343" s="35"/>
      <c r="AU343" s="35"/>
      <c r="AV343" s="14"/>
      <c r="AW343" s="14"/>
      <c r="AX343" s="14"/>
      <c r="AY343" s="14"/>
      <c r="AZ343" s="14"/>
      <c r="BA343" s="14"/>
    </row>
    <row r="344" spans="3:53" ht="14.25"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4"/>
      <c r="AM344" s="331"/>
      <c r="AN344" s="35"/>
      <c r="AO344" s="35"/>
      <c r="AP344" s="162"/>
      <c r="AQ344" s="35"/>
      <c r="AR344" s="35"/>
      <c r="AS344" s="35"/>
      <c r="AT344" s="35"/>
      <c r="AU344" s="35"/>
      <c r="AV344" s="14"/>
      <c r="AW344" s="14"/>
      <c r="AX344" s="14"/>
      <c r="AY344" s="14"/>
      <c r="AZ344" s="14"/>
      <c r="BA344" s="14"/>
    </row>
    <row r="345" spans="3:53" ht="14.25"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4"/>
      <c r="AM345" s="331"/>
      <c r="AN345" s="35"/>
      <c r="AO345" s="35"/>
      <c r="AP345" s="162"/>
      <c r="AQ345" s="35"/>
      <c r="AR345" s="35"/>
      <c r="AS345" s="35"/>
      <c r="AT345" s="35"/>
      <c r="AU345" s="35"/>
      <c r="AV345" s="14"/>
      <c r="AW345" s="14"/>
      <c r="AX345" s="14"/>
      <c r="AY345" s="14"/>
      <c r="AZ345" s="14"/>
      <c r="BA345" s="14"/>
    </row>
    <row r="346" spans="3:53" ht="14.25"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4"/>
      <c r="AM346" s="331"/>
      <c r="AN346" s="35"/>
      <c r="AO346" s="35"/>
      <c r="AP346" s="162"/>
      <c r="AQ346" s="35"/>
      <c r="AR346" s="35"/>
      <c r="AS346" s="35"/>
      <c r="AT346" s="35"/>
      <c r="AU346" s="35"/>
      <c r="AV346" s="14"/>
      <c r="AW346" s="14"/>
      <c r="AX346" s="14"/>
      <c r="AY346" s="14"/>
      <c r="AZ346" s="14"/>
      <c r="BA346" s="14"/>
    </row>
    <row r="347" spans="3:53" ht="14.25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4"/>
      <c r="AM347" s="331"/>
      <c r="AN347" s="35"/>
      <c r="AO347" s="35"/>
      <c r="AP347" s="162"/>
      <c r="AQ347" s="35"/>
      <c r="AR347" s="35"/>
      <c r="AS347" s="35"/>
      <c r="AT347" s="35"/>
      <c r="AU347" s="35"/>
      <c r="AV347" s="14"/>
      <c r="AW347" s="14"/>
      <c r="AX347" s="14"/>
      <c r="AY347" s="14"/>
      <c r="AZ347" s="14"/>
      <c r="BA347" s="14"/>
    </row>
    <row r="348" spans="3:53" ht="14.25"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4"/>
      <c r="AM348" s="331"/>
      <c r="AN348" s="35"/>
      <c r="AO348" s="35"/>
      <c r="AP348" s="162"/>
      <c r="AQ348" s="35"/>
      <c r="AR348" s="35"/>
      <c r="AS348" s="35"/>
      <c r="AT348" s="35"/>
      <c r="AU348" s="35"/>
      <c r="AV348" s="14"/>
      <c r="AW348" s="14"/>
      <c r="AX348" s="14"/>
      <c r="AY348" s="14"/>
      <c r="AZ348" s="14"/>
      <c r="BA348" s="14"/>
    </row>
    <row r="349" spans="3:53" ht="14.25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4"/>
      <c r="AM349" s="331"/>
      <c r="AN349" s="35"/>
      <c r="AO349" s="35"/>
      <c r="AP349" s="162"/>
      <c r="AQ349" s="35"/>
      <c r="AR349" s="35"/>
      <c r="AS349" s="35"/>
      <c r="AT349" s="35"/>
      <c r="AU349" s="35"/>
      <c r="AV349" s="14"/>
      <c r="AW349" s="14"/>
      <c r="AX349" s="14"/>
      <c r="AY349" s="14"/>
      <c r="AZ349" s="14"/>
      <c r="BA349" s="14"/>
    </row>
    <row r="350" spans="3:53" ht="14.25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4"/>
      <c r="AM350" s="331"/>
      <c r="AN350" s="35"/>
      <c r="AO350" s="35"/>
      <c r="AP350" s="162"/>
      <c r="AQ350" s="35"/>
      <c r="AR350" s="35"/>
      <c r="AS350" s="35"/>
      <c r="AT350" s="35"/>
      <c r="AU350" s="35"/>
      <c r="AV350" s="14"/>
      <c r="AW350" s="14"/>
      <c r="AX350" s="14"/>
      <c r="AY350" s="14"/>
      <c r="AZ350" s="14"/>
      <c r="BA350" s="14"/>
    </row>
    <row r="351" spans="3:53" ht="14.25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4"/>
      <c r="AM351" s="331"/>
      <c r="AN351" s="35"/>
      <c r="AO351" s="35"/>
      <c r="AP351" s="162"/>
      <c r="AQ351" s="35"/>
      <c r="AR351" s="35"/>
      <c r="AS351" s="35"/>
      <c r="AT351" s="35"/>
      <c r="AU351" s="35"/>
      <c r="AV351" s="14"/>
      <c r="AW351" s="14"/>
      <c r="AX351" s="14"/>
      <c r="AY351" s="14"/>
      <c r="AZ351" s="14"/>
      <c r="BA351" s="14"/>
    </row>
    <row r="352" spans="3:53" ht="14.25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4"/>
      <c r="AM352" s="331"/>
      <c r="AN352" s="35"/>
      <c r="AO352" s="35"/>
      <c r="AP352" s="162"/>
      <c r="AQ352" s="35"/>
      <c r="AR352" s="35"/>
      <c r="AS352" s="35"/>
      <c r="AT352" s="35"/>
      <c r="AU352" s="35"/>
      <c r="AV352" s="14"/>
      <c r="AW352" s="14"/>
      <c r="AX352" s="14"/>
      <c r="AY352" s="14"/>
      <c r="AZ352" s="14"/>
      <c r="BA352" s="14"/>
    </row>
    <row r="353" spans="3:53" ht="14.25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4"/>
      <c r="AM353" s="331"/>
      <c r="AN353" s="35"/>
      <c r="AO353" s="35"/>
      <c r="AP353" s="162"/>
      <c r="AQ353" s="35"/>
      <c r="AR353" s="35"/>
      <c r="AS353" s="35"/>
      <c r="AT353" s="35"/>
      <c r="AU353" s="35"/>
      <c r="AV353" s="14"/>
      <c r="AW353" s="14"/>
      <c r="AX353" s="14"/>
      <c r="AY353" s="14"/>
      <c r="AZ353" s="14"/>
      <c r="BA353" s="14"/>
    </row>
    <row r="354" spans="3:53" ht="14.25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4"/>
      <c r="AM354" s="331"/>
      <c r="AN354" s="35"/>
      <c r="AO354" s="35"/>
      <c r="AP354" s="162"/>
      <c r="AQ354" s="35"/>
      <c r="AR354" s="35"/>
      <c r="AS354" s="35"/>
      <c r="AT354" s="35"/>
      <c r="AU354" s="35"/>
      <c r="AV354" s="14"/>
      <c r="AW354" s="14"/>
      <c r="AX354" s="14"/>
      <c r="AY354" s="14"/>
      <c r="AZ354" s="14"/>
      <c r="BA354" s="14"/>
    </row>
    <row r="355" spans="3:53" ht="14.25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4"/>
      <c r="AM355" s="331"/>
      <c r="AN355" s="35"/>
      <c r="AO355" s="35"/>
      <c r="AP355" s="162"/>
      <c r="AQ355" s="35"/>
      <c r="AR355" s="35"/>
      <c r="AS355" s="35"/>
      <c r="AT355" s="35"/>
      <c r="AU355" s="35"/>
      <c r="AV355" s="14"/>
      <c r="AW355" s="14"/>
      <c r="AX355" s="14"/>
      <c r="AY355" s="14"/>
      <c r="AZ355" s="14"/>
      <c r="BA355" s="14"/>
    </row>
    <row r="356" spans="3:53" ht="14.25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4"/>
      <c r="AM356" s="331"/>
      <c r="AN356" s="35"/>
      <c r="AO356" s="35"/>
      <c r="AP356" s="162"/>
      <c r="AQ356" s="35"/>
      <c r="AR356" s="35"/>
      <c r="AS356" s="35"/>
      <c r="AT356" s="35"/>
      <c r="AU356" s="35"/>
      <c r="AV356" s="14"/>
      <c r="AW356" s="14"/>
      <c r="AX356" s="14"/>
      <c r="AY356" s="14"/>
      <c r="AZ356" s="14"/>
      <c r="BA356" s="14"/>
    </row>
    <row r="357" spans="3:53" ht="14.25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4"/>
      <c r="AM357" s="331"/>
      <c r="AN357" s="35"/>
      <c r="AO357" s="35"/>
      <c r="AP357" s="162"/>
      <c r="AQ357" s="35"/>
      <c r="AR357" s="35"/>
      <c r="AS357" s="35"/>
      <c r="AT357" s="35"/>
      <c r="AU357" s="35"/>
      <c r="AV357" s="14"/>
      <c r="AW357" s="14"/>
      <c r="AX357" s="14"/>
      <c r="AY357" s="14"/>
      <c r="AZ357" s="14"/>
      <c r="BA357" s="14"/>
    </row>
    <row r="358" spans="3:53" ht="14.25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4"/>
      <c r="AM358" s="331"/>
      <c r="AN358" s="35"/>
      <c r="AO358" s="35"/>
      <c r="AP358" s="162"/>
      <c r="AQ358" s="35"/>
      <c r="AR358" s="35"/>
      <c r="AS358" s="35"/>
      <c r="AT358" s="35"/>
      <c r="AU358" s="35"/>
      <c r="AV358" s="14"/>
      <c r="AW358" s="14"/>
      <c r="AX358" s="14"/>
      <c r="AY358" s="14"/>
      <c r="AZ358" s="14"/>
      <c r="BA358" s="14"/>
    </row>
    <row r="359" spans="3:53" ht="14.25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4"/>
      <c r="AM359" s="331"/>
      <c r="AN359" s="35"/>
      <c r="AO359" s="35"/>
      <c r="AP359" s="162"/>
      <c r="AQ359" s="35"/>
      <c r="AR359" s="35"/>
      <c r="AS359" s="35"/>
      <c r="AT359" s="35"/>
      <c r="AU359" s="35"/>
      <c r="AV359" s="14"/>
      <c r="AW359" s="14"/>
      <c r="AX359" s="14"/>
      <c r="AY359" s="14"/>
      <c r="AZ359" s="14"/>
      <c r="BA359" s="14"/>
    </row>
    <row r="360" spans="3:53" ht="14.25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4"/>
      <c r="AM360" s="331"/>
      <c r="AN360" s="35"/>
      <c r="AO360" s="35"/>
      <c r="AP360" s="162"/>
      <c r="AQ360" s="35"/>
      <c r="AR360" s="35"/>
      <c r="AS360" s="35"/>
      <c r="AT360" s="35"/>
      <c r="AU360" s="35"/>
      <c r="AV360" s="14"/>
      <c r="AW360" s="14"/>
      <c r="AX360" s="14"/>
      <c r="AY360" s="14"/>
      <c r="AZ360" s="14"/>
      <c r="BA360" s="14"/>
    </row>
    <row r="361" spans="3:53" ht="14.25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4"/>
      <c r="AM361" s="331"/>
      <c r="AN361" s="35"/>
      <c r="AO361" s="35"/>
      <c r="AP361" s="162"/>
      <c r="AQ361" s="35"/>
      <c r="AR361" s="35"/>
      <c r="AS361" s="35"/>
      <c r="AT361" s="35"/>
      <c r="AU361" s="35"/>
      <c r="AV361" s="14"/>
      <c r="AW361" s="14"/>
      <c r="AX361" s="14"/>
      <c r="AY361" s="14"/>
      <c r="AZ361" s="14"/>
      <c r="BA361" s="14"/>
    </row>
    <row r="362" spans="3:53" ht="14.25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4"/>
      <c r="AM362" s="331"/>
      <c r="AN362" s="35"/>
      <c r="AO362" s="35"/>
      <c r="AP362" s="162"/>
      <c r="AQ362" s="35"/>
      <c r="AR362" s="35"/>
      <c r="AS362" s="35"/>
      <c r="AT362" s="35"/>
      <c r="AU362" s="35"/>
      <c r="AV362" s="14"/>
      <c r="AW362" s="14"/>
      <c r="AX362" s="14"/>
      <c r="AY362" s="14"/>
      <c r="AZ362" s="14"/>
      <c r="BA362" s="14"/>
    </row>
    <row r="363" spans="3:53" ht="14.25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4"/>
      <c r="AM363" s="331"/>
      <c r="AN363" s="35"/>
      <c r="AO363" s="35"/>
      <c r="AP363" s="162"/>
      <c r="AQ363" s="35"/>
      <c r="AR363" s="35"/>
      <c r="AS363" s="35"/>
      <c r="AT363" s="35"/>
      <c r="AU363" s="35"/>
      <c r="AV363" s="14"/>
      <c r="AW363" s="14"/>
      <c r="AX363" s="14"/>
      <c r="AY363" s="14"/>
      <c r="AZ363" s="14"/>
      <c r="BA363" s="14"/>
    </row>
    <row r="364" spans="3:53" ht="14.25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4"/>
      <c r="AM364" s="331"/>
      <c r="AN364" s="35"/>
      <c r="AO364" s="35"/>
      <c r="AP364" s="162"/>
      <c r="AQ364" s="35"/>
      <c r="AR364" s="35"/>
      <c r="AS364" s="35"/>
      <c r="AT364" s="35"/>
      <c r="AU364" s="35"/>
      <c r="AV364" s="14"/>
      <c r="AW364" s="14"/>
      <c r="AX364" s="14"/>
      <c r="AY364" s="14"/>
      <c r="AZ364" s="14"/>
      <c r="BA364" s="14"/>
    </row>
    <row r="365" spans="3:53" ht="14.25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4"/>
      <c r="AM365" s="331"/>
      <c r="AN365" s="35"/>
      <c r="AO365" s="35"/>
      <c r="AP365" s="162"/>
      <c r="AQ365" s="35"/>
      <c r="AR365" s="35"/>
      <c r="AS365" s="35"/>
      <c r="AT365" s="35"/>
      <c r="AU365" s="35"/>
      <c r="AV365" s="14"/>
      <c r="AW365" s="14"/>
      <c r="AX365" s="14"/>
      <c r="AY365" s="14"/>
      <c r="AZ365" s="14"/>
      <c r="BA365" s="14"/>
    </row>
    <row r="366" spans="3:53" ht="14.25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4"/>
      <c r="AM366" s="331"/>
      <c r="AN366" s="35"/>
      <c r="AO366" s="35"/>
      <c r="AP366" s="162"/>
      <c r="AQ366" s="35"/>
      <c r="AR366" s="35"/>
      <c r="AS366" s="35"/>
      <c r="AT366" s="35"/>
      <c r="AU366" s="35"/>
      <c r="AV366" s="14"/>
      <c r="AW366" s="14"/>
      <c r="AX366" s="14"/>
      <c r="AY366" s="14"/>
      <c r="AZ366" s="14"/>
      <c r="BA366" s="14"/>
    </row>
    <row r="367" spans="3:53" ht="14.25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4"/>
      <c r="AM367" s="331"/>
      <c r="AN367" s="35"/>
      <c r="AO367" s="35"/>
      <c r="AP367" s="162"/>
      <c r="AQ367" s="35"/>
      <c r="AR367" s="35"/>
      <c r="AS367" s="35"/>
      <c r="AT367" s="35"/>
      <c r="AU367" s="35"/>
      <c r="AV367" s="14"/>
      <c r="AW367" s="14"/>
      <c r="AX367" s="14"/>
      <c r="AY367" s="14"/>
      <c r="AZ367" s="14"/>
      <c r="BA367" s="14"/>
    </row>
    <row r="368" spans="3:53" ht="14.25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4"/>
      <c r="AM368" s="331"/>
      <c r="AN368" s="35"/>
      <c r="AO368" s="35"/>
      <c r="AP368" s="162"/>
      <c r="AQ368" s="35"/>
      <c r="AR368" s="35"/>
      <c r="AS368" s="35"/>
      <c r="AT368" s="35"/>
      <c r="AU368" s="35"/>
      <c r="AV368" s="14"/>
      <c r="AW368" s="14"/>
      <c r="AX368" s="14"/>
      <c r="AY368" s="14"/>
      <c r="AZ368" s="14"/>
      <c r="BA368" s="14"/>
    </row>
    <row r="369" spans="3:53" ht="14.25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4"/>
      <c r="AM369" s="331"/>
      <c r="AN369" s="35"/>
      <c r="AO369" s="35"/>
      <c r="AP369" s="162"/>
      <c r="AQ369" s="35"/>
      <c r="AR369" s="35"/>
      <c r="AS369" s="35"/>
      <c r="AT369" s="35"/>
      <c r="AU369" s="35"/>
      <c r="AV369" s="14"/>
      <c r="AW369" s="14"/>
      <c r="AX369" s="14"/>
      <c r="AY369" s="14"/>
      <c r="AZ369" s="14"/>
      <c r="BA369" s="14"/>
    </row>
    <row r="370" spans="3:53" ht="14.25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4"/>
      <c r="AM370" s="331"/>
      <c r="AN370" s="35"/>
      <c r="AO370" s="35"/>
      <c r="AP370" s="162"/>
      <c r="AQ370" s="35"/>
      <c r="AR370" s="35"/>
      <c r="AS370" s="35"/>
      <c r="AT370" s="35"/>
      <c r="AU370" s="35"/>
      <c r="AV370" s="14"/>
      <c r="AW370" s="14"/>
      <c r="AX370" s="14"/>
      <c r="AY370" s="14"/>
      <c r="AZ370" s="14"/>
      <c r="BA370" s="14"/>
    </row>
    <row r="371" spans="3:53" ht="14.25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4"/>
      <c r="AM371" s="331"/>
      <c r="AN371" s="35"/>
      <c r="AO371" s="35"/>
      <c r="AP371" s="162"/>
      <c r="AQ371" s="35"/>
      <c r="AR371" s="35"/>
      <c r="AS371" s="35"/>
      <c r="AT371" s="35"/>
      <c r="AU371" s="35"/>
      <c r="AV371" s="14"/>
      <c r="AW371" s="14"/>
      <c r="AX371" s="14"/>
      <c r="AY371" s="14"/>
      <c r="AZ371" s="14"/>
      <c r="BA371" s="14"/>
    </row>
    <row r="372" spans="3:53" ht="14.25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4"/>
      <c r="AM372" s="331"/>
      <c r="AN372" s="35"/>
      <c r="AO372" s="35"/>
      <c r="AP372" s="162"/>
      <c r="AQ372" s="35"/>
      <c r="AR372" s="35"/>
      <c r="AS372" s="35"/>
      <c r="AT372" s="35"/>
      <c r="AU372" s="35"/>
      <c r="AV372" s="14"/>
      <c r="AW372" s="14"/>
      <c r="AX372" s="14"/>
      <c r="AY372" s="14"/>
      <c r="AZ372" s="14"/>
      <c r="BA372" s="14"/>
    </row>
    <row r="373" spans="3:53" ht="14.25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4"/>
      <c r="AM373" s="331"/>
      <c r="AN373" s="35"/>
      <c r="AO373" s="35"/>
      <c r="AP373" s="162"/>
      <c r="AQ373" s="35"/>
      <c r="AR373" s="35"/>
      <c r="AS373" s="35"/>
      <c r="AT373" s="35"/>
      <c r="AU373" s="35"/>
      <c r="AV373" s="14"/>
      <c r="AW373" s="14"/>
      <c r="AX373" s="14"/>
      <c r="AY373" s="14"/>
      <c r="AZ373" s="14"/>
      <c r="BA373" s="14"/>
    </row>
    <row r="374" spans="3:53" ht="14.25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4"/>
      <c r="AM374" s="331"/>
      <c r="AN374" s="35"/>
      <c r="AO374" s="35"/>
      <c r="AP374" s="162"/>
      <c r="AQ374" s="35"/>
      <c r="AR374" s="35"/>
      <c r="AS374" s="35"/>
      <c r="AT374" s="35"/>
      <c r="AU374" s="35"/>
      <c r="AV374" s="14"/>
      <c r="AW374" s="14"/>
      <c r="AX374" s="14"/>
      <c r="AY374" s="14"/>
      <c r="AZ374" s="14"/>
      <c r="BA374" s="14"/>
    </row>
    <row r="375" spans="3:53" ht="14.25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4"/>
      <c r="AM375" s="331"/>
      <c r="AN375" s="35"/>
      <c r="AO375" s="35"/>
      <c r="AP375" s="162"/>
      <c r="AQ375" s="35"/>
      <c r="AR375" s="35"/>
      <c r="AS375" s="35"/>
      <c r="AT375" s="35"/>
      <c r="AU375" s="35"/>
      <c r="AV375" s="14"/>
      <c r="AW375" s="14"/>
      <c r="AX375" s="14"/>
      <c r="AY375" s="14"/>
      <c r="AZ375" s="14"/>
      <c r="BA375" s="14"/>
    </row>
    <row r="376" spans="3:53" ht="14.25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4"/>
      <c r="AM376" s="331"/>
      <c r="AN376" s="35"/>
      <c r="AO376" s="35"/>
      <c r="AP376" s="162"/>
      <c r="AQ376" s="35"/>
      <c r="AR376" s="35"/>
      <c r="AS376" s="35"/>
      <c r="AT376" s="35"/>
      <c r="AU376" s="35"/>
      <c r="AV376" s="14"/>
      <c r="AW376" s="14"/>
      <c r="AX376" s="14"/>
      <c r="AY376" s="14"/>
      <c r="AZ376" s="14"/>
      <c r="BA376" s="14"/>
    </row>
    <row r="377" spans="3:53" ht="14.25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4"/>
      <c r="AM377" s="331"/>
      <c r="AN377" s="35"/>
      <c r="AO377" s="35"/>
      <c r="AP377" s="162"/>
      <c r="AQ377" s="35"/>
      <c r="AR377" s="35"/>
      <c r="AS377" s="35"/>
      <c r="AT377" s="35"/>
      <c r="AU377" s="35"/>
      <c r="AV377" s="14"/>
      <c r="AW377" s="14"/>
      <c r="AX377" s="14"/>
      <c r="AY377" s="14"/>
      <c r="AZ377" s="14"/>
      <c r="BA377" s="14"/>
    </row>
    <row r="378" spans="3:53" ht="14.25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4"/>
      <c r="AM378" s="331"/>
      <c r="AN378" s="35"/>
      <c r="AO378" s="35"/>
      <c r="AP378" s="162"/>
      <c r="AQ378" s="35"/>
      <c r="AR378" s="35"/>
      <c r="AS378" s="35"/>
      <c r="AT378" s="35"/>
      <c r="AU378" s="35"/>
      <c r="AV378" s="14"/>
      <c r="AW378" s="14"/>
      <c r="AX378" s="14"/>
      <c r="AY378" s="14"/>
      <c r="AZ378" s="14"/>
      <c r="BA378" s="14"/>
    </row>
    <row r="379" spans="3:53" ht="14.25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4"/>
      <c r="AM379" s="331"/>
      <c r="AN379" s="35"/>
      <c r="AO379" s="35"/>
      <c r="AP379" s="162"/>
      <c r="AQ379" s="35"/>
      <c r="AR379" s="35"/>
      <c r="AS379" s="35"/>
      <c r="AT379" s="35"/>
      <c r="AU379" s="35"/>
      <c r="AV379" s="14"/>
      <c r="AW379" s="14"/>
      <c r="AX379" s="14"/>
      <c r="AY379" s="14"/>
      <c r="AZ379" s="14"/>
      <c r="BA379" s="14"/>
    </row>
    <row r="380" spans="3:53" ht="14.25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4"/>
      <c r="AM380" s="331"/>
      <c r="AN380" s="35"/>
      <c r="AO380" s="35"/>
      <c r="AP380" s="162"/>
      <c r="AQ380" s="35"/>
      <c r="AR380" s="35"/>
      <c r="AS380" s="35"/>
      <c r="AT380" s="35"/>
      <c r="AU380" s="35"/>
      <c r="AV380" s="14"/>
      <c r="AW380" s="14"/>
      <c r="AX380" s="14"/>
      <c r="AY380" s="14"/>
      <c r="AZ380" s="14"/>
      <c r="BA380" s="14"/>
    </row>
    <row r="381" spans="3:53" ht="14.25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4"/>
      <c r="AM381" s="331"/>
      <c r="AN381" s="35"/>
      <c r="AO381" s="35"/>
      <c r="AP381" s="162"/>
      <c r="AQ381" s="35"/>
      <c r="AR381" s="35"/>
      <c r="AS381" s="35"/>
      <c r="AT381" s="35"/>
      <c r="AU381" s="35"/>
      <c r="AV381" s="14"/>
      <c r="AW381" s="14"/>
      <c r="AX381" s="14"/>
      <c r="AY381" s="14"/>
      <c r="AZ381" s="14"/>
      <c r="BA381" s="14"/>
    </row>
    <row r="382" spans="3:53" ht="14.25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4"/>
      <c r="AM382" s="331"/>
      <c r="AN382" s="35"/>
      <c r="AO382" s="35"/>
      <c r="AP382" s="162"/>
      <c r="AQ382" s="35"/>
      <c r="AR382" s="35"/>
      <c r="AS382" s="35"/>
      <c r="AT382" s="35"/>
      <c r="AU382" s="35"/>
      <c r="AV382" s="14"/>
      <c r="AW382" s="14"/>
      <c r="AX382" s="14"/>
      <c r="AY382" s="14"/>
      <c r="AZ382" s="14"/>
      <c r="BA382" s="14"/>
    </row>
    <row r="383" spans="3:53" ht="14.25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4"/>
      <c r="AM383" s="331"/>
      <c r="AN383" s="35"/>
      <c r="AO383" s="35"/>
      <c r="AP383" s="162"/>
      <c r="AQ383" s="35"/>
      <c r="AR383" s="35"/>
      <c r="AS383" s="35"/>
      <c r="AT383" s="35"/>
      <c r="AU383" s="35"/>
      <c r="AV383" s="14"/>
      <c r="AW383" s="14"/>
      <c r="AX383" s="14"/>
      <c r="AY383" s="14"/>
      <c r="AZ383" s="14"/>
      <c r="BA383" s="14"/>
    </row>
    <row r="384" spans="3:53" ht="14.25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4"/>
      <c r="AM384" s="331"/>
      <c r="AN384" s="35"/>
      <c r="AO384" s="35"/>
      <c r="AP384" s="162"/>
      <c r="AQ384" s="35"/>
      <c r="AR384" s="35"/>
      <c r="AS384" s="35"/>
      <c r="AT384" s="35"/>
      <c r="AU384" s="35"/>
      <c r="AV384" s="14"/>
      <c r="AW384" s="14"/>
      <c r="AX384" s="14"/>
      <c r="AY384" s="14"/>
      <c r="AZ384" s="14"/>
      <c r="BA384" s="14"/>
    </row>
    <row r="385" spans="3:53" ht="14.25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4"/>
      <c r="AM385" s="331"/>
      <c r="AN385" s="35"/>
      <c r="AO385" s="35"/>
      <c r="AP385" s="162"/>
      <c r="AQ385" s="35"/>
      <c r="AR385" s="35"/>
      <c r="AS385" s="35"/>
      <c r="AT385" s="35"/>
      <c r="AU385" s="35"/>
      <c r="AV385" s="14"/>
      <c r="AW385" s="14"/>
      <c r="AX385" s="14"/>
      <c r="AY385" s="14"/>
      <c r="AZ385" s="14"/>
      <c r="BA385" s="14"/>
    </row>
    <row r="386" spans="3:53" ht="14.25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4"/>
      <c r="AM386" s="331"/>
      <c r="AN386" s="35"/>
      <c r="AO386" s="35"/>
      <c r="AP386" s="162"/>
      <c r="AQ386" s="35"/>
      <c r="AR386" s="35"/>
      <c r="AS386" s="35"/>
      <c r="AT386" s="35"/>
      <c r="AU386" s="35"/>
      <c r="AV386" s="14"/>
      <c r="AW386" s="14"/>
      <c r="AX386" s="14"/>
      <c r="AY386" s="14"/>
      <c r="AZ386" s="14"/>
      <c r="BA386" s="14"/>
    </row>
    <row r="387" spans="3:53" ht="14.25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4"/>
      <c r="AM387" s="331"/>
      <c r="AN387" s="35"/>
      <c r="AO387" s="35"/>
      <c r="AP387" s="162"/>
      <c r="AQ387" s="35"/>
      <c r="AR387" s="35"/>
      <c r="AS387" s="35"/>
      <c r="AT387" s="35"/>
      <c r="AU387" s="35"/>
      <c r="AV387" s="14"/>
      <c r="AW387" s="14"/>
      <c r="AX387" s="14"/>
      <c r="AY387" s="14"/>
      <c r="AZ387" s="14"/>
      <c r="BA387" s="14"/>
    </row>
    <row r="388" spans="3:53" ht="14.25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4"/>
      <c r="AM388" s="331"/>
      <c r="AN388" s="35"/>
      <c r="AO388" s="35"/>
      <c r="AP388" s="162"/>
      <c r="AQ388" s="35"/>
      <c r="AR388" s="35"/>
      <c r="AS388" s="35"/>
      <c r="AT388" s="35"/>
      <c r="AU388" s="35"/>
      <c r="AV388" s="14"/>
      <c r="AW388" s="14"/>
      <c r="AX388" s="14"/>
      <c r="AY388" s="14"/>
      <c r="AZ388" s="14"/>
      <c r="BA388" s="14"/>
    </row>
    <row r="389" spans="3:53" ht="14.25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4"/>
      <c r="AM389" s="331"/>
      <c r="AN389" s="35"/>
      <c r="AO389" s="35"/>
      <c r="AP389" s="162"/>
      <c r="AQ389" s="35"/>
      <c r="AR389" s="35"/>
      <c r="AS389" s="35"/>
      <c r="AT389" s="35"/>
      <c r="AU389" s="35"/>
      <c r="AV389" s="14"/>
      <c r="AW389" s="14"/>
      <c r="AX389" s="14"/>
      <c r="AY389" s="14"/>
      <c r="AZ389" s="14"/>
      <c r="BA389" s="14"/>
    </row>
    <row r="390" spans="3:53" ht="14.25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4"/>
      <c r="AM390" s="331"/>
      <c r="AN390" s="35"/>
      <c r="AO390" s="35"/>
      <c r="AP390" s="162"/>
      <c r="AQ390" s="35"/>
      <c r="AR390" s="35"/>
      <c r="AS390" s="35"/>
      <c r="AT390" s="35"/>
      <c r="AU390" s="35"/>
      <c r="AV390" s="14"/>
      <c r="AW390" s="14"/>
      <c r="AX390" s="14"/>
      <c r="AY390" s="14"/>
      <c r="AZ390" s="14"/>
      <c r="BA390" s="14"/>
    </row>
    <row r="391" spans="3:53" ht="14.25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4"/>
      <c r="AM391" s="331"/>
      <c r="AN391" s="35"/>
      <c r="AO391" s="35"/>
      <c r="AP391" s="162"/>
      <c r="AQ391" s="35"/>
      <c r="AR391" s="35"/>
      <c r="AS391" s="35"/>
      <c r="AT391" s="35"/>
      <c r="AU391" s="35"/>
      <c r="AV391" s="14"/>
      <c r="AW391" s="14"/>
      <c r="AX391" s="14"/>
      <c r="AY391" s="14"/>
      <c r="AZ391" s="14"/>
      <c r="BA391" s="14"/>
    </row>
    <row r="392" spans="3:53" ht="14.25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4"/>
      <c r="AM392" s="331"/>
      <c r="AN392" s="35"/>
      <c r="AO392" s="35"/>
      <c r="AP392" s="162"/>
      <c r="AQ392" s="35"/>
      <c r="AR392" s="35"/>
      <c r="AS392" s="35"/>
      <c r="AT392" s="35"/>
      <c r="AU392" s="35"/>
      <c r="AV392" s="14"/>
      <c r="AW392" s="14"/>
      <c r="AX392" s="14"/>
      <c r="AY392" s="14"/>
      <c r="AZ392" s="14"/>
      <c r="BA392" s="14"/>
    </row>
    <row r="393" spans="3:53" ht="14.25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4"/>
      <c r="AM393" s="331"/>
      <c r="AN393" s="35"/>
      <c r="AO393" s="35"/>
      <c r="AP393" s="162"/>
      <c r="AQ393" s="35"/>
      <c r="AR393" s="35"/>
      <c r="AS393" s="35"/>
      <c r="AT393" s="35"/>
      <c r="AU393" s="35"/>
      <c r="AV393" s="14"/>
      <c r="AW393" s="14"/>
      <c r="AX393" s="14"/>
      <c r="AY393" s="14"/>
      <c r="AZ393" s="14"/>
      <c r="BA393" s="14"/>
    </row>
    <row r="394" spans="3:53" ht="14.25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4"/>
      <c r="AM394" s="331"/>
      <c r="AN394" s="35"/>
      <c r="AO394" s="35"/>
      <c r="AP394" s="162"/>
      <c r="AQ394" s="35"/>
      <c r="AR394" s="35"/>
      <c r="AS394" s="35"/>
      <c r="AT394" s="35"/>
      <c r="AU394" s="35"/>
      <c r="AV394" s="14"/>
      <c r="AW394" s="14"/>
      <c r="AX394" s="14"/>
      <c r="AY394" s="14"/>
      <c r="AZ394" s="14"/>
      <c r="BA394" s="14"/>
    </row>
    <row r="395" spans="3:53" ht="14.25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4"/>
      <c r="AM395" s="331"/>
      <c r="AN395" s="35"/>
      <c r="AO395" s="35"/>
      <c r="AP395" s="162"/>
      <c r="AQ395" s="35"/>
      <c r="AR395" s="35"/>
      <c r="AS395" s="35"/>
      <c r="AT395" s="35"/>
      <c r="AU395" s="35"/>
      <c r="AV395" s="14"/>
      <c r="AW395" s="14"/>
      <c r="AX395" s="14"/>
      <c r="AY395" s="14"/>
      <c r="AZ395" s="14"/>
      <c r="BA395" s="14"/>
    </row>
    <row r="396" spans="3:53" ht="14.25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4"/>
      <c r="AM396" s="331"/>
      <c r="AN396" s="35"/>
      <c r="AO396" s="35"/>
      <c r="AP396" s="162"/>
      <c r="AQ396" s="35"/>
      <c r="AR396" s="35"/>
      <c r="AS396" s="35"/>
      <c r="AT396" s="35"/>
      <c r="AU396" s="35"/>
      <c r="AV396" s="14"/>
      <c r="AW396" s="14"/>
      <c r="AX396" s="14"/>
      <c r="AY396" s="14"/>
      <c r="AZ396" s="14"/>
      <c r="BA396" s="14"/>
    </row>
    <row r="397" spans="3:53" ht="14.25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4"/>
      <c r="AM397" s="331"/>
      <c r="AN397" s="35"/>
      <c r="AO397" s="35"/>
      <c r="AP397" s="162"/>
      <c r="AQ397" s="35"/>
      <c r="AR397" s="35"/>
      <c r="AS397" s="35"/>
      <c r="AT397" s="35"/>
      <c r="AU397" s="35"/>
      <c r="AV397" s="14"/>
      <c r="AW397" s="14"/>
      <c r="AX397" s="14"/>
      <c r="AY397" s="14"/>
      <c r="AZ397" s="14"/>
      <c r="BA397" s="14"/>
    </row>
    <row r="398" spans="3:53" ht="14.25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4"/>
      <c r="AM398" s="331"/>
      <c r="AN398" s="35"/>
      <c r="AO398" s="35"/>
      <c r="AP398" s="162"/>
      <c r="AQ398" s="35"/>
      <c r="AR398" s="35"/>
      <c r="AS398" s="35"/>
      <c r="AT398" s="35"/>
      <c r="AU398" s="35"/>
      <c r="AV398" s="14"/>
      <c r="AW398" s="14"/>
      <c r="AX398" s="14"/>
      <c r="AY398" s="14"/>
      <c r="AZ398" s="14"/>
      <c r="BA398" s="14"/>
    </row>
    <row r="399" spans="3:53" ht="14.25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4"/>
      <c r="AM399" s="331"/>
      <c r="AN399" s="35"/>
      <c r="AO399" s="35"/>
      <c r="AP399" s="162"/>
      <c r="AQ399" s="35"/>
      <c r="AR399" s="35"/>
      <c r="AS399" s="35"/>
      <c r="AT399" s="35"/>
      <c r="AU399" s="35"/>
      <c r="AV399" s="14"/>
      <c r="AW399" s="14"/>
      <c r="AX399" s="14"/>
      <c r="AY399" s="14"/>
      <c r="AZ399" s="14"/>
      <c r="BA399" s="14"/>
    </row>
    <row r="400" spans="3:53" ht="14.25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4"/>
      <c r="AM400" s="331"/>
      <c r="AN400" s="35"/>
      <c r="AO400" s="35"/>
      <c r="AP400" s="162"/>
      <c r="AQ400" s="35"/>
      <c r="AR400" s="35"/>
      <c r="AS400" s="35"/>
      <c r="AT400" s="35"/>
      <c r="AU400" s="35"/>
      <c r="AV400" s="14"/>
      <c r="AW400" s="14"/>
      <c r="AX400" s="14"/>
      <c r="AY400" s="14"/>
      <c r="AZ400" s="14"/>
      <c r="BA400" s="14"/>
    </row>
    <row r="401" spans="3:53" ht="14.25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4"/>
      <c r="AM401" s="331"/>
      <c r="AN401" s="35"/>
      <c r="AO401" s="35"/>
      <c r="AP401" s="162"/>
      <c r="AQ401" s="35"/>
      <c r="AR401" s="35"/>
      <c r="AS401" s="35"/>
      <c r="AT401" s="35"/>
      <c r="AU401" s="35"/>
      <c r="AV401" s="14"/>
      <c r="AW401" s="14"/>
      <c r="AX401" s="14"/>
      <c r="AY401" s="14"/>
      <c r="AZ401" s="14"/>
      <c r="BA401" s="14"/>
    </row>
    <row r="402" spans="3:53" ht="14.25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4"/>
      <c r="AM402" s="331"/>
      <c r="AN402" s="35"/>
      <c r="AO402" s="35"/>
      <c r="AP402" s="162"/>
      <c r="AQ402" s="35"/>
      <c r="AR402" s="35"/>
      <c r="AS402" s="35"/>
      <c r="AT402" s="35"/>
      <c r="AU402" s="35"/>
      <c r="AV402" s="14"/>
      <c r="AW402" s="14"/>
      <c r="AX402" s="14"/>
      <c r="AY402" s="14"/>
      <c r="AZ402" s="14"/>
      <c r="BA402" s="14"/>
    </row>
    <row r="403" spans="3:53" ht="14.25"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4"/>
      <c r="AM403" s="331"/>
      <c r="AN403" s="35"/>
      <c r="AO403" s="35"/>
      <c r="AP403" s="162"/>
      <c r="AQ403" s="35"/>
      <c r="AR403" s="35"/>
      <c r="AS403" s="35"/>
      <c r="AT403" s="35"/>
      <c r="AU403" s="35"/>
      <c r="AV403" s="14"/>
      <c r="AW403" s="14"/>
      <c r="AX403" s="14"/>
      <c r="AY403" s="14"/>
      <c r="AZ403" s="14"/>
      <c r="BA403" s="14"/>
    </row>
    <row r="404" spans="3:53" ht="14.25"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4"/>
      <c r="AM404" s="331"/>
      <c r="AN404" s="35"/>
      <c r="AO404" s="35"/>
      <c r="AP404" s="162"/>
      <c r="AQ404" s="35"/>
      <c r="AR404" s="35"/>
      <c r="AS404" s="35"/>
      <c r="AT404" s="35"/>
      <c r="AU404" s="35"/>
      <c r="AV404" s="14"/>
      <c r="AW404" s="14"/>
      <c r="AX404" s="14"/>
      <c r="AY404" s="14"/>
      <c r="AZ404" s="14"/>
      <c r="BA404" s="14"/>
    </row>
    <row r="405" spans="3:53" ht="14.25"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4"/>
      <c r="AM405" s="331"/>
      <c r="AN405" s="35"/>
      <c r="AO405" s="35"/>
      <c r="AP405" s="162"/>
      <c r="AQ405" s="35"/>
      <c r="AR405" s="35"/>
      <c r="AS405" s="35"/>
      <c r="AT405" s="35"/>
      <c r="AU405" s="35"/>
      <c r="AV405" s="14"/>
      <c r="AW405" s="14"/>
      <c r="AX405" s="14"/>
      <c r="AY405" s="14"/>
      <c r="AZ405" s="14"/>
      <c r="BA405" s="14"/>
    </row>
    <row r="406" spans="3:53" ht="14.25"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4"/>
      <c r="AM406" s="331"/>
      <c r="AN406" s="35"/>
      <c r="AO406" s="35"/>
      <c r="AP406" s="162"/>
      <c r="AQ406" s="35"/>
      <c r="AR406" s="35"/>
      <c r="AS406" s="35"/>
      <c r="AT406" s="35"/>
      <c r="AU406" s="35"/>
      <c r="AV406" s="14"/>
      <c r="AW406" s="14"/>
      <c r="AX406" s="14"/>
      <c r="AY406" s="14"/>
      <c r="AZ406" s="14"/>
      <c r="BA406" s="14"/>
    </row>
    <row r="407" spans="3:53" ht="14.25"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4"/>
      <c r="AM407" s="331"/>
      <c r="AN407" s="35"/>
      <c r="AO407" s="35"/>
      <c r="AP407" s="162"/>
      <c r="AQ407" s="35"/>
      <c r="AR407" s="35"/>
      <c r="AS407" s="35"/>
      <c r="AT407" s="35"/>
      <c r="AU407" s="35"/>
      <c r="AV407" s="14"/>
      <c r="AW407" s="14"/>
      <c r="AX407" s="14"/>
      <c r="AY407" s="14"/>
      <c r="AZ407" s="14"/>
      <c r="BA407" s="14"/>
    </row>
    <row r="408" spans="3:53" ht="14.25"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4"/>
      <c r="AM408" s="331"/>
      <c r="AN408" s="35"/>
      <c r="AO408" s="35"/>
      <c r="AP408" s="162"/>
      <c r="AQ408" s="35"/>
      <c r="AR408" s="35"/>
      <c r="AS408" s="35"/>
      <c r="AT408" s="35"/>
      <c r="AU408" s="35"/>
      <c r="AV408" s="14"/>
      <c r="AW408" s="14"/>
      <c r="AX408" s="14"/>
      <c r="AY408" s="14"/>
      <c r="AZ408" s="14"/>
      <c r="BA408" s="14"/>
    </row>
    <row r="409" spans="3:53" ht="14.25"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4"/>
      <c r="AM409" s="331"/>
      <c r="AN409" s="35"/>
      <c r="AO409" s="35"/>
      <c r="AP409" s="162"/>
      <c r="AQ409" s="35"/>
      <c r="AR409" s="35"/>
      <c r="AS409" s="35"/>
      <c r="AT409" s="35"/>
      <c r="AU409" s="35"/>
      <c r="AV409" s="14"/>
      <c r="AW409" s="14"/>
      <c r="AX409" s="14"/>
      <c r="AY409" s="14"/>
      <c r="AZ409" s="14"/>
      <c r="BA409" s="14"/>
    </row>
    <row r="410" spans="3:53" ht="14.25"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4"/>
      <c r="AM410" s="331"/>
      <c r="AN410" s="35"/>
      <c r="AO410" s="35"/>
      <c r="AP410" s="162"/>
      <c r="AQ410" s="35"/>
      <c r="AR410" s="35"/>
      <c r="AS410" s="35"/>
      <c r="AT410" s="35"/>
      <c r="AU410" s="35"/>
      <c r="AV410" s="14"/>
      <c r="AW410" s="14"/>
      <c r="AX410" s="14"/>
      <c r="AY410" s="14"/>
      <c r="AZ410" s="14"/>
      <c r="BA410" s="14"/>
    </row>
    <row r="411" spans="3:53" ht="14.25"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4"/>
      <c r="AM411" s="331"/>
      <c r="AN411" s="35"/>
      <c r="AO411" s="35"/>
      <c r="AP411" s="162"/>
      <c r="AQ411" s="35"/>
      <c r="AR411" s="35"/>
      <c r="AS411" s="35"/>
      <c r="AT411" s="35"/>
      <c r="AU411" s="35"/>
      <c r="AV411" s="14"/>
      <c r="AW411" s="14"/>
      <c r="AX411" s="14"/>
      <c r="AY411" s="14"/>
      <c r="AZ411" s="14"/>
      <c r="BA411" s="14"/>
    </row>
    <row r="412" spans="3:53" ht="14.25"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4"/>
      <c r="AM412" s="331"/>
      <c r="AN412" s="35"/>
      <c r="AO412" s="35"/>
      <c r="AP412" s="162"/>
      <c r="AQ412" s="35"/>
      <c r="AR412" s="35"/>
      <c r="AS412" s="35"/>
      <c r="AT412" s="35"/>
      <c r="AU412" s="35"/>
      <c r="AV412" s="14"/>
      <c r="AW412" s="14"/>
      <c r="AX412" s="14"/>
      <c r="AY412" s="14"/>
      <c r="AZ412" s="14"/>
      <c r="BA412" s="14"/>
    </row>
    <row r="413" spans="3:53" ht="14.25"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4"/>
      <c r="AM413" s="331"/>
      <c r="AN413" s="35"/>
      <c r="AO413" s="35"/>
      <c r="AP413" s="162"/>
      <c r="AQ413" s="35"/>
      <c r="AR413" s="35"/>
      <c r="AS413" s="35"/>
      <c r="AT413" s="35"/>
      <c r="AU413" s="35"/>
      <c r="AV413" s="14"/>
      <c r="AW413" s="14"/>
      <c r="AX413" s="14"/>
      <c r="AY413" s="14"/>
      <c r="AZ413" s="14"/>
      <c r="BA413" s="14"/>
    </row>
    <row r="414" spans="3:53" ht="14.25"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4"/>
      <c r="AM414" s="331"/>
      <c r="AN414" s="35"/>
      <c r="AO414" s="35"/>
      <c r="AP414" s="162"/>
      <c r="AQ414" s="35"/>
      <c r="AR414" s="35"/>
      <c r="AS414" s="35"/>
      <c r="AT414" s="35"/>
      <c r="AU414" s="35"/>
      <c r="AV414" s="14"/>
      <c r="AW414" s="14"/>
      <c r="AX414" s="14"/>
      <c r="AY414" s="14"/>
      <c r="AZ414" s="14"/>
      <c r="BA414" s="14"/>
    </row>
    <row r="415" spans="3:53" ht="14.25"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4"/>
      <c r="AM415" s="331"/>
      <c r="AN415" s="35"/>
      <c r="AO415" s="35"/>
      <c r="AP415" s="162"/>
      <c r="AQ415" s="35"/>
      <c r="AR415" s="35"/>
      <c r="AS415" s="35"/>
      <c r="AT415" s="35"/>
      <c r="AU415" s="35"/>
      <c r="AV415" s="14"/>
      <c r="AW415" s="14"/>
      <c r="AX415" s="14"/>
      <c r="AY415" s="14"/>
      <c r="AZ415" s="14"/>
      <c r="BA415" s="14"/>
    </row>
    <row r="416" spans="3:53" ht="14.25"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4"/>
      <c r="AM416" s="331"/>
      <c r="AN416" s="35"/>
      <c r="AO416" s="35"/>
      <c r="AP416" s="162"/>
      <c r="AQ416" s="35"/>
      <c r="AR416" s="35"/>
      <c r="AS416" s="35"/>
      <c r="AT416" s="35"/>
      <c r="AU416" s="35"/>
      <c r="AV416" s="14"/>
      <c r="AW416" s="14"/>
      <c r="AX416" s="14"/>
      <c r="AY416" s="14"/>
      <c r="AZ416" s="14"/>
      <c r="BA416" s="14"/>
    </row>
    <row r="417" spans="3:53" ht="14.25"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4"/>
      <c r="AM417" s="331"/>
      <c r="AN417" s="35"/>
      <c r="AO417" s="35"/>
      <c r="AP417" s="162"/>
      <c r="AQ417" s="35"/>
      <c r="AR417" s="35"/>
      <c r="AS417" s="35"/>
      <c r="AT417" s="35"/>
      <c r="AU417" s="35"/>
      <c r="AV417" s="14"/>
      <c r="AW417" s="14"/>
      <c r="AX417" s="14"/>
      <c r="AY417" s="14"/>
      <c r="AZ417" s="14"/>
      <c r="BA417" s="14"/>
    </row>
    <row r="418" spans="3:53" ht="14.25"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4"/>
      <c r="AM418" s="331"/>
      <c r="AN418" s="35"/>
      <c r="AO418" s="35"/>
      <c r="AP418" s="162"/>
      <c r="AQ418" s="35"/>
      <c r="AR418" s="35"/>
      <c r="AS418" s="35"/>
      <c r="AT418" s="35"/>
      <c r="AU418" s="35"/>
      <c r="AV418" s="14"/>
      <c r="AW418" s="14"/>
      <c r="AX418" s="14"/>
      <c r="AY418" s="14"/>
      <c r="AZ418" s="14"/>
      <c r="BA418" s="14"/>
    </row>
    <row r="419" spans="3:53" ht="14.25"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4"/>
      <c r="AM419" s="331"/>
      <c r="AN419" s="35"/>
      <c r="AO419" s="35"/>
      <c r="AP419" s="162"/>
      <c r="AQ419" s="35"/>
      <c r="AR419" s="35"/>
      <c r="AS419" s="35"/>
      <c r="AT419" s="35"/>
      <c r="AU419" s="35"/>
      <c r="AV419" s="14"/>
      <c r="AW419" s="14"/>
      <c r="AX419" s="14"/>
      <c r="AY419" s="14"/>
      <c r="AZ419" s="14"/>
      <c r="BA419" s="14"/>
    </row>
    <row r="420" spans="3:53" ht="14.25"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4"/>
      <c r="AM420" s="331"/>
      <c r="AN420" s="35"/>
      <c r="AO420" s="35"/>
      <c r="AP420" s="162"/>
      <c r="AQ420" s="35"/>
      <c r="AR420" s="35"/>
      <c r="AS420" s="35"/>
      <c r="AT420" s="35"/>
      <c r="AU420" s="35"/>
      <c r="AV420" s="14"/>
      <c r="AW420" s="14"/>
      <c r="AX420" s="14"/>
      <c r="AY420" s="14"/>
      <c r="AZ420" s="14"/>
      <c r="BA420" s="14"/>
    </row>
    <row r="421" spans="3:53" ht="14.25"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4"/>
      <c r="AM421" s="331"/>
      <c r="AN421" s="35"/>
      <c r="AO421" s="35"/>
      <c r="AP421" s="162"/>
      <c r="AQ421" s="35"/>
      <c r="AR421" s="35"/>
      <c r="AS421" s="35"/>
      <c r="AT421" s="35"/>
      <c r="AU421" s="35"/>
      <c r="AV421" s="14"/>
      <c r="AW421" s="14"/>
      <c r="AX421" s="14"/>
      <c r="AY421" s="14"/>
      <c r="AZ421" s="14"/>
      <c r="BA421" s="14"/>
    </row>
    <row r="422" spans="3:53" ht="14.25"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4"/>
      <c r="AM422" s="331"/>
      <c r="AN422" s="35"/>
      <c r="AO422" s="35"/>
      <c r="AP422" s="162"/>
      <c r="AQ422" s="35"/>
      <c r="AR422" s="35"/>
      <c r="AS422" s="35"/>
      <c r="AT422" s="35"/>
      <c r="AU422" s="35"/>
      <c r="AV422" s="14"/>
      <c r="AW422" s="14"/>
      <c r="AX422" s="14"/>
      <c r="AY422" s="14"/>
      <c r="AZ422" s="14"/>
      <c r="BA422" s="14"/>
    </row>
    <row r="423" spans="3:53" ht="14.25"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4"/>
      <c r="AM423" s="331"/>
      <c r="AN423" s="35"/>
      <c r="AO423" s="35"/>
      <c r="AP423" s="162"/>
      <c r="AQ423" s="35"/>
      <c r="AR423" s="35"/>
      <c r="AS423" s="35"/>
      <c r="AT423" s="35"/>
      <c r="AU423" s="35"/>
      <c r="AV423" s="14"/>
      <c r="AW423" s="14"/>
      <c r="AX423" s="14"/>
      <c r="AY423" s="14"/>
      <c r="AZ423" s="14"/>
      <c r="BA423" s="14"/>
    </row>
    <row r="424" spans="3:53" ht="14.25"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4"/>
      <c r="AM424" s="331"/>
      <c r="AN424" s="35"/>
      <c r="AO424" s="35"/>
      <c r="AP424" s="162"/>
      <c r="AQ424" s="35"/>
      <c r="AR424" s="35"/>
      <c r="AS424" s="35"/>
      <c r="AT424" s="35"/>
      <c r="AU424" s="35"/>
      <c r="AV424" s="14"/>
      <c r="AW424" s="14"/>
      <c r="AX424" s="14"/>
      <c r="AY424" s="14"/>
      <c r="AZ424" s="14"/>
      <c r="BA424" s="14"/>
    </row>
    <row r="425" spans="3:53" ht="14.25"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4"/>
      <c r="AM425" s="331"/>
      <c r="AN425" s="35"/>
      <c r="AO425" s="35"/>
      <c r="AP425" s="162"/>
      <c r="AQ425" s="35"/>
      <c r="AR425" s="35"/>
      <c r="AS425" s="35"/>
      <c r="AT425" s="35"/>
      <c r="AU425" s="35"/>
      <c r="AV425" s="14"/>
      <c r="AW425" s="14"/>
      <c r="AX425" s="14"/>
      <c r="AY425" s="14"/>
      <c r="AZ425" s="14"/>
      <c r="BA425" s="14"/>
    </row>
    <row r="426" spans="3:53" ht="14.25"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4"/>
      <c r="AM426" s="331"/>
      <c r="AN426" s="35"/>
      <c r="AO426" s="35"/>
      <c r="AP426" s="162"/>
      <c r="AQ426" s="35"/>
      <c r="AR426" s="35"/>
      <c r="AS426" s="35"/>
      <c r="AT426" s="35"/>
      <c r="AU426" s="35"/>
      <c r="AV426" s="14"/>
      <c r="AW426" s="14"/>
      <c r="AX426" s="14"/>
      <c r="AY426" s="14"/>
      <c r="AZ426" s="14"/>
      <c r="BA426" s="14"/>
    </row>
    <row r="427" spans="3:53" ht="14.25"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4"/>
      <c r="AM427" s="331"/>
      <c r="AN427" s="35"/>
      <c r="AO427" s="35"/>
      <c r="AP427" s="162"/>
      <c r="AQ427" s="35"/>
      <c r="AR427" s="35"/>
      <c r="AS427" s="35"/>
      <c r="AT427" s="35"/>
      <c r="AU427" s="35"/>
      <c r="AV427" s="14"/>
      <c r="AW427" s="14"/>
      <c r="AX427" s="14"/>
      <c r="AY427" s="14"/>
      <c r="AZ427" s="14"/>
      <c r="BA427" s="14"/>
    </row>
    <row r="428" spans="3:53" ht="14.25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4"/>
      <c r="AM428" s="331"/>
      <c r="AN428" s="35"/>
      <c r="AO428" s="35"/>
      <c r="AP428" s="162"/>
      <c r="AQ428" s="35"/>
      <c r="AR428" s="35"/>
      <c r="AS428" s="35"/>
      <c r="AT428" s="35"/>
      <c r="AU428" s="35"/>
      <c r="AV428" s="14"/>
      <c r="AW428" s="14"/>
      <c r="AX428" s="14"/>
      <c r="AY428" s="14"/>
      <c r="AZ428" s="14"/>
      <c r="BA428" s="14"/>
    </row>
    <row r="429" spans="3:53" ht="14.25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4"/>
      <c r="AM429" s="331"/>
      <c r="AN429" s="35"/>
      <c r="AO429" s="35"/>
      <c r="AP429" s="162"/>
      <c r="AQ429" s="35"/>
      <c r="AR429" s="35"/>
      <c r="AS429" s="35"/>
      <c r="AT429" s="35"/>
      <c r="AU429" s="35"/>
      <c r="AV429" s="14"/>
      <c r="AW429" s="14"/>
      <c r="AX429" s="14"/>
      <c r="AY429" s="14"/>
      <c r="AZ429" s="14"/>
      <c r="BA429" s="14"/>
    </row>
    <row r="430" spans="3:53" ht="14.25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4"/>
      <c r="AM430" s="331"/>
      <c r="AN430" s="35"/>
      <c r="AO430" s="35"/>
      <c r="AP430" s="162"/>
      <c r="AQ430" s="35"/>
      <c r="AR430" s="35"/>
      <c r="AS430" s="35"/>
      <c r="AT430" s="35"/>
      <c r="AU430" s="35"/>
      <c r="AV430" s="14"/>
      <c r="AW430" s="14"/>
      <c r="AX430" s="14"/>
      <c r="AY430" s="14"/>
      <c r="AZ430" s="14"/>
      <c r="BA430" s="14"/>
    </row>
    <row r="431" spans="3:53" ht="14.25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4"/>
      <c r="AM431" s="331"/>
      <c r="AN431" s="35"/>
      <c r="AO431" s="35"/>
      <c r="AP431" s="162"/>
      <c r="AQ431" s="35"/>
      <c r="AR431" s="35"/>
      <c r="AS431" s="35"/>
      <c r="AT431" s="35"/>
      <c r="AU431" s="35"/>
      <c r="AV431" s="14"/>
      <c r="AW431" s="14"/>
      <c r="AX431" s="14"/>
      <c r="AY431" s="14"/>
      <c r="AZ431" s="14"/>
      <c r="BA431" s="14"/>
    </row>
    <row r="432" spans="3:53" ht="14.25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4"/>
      <c r="AM432" s="331"/>
      <c r="AN432" s="35"/>
      <c r="AO432" s="35"/>
      <c r="AP432" s="162"/>
      <c r="AQ432" s="35"/>
      <c r="AR432" s="35"/>
      <c r="AS432" s="35"/>
      <c r="AT432" s="35"/>
      <c r="AU432" s="35"/>
      <c r="AV432" s="14"/>
      <c r="AW432" s="14"/>
      <c r="AX432" s="14"/>
      <c r="AY432" s="14"/>
      <c r="AZ432" s="14"/>
      <c r="BA432" s="14"/>
    </row>
    <row r="433" spans="3:53" ht="14.25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4"/>
      <c r="AM433" s="331"/>
      <c r="AN433" s="35"/>
      <c r="AO433" s="35"/>
      <c r="AP433" s="162"/>
      <c r="AQ433" s="35"/>
      <c r="AR433" s="35"/>
      <c r="AS433" s="35"/>
      <c r="AT433" s="35"/>
      <c r="AU433" s="35"/>
      <c r="AV433" s="14"/>
      <c r="AW433" s="14"/>
      <c r="AX433" s="14"/>
      <c r="AY433" s="14"/>
      <c r="AZ433" s="14"/>
      <c r="BA433" s="14"/>
    </row>
    <row r="434" spans="3:53" ht="14.25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4"/>
      <c r="AM434" s="331"/>
      <c r="AN434" s="35"/>
      <c r="AO434" s="35"/>
      <c r="AP434" s="162"/>
      <c r="AQ434" s="35"/>
      <c r="AR434" s="35"/>
      <c r="AS434" s="35"/>
      <c r="AT434" s="35"/>
      <c r="AU434" s="35"/>
      <c r="AV434" s="14"/>
      <c r="AW434" s="14"/>
      <c r="AX434" s="14"/>
      <c r="AY434" s="14"/>
      <c r="AZ434" s="14"/>
      <c r="BA434" s="14"/>
    </row>
    <row r="435" spans="3:53" ht="14.25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4"/>
      <c r="AM435" s="331"/>
      <c r="AN435" s="35"/>
      <c r="AO435" s="35"/>
      <c r="AP435" s="162"/>
      <c r="AQ435" s="35"/>
      <c r="AR435" s="35"/>
      <c r="AS435" s="35"/>
      <c r="AT435" s="35"/>
      <c r="AU435" s="35"/>
      <c r="AV435" s="14"/>
      <c r="AW435" s="14"/>
      <c r="AX435" s="14"/>
      <c r="AY435" s="14"/>
      <c r="AZ435" s="14"/>
      <c r="BA435" s="14"/>
    </row>
    <row r="436" spans="3:53" ht="14.25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4"/>
      <c r="AM436" s="331"/>
      <c r="AN436" s="35"/>
      <c r="AO436" s="35"/>
      <c r="AP436" s="162"/>
      <c r="AQ436" s="35"/>
      <c r="AR436" s="35"/>
      <c r="AS436" s="35"/>
      <c r="AT436" s="35"/>
      <c r="AU436" s="35"/>
      <c r="AV436" s="14"/>
      <c r="AW436" s="14"/>
      <c r="AX436" s="14"/>
      <c r="AY436" s="14"/>
      <c r="AZ436" s="14"/>
      <c r="BA436" s="14"/>
    </row>
    <row r="437" spans="3:53" ht="14.25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4"/>
      <c r="AM437" s="331"/>
      <c r="AN437" s="35"/>
      <c r="AO437" s="35"/>
      <c r="AP437" s="162"/>
      <c r="AQ437" s="35"/>
      <c r="AR437" s="35"/>
      <c r="AS437" s="35"/>
      <c r="AT437" s="35"/>
      <c r="AU437" s="35"/>
      <c r="AV437" s="14"/>
      <c r="AW437" s="14"/>
      <c r="AX437" s="14"/>
      <c r="AY437" s="14"/>
      <c r="AZ437" s="14"/>
      <c r="BA437" s="14"/>
    </row>
    <row r="438" spans="3:53" ht="14.25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4"/>
      <c r="AM438" s="331"/>
      <c r="AN438" s="35"/>
      <c r="AO438" s="35"/>
      <c r="AP438" s="162"/>
      <c r="AQ438" s="35"/>
      <c r="AR438" s="35"/>
      <c r="AS438" s="35"/>
      <c r="AT438" s="35"/>
      <c r="AU438" s="35"/>
      <c r="AV438" s="14"/>
      <c r="AW438" s="14"/>
      <c r="AX438" s="14"/>
      <c r="AY438" s="14"/>
      <c r="AZ438" s="14"/>
      <c r="BA438" s="14"/>
    </row>
    <row r="439" spans="3:53" ht="14.25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4"/>
      <c r="AM439" s="331"/>
      <c r="AN439" s="35"/>
      <c r="AO439" s="35"/>
      <c r="AP439" s="162"/>
      <c r="AQ439" s="35"/>
      <c r="AR439" s="35"/>
      <c r="AS439" s="35"/>
      <c r="AT439" s="35"/>
      <c r="AU439" s="35"/>
      <c r="AV439" s="14"/>
      <c r="AW439" s="14"/>
      <c r="AX439" s="14"/>
      <c r="AY439" s="14"/>
      <c r="AZ439" s="14"/>
      <c r="BA439" s="14"/>
    </row>
    <row r="440" spans="3:53" ht="14.25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4"/>
      <c r="AM440" s="331"/>
      <c r="AN440" s="35"/>
      <c r="AO440" s="35"/>
      <c r="AP440" s="162"/>
      <c r="AQ440" s="35"/>
      <c r="AR440" s="35"/>
      <c r="AS440" s="35"/>
      <c r="AT440" s="35"/>
      <c r="AU440" s="35"/>
      <c r="AV440" s="14"/>
      <c r="AW440" s="14"/>
      <c r="AX440" s="14"/>
      <c r="AY440" s="14"/>
      <c r="AZ440" s="14"/>
      <c r="BA440" s="14"/>
    </row>
    <row r="441" spans="3:53" ht="14.25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4"/>
      <c r="AM441" s="331"/>
      <c r="AN441" s="35"/>
      <c r="AO441" s="35"/>
      <c r="AP441" s="162"/>
      <c r="AQ441" s="35"/>
      <c r="AR441" s="35"/>
      <c r="AS441" s="35"/>
      <c r="AT441" s="35"/>
      <c r="AU441" s="35"/>
      <c r="AV441" s="14"/>
      <c r="AW441" s="14"/>
      <c r="AX441" s="14"/>
      <c r="AY441" s="14"/>
      <c r="AZ441" s="14"/>
      <c r="BA441" s="14"/>
    </row>
    <row r="442" spans="3:53" ht="14.25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4"/>
      <c r="AM442" s="331"/>
      <c r="AN442" s="35"/>
      <c r="AO442" s="35"/>
      <c r="AP442" s="162"/>
      <c r="AQ442" s="35"/>
      <c r="AR442" s="35"/>
      <c r="AS442" s="35"/>
      <c r="AT442" s="35"/>
      <c r="AU442" s="35"/>
      <c r="AV442" s="14"/>
      <c r="AW442" s="14"/>
      <c r="AX442" s="14"/>
      <c r="AY442" s="14"/>
      <c r="AZ442" s="14"/>
      <c r="BA442" s="14"/>
    </row>
    <row r="443" spans="3:53" ht="14.25"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4"/>
      <c r="AM443" s="331"/>
      <c r="AN443" s="35"/>
      <c r="AO443" s="35"/>
      <c r="AP443" s="162"/>
      <c r="AQ443" s="35"/>
      <c r="AR443" s="35"/>
      <c r="AS443" s="35"/>
      <c r="AT443" s="35"/>
      <c r="AU443" s="35"/>
      <c r="AV443" s="14"/>
      <c r="AW443" s="14"/>
      <c r="AX443" s="14"/>
      <c r="AY443" s="14"/>
      <c r="AZ443" s="14"/>
      <c r="BA443" s="14"/>
    </row>
    <row r="444" spans="3:53" ht="14.25"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4"/>
      <c r="AM444" s="331"/>
      <c r="AN444" s="35"/>
      <c r="AO444" s="35"/>
      <c r="AP444" s="162"/>
      <c r="AQ444" s="35"/>
      <c r="AR444" s="35"/>
      <c r="AS444" s="35"/>
      <c r="AT444" s="35"/>
      <c r="AU444" s="35"/>
      <c r="AV444" s="14"/>
      <c r="AW444" s="14"/>
      <c r="AX444" s="14"/>
      <c r="AY444" s="14"/>
      <c r="AZ444" s="14"/>
      <c r="BA444" s="14"/>
    </row>
    <row r="445" spans="3:53" ht="14.25"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4"/>
      <c r="AM445" s="331"/>
      <c r="AN445" s="35"/>
      <c r="AO445" s="35"/>
      <c r="AP445" s="162"/>
      <c r="AQ445" s="35"/>
      <c r="AR445" s="35"/>
      <c r="AS445" s="35"/>
      <c r="AT445" s="35"/>
      <c r="AU445" s="35"/>
      <c r="AV445" s="14"/>
      <c r="AW445" s="14"/>
      <c r="AX445" s="14"/>
      <c r="AY445" s="14"/>
      <c r="AZ445" s="14"/>
      <c r="BA445" s="14"/>
    </row>
    <row r="446" spans="3:53" ht="14.25"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4"/>
      <c r="AM446" s="331"/>
      <c r="AN446" s="35"/>
      <c r="AO446" s="35"/>
      <c r="AP446" s="162"/>
      <c r="AQ446" s="35"/>
      <c r="AR446" s="35"/>
      <c r="AS446" s="35"/>
      <c r="AT446" s="35"/>
      <c r="AU446" s="35"/>
      <c r="AV446" s="14"/>
      <c r="AW446" s="14"/>
      <c r="AX446" s="14"/>
      <c r="AY446" s="14"/>
      <c r="AZ446" s="14"/>
      <c r="BA446" s="14"/>
    </row>
    <row r="447" spans="3:53" ht="14.25"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4"/>
      <c r="AM447" s="331"/>
      <c r="AN447" s="35"/>
      <c r="AO447" s="35"/>
      <c r="AP447" s="162"/>
      <c r="AQ447" s="35"/>
      <c r="AR447" s="35"/>
      <c r="AS447" s="35"/>
      <c r="AT447" s="35"/>
      <c r="AU447" s="35"/>
      <c r="AV447" s="14"/>
      <c r="AW447" s="14"/>
      <c r="AX447" s="14"/>
      <c r="AY447" s="14"/>
      <c r="AZ447" s="14"/>
      <c r="BA447" s="14"/>
    </row>
    <row r="448" spans="3:53" ht="14.25"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4"/>
      <c r="AM448" s="331"/>
      <c r="AN448" s="35"/>
      <c r="AO448" s="35"/>
      <c r="AP448" s="162"/>
      <c r="AQ448" s="35"/>
      <c r="AR448" s="35"/>
      <c r="AS448" s="35"/>
      <c r="AT448" s="35"/>
      <c r="AU448" s="35"/>
      <c r="AV448" s="14"/>
      <c r="AW448" s="14"/>
      <c r="AX448" s="14"/>
      <c r="AY448" s="14"/>
      <c r="AZ448" s="14"/>
      <c r="BA448" s="14"/>
    </row>
    <row r="449" spans="3:53" ht="14.25"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4"/>
      <c r="AM449" s="331"/>
      <c r="AN449" s="35"/>
      <c r="AO449" s="35"/>
      <c r="AP449" s="162"/>
      <c r="AQ449" s="35"/>
      <c r="AR449" s="35"/>
      <c r="AS449" s="35"/>
      <c r="AT449" s="35"/>
      <c r="AU449" s="35"/>
      <c r="AV449" s="14"/>
      <c r="AW449" s="14"/>
      <c r="AX449" s="14"/>
      <c r="AY449" s="14"/>
      <c r="AZ449" s="14"/>
      <c r="BA449" s="14"/>
    </row>
    <row r="450" spans="3:53" ht="14.25"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4"/>
      <c r="AM450" s="331"/>
      <c r="AN450" s="35"/>
      <c r="AO450" s="35"/>
      <c r="AP450" s="162"/>
      <c r="AQ450" s="35"/>
      <c r="AR450" s="35"/>
      <c r="AS450" s="35"/>
      <c r="AT450" s="35"/>
      <c r="AU450" s="35"/>
      <c r="AV450" s="14"/>
      <c r="AW450" s="14"/>
      <c r="AX450" s="14"/>
      <c r="AY450" s="14"/>
      <c r="AZ450" s="14"/>
      <c r="BA450" s="14"/>
    </row>
    <row r="451" spans="3:53" ht="14.25"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4"/>
      <c r="AM451" s="331"/>
      <c r="AN451" s="35"/>
      <c r="AO451" s="35"/>
      <c r="AP451" s="162"/>
      <c r="AQ451" s="35"/>
      <c r="AR451" s="35"/>
      <c r="AS451" s="35"/>
      <c r="AT451" s="35"/>
      <c r="AU451" s="35"/>
      <c r="AV451" s="14"/>
      <c r="AW451" s="14"/>
      <c r="AX451" s="14"/>
      <c r="AY451" s="14"/>
      <c r="AZ451" s="14"/>
      <c r="BA451" s="14"/>
    </row>
    <row r="452" spans="3:53" ht="14.25"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4"/>
      <c r="AM452" s="331"/>
      <c r="AN452" s="35"/>
      <c r="AO452" s="35"/>
      <c r="AP452" s="162"/>
      <c r="AQ452" s="35"/>
      <c r="AR452" s="35"/>
      <c r="AS452" s="35"/>
      <c r="AT452" s="35"/>
      <c r="AU452" s="35"/>
      <c r="AV452" s="14"/>
      <c r="AW452" s="14"/>
      <c r="AX452" s="14"/>
      <c r="AY452" s="14"/>
      <c r="AZ452" s="14"/>
      <c r="BA452" s="14"/>
    </row>
    <row r="453" spans="3:53" ht="14.25"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4"/>
      <c r="AM453" s="331"/>
      <c r="AN453" s="35"/>
      <c r="AO453" s="35"/>
      <c r="AP453" s="162"/>
      <c r="AQ453" s="35"/>
      <c r="AR453" s="35"/>
      <c r="AS453" s="35"/>
      <c r="AT453" s="35"/>
      <c r="AU453" s="35"/>
      <c r="AV453" s="14"/>
      <c r="AW453" s="14"/>
      <c r="AX453" s="14"/>
      <c r="AY453" s="14"/>
      <c r="AZ453" s="14"/>
      <c r="BA453" s="14"/>
    </row>
    <row r="454" spans="3:53" ht="14.25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4"/>
      <c r="AM454" s="331"/>
      <c r="AN454" s="35"/>
      <c r="AO454" s="35"/>
      <c r="AP454" s="162"/>
      <c r="AQ454" s="35"/>
      <c r="AR454" s="35"/>
      <c r="AS454" s="35"/>
      <c r="AT454" s="35"/>
      <c r="AU454" s="35"/>
      <c r="AV454" s="14"/>
      <c r="AW454" s="14"/>
      <c r="AX454" s="14"/>
      <c r="AY454" s="14"/>
      <c r="AZ454" s="14"/>
      <c r="BA454" s="14"/>
    </row>
    <row r="455" spans="3:53" ht="14.25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4"/>
      <c r="AM455" s="331"/>
      <c r="AN455" s="35"/>
      <c r="AO455" s="35"/>
      <c r="AP455" s="162"/>
      <c r="AQ455" s="35"/>
      <c r="AR455" s="35"/>
      <c r="AS455" s="35"/>
      <c r="AT455" s="35"/>
      <c r="AU455" s="35"/>
      <c r="AV455" s="14"/>
      <c r="AW455" s="14"/>
      <c r="AX455" s="14"/>
      <c r="AY455" s="14"/>
      <c r="AZ455" s="14"/>
      <c r="BA455" s="14"/>
    </row>
    <row r="456" spans="3:53" ht="14.25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4"/>
      <c r="AM456" s="331"/>
      <c r="AN456" s="35"/>
      <c r="AO456" s="35"/>
      <c r="AP456" s="162"/>
      <c r="AQ456" s="35"/>
      <c r="AR456" s="35"/>
      <c r="AS456" s="35"/>
      <c r="AT456" s="35"/>
      <c r="AU456" s="35"/>
      <c r="AV456" s="14"/>
      <c r="AW456" s="14"/>
      <c r="AX456" s="14"/>
      <c r="AY456" s="14"/>
      <c r="AZ456" s="14"/>
      <c r="BA456" s="14"/>
    </row>
    <row r="457" spans="3:53" ht="14.25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4"/>
      <c r="AM457" s="331"/>
      <c r="AN457" s="35"/>
      <c r="AO457" s="35"/>
      <c r="AP457" s="162"/>
      <c r="AQ457" s="35"/>
      <c r="AR457" s="35"/>
      <c r="AS457" s="35"/>
      <c r="AT457" s="35"/>
      <c r="AU457" s="35"/>
      <c r="AV457" s="14"/>
      <c r="AW457" s="14"/>
      <c r="AX457" s="14"/>
      <c r="AY457" s="14"/>
      <c r="AZ457" s="14"/>
      <c r="BA457" s="14"/>
    </row>
    <row r="458" spans="3:53" ht="14.25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4"/>
      <c r="AM458" s="331"/>
      <c r="AN458" s="35"/>
      <c r="AO458" s="35"/>
      <c r="AP458" s="162"/>
      <c r="AQ458" s="35"/>
      <c r="AR458" s="35"/>
      <c r="AS458" s="35"/>
      <c r="AT458" s="35"/>
      <c r="AU458" s="35"/>
      <c r="AV458" s="14"/>
      <c r="AW458" s="14"/>
      <c r="AX458" s="14"/>
      <c r="AY458" s="14"/>
      <c r="AZ458" s="14"/>
      <c r="BA458" s="14"/>
    </row>
    <row r="459" spans="3:53" ht="14.25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4"/>
      <c r="AM459" s="331"/>
      <c r="AN459" s="35"/>
      <c r="AO459" s="35"/>
      <c r="AP459" s="162"/>
      <c r="AQ459" s="35"/>
      <c r="AR459" s="35"/>
      <c r="AS459" s="35"/>
      <c r="AT459" s="35"/>
      <c r="AU459" s="35"/>
      <c r="AV459" s="14"/>
      <c r="AW459" s="14"/>
      <c r="AX459" s="14"/>
      <c r="AY459" s="14"/>
      <c r="AZ459" s="14"/>
      <c r="BA459" s="14"/>
    </row>
    <row r="460" spans="3:53" ht="14.25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4"/>
      <c r="AM460" s="331"/>
      <c r="AN460" s="35"/>
      <c r="AO460" s="35"/>
      <c r="AP460" s="162"/>
      <c r="AQ460" s="35"/>
      <c r="AR460" s="35"/>
      <c r="AS460" s="35"/>
      <c r="AT460" s="35"/>
      <c r="AU460" s="35"/>
      <c r="AV460" s="14"/>
      <c r="AW460" s="14"/>
      <c r="AX460" s="14"/>
      <c r="AY460" s="14"/>
      <c r="AZ460" s="14"/>
      <c r="BA460" s="14"/>
    </row>
    <row r="461" spans="3:53" ht="14.25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4"/>
      <c r="AM461" s="331"/>
      <c r="AN461" s="35"/>
      <c r="AO461" s="35"/>
      <c r="AP461" s="162"/>
      <c r="AQ461" s="35"/>
      <c r="AR461" s="35"/>
      <c r="AS461" s="35"/>
      <c r="AT461" s="35"/>
      <c r="AU461" s="35"/>
      <c r="AV461" s="14"/>
      <c r="AW461" s="14"/>
      <c r="AX461" s="14"/>
      <c r="AY461" s="14"/>
      <c r="AZ461" s="14"/>
      <c r="BA461" s="14"/>
    </row>
    <row r="462" spans="3:53" ht="14.25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4"/>
      <c r="AM462" s="331"/>
      <c r="AN462" s="35"/>
      <c r="AO462" s="35"/>
      <c r="AP462" s="162"/>
      <c r="AQ462" s="35"/>
      <c r="AR462" s="35"/>
      <c r="AS462" s="35"/>
      <c r="AT462" s="35"/>
      <c r="AU462" s="35"/>
      <c r="AV462" s="14"/>
      <c r="AW462" s="14"/>
      <c r="AX462" s="14"/>
      <c r="AY462" s="14"/>
      <c r="AZ462" s="14"/>
      <c r="BA462" s="14"/>
    </row>
    <row r="463" spans="3:53" ht="14.25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4"/>
      <c r="AM463" s="331"/>
      <c r="AN463" s="35"/>
      <c r="AO463" s="35"/>
      <c r="AP463" s="162"/>
      <c r="AQ463" s="35"/>
      <c r="AR463" s="35"/>
      <c r="AS463" s="35"/>
      <c r="AT463" s="35"/>
      <c r="AU463" s="35"/>
      <c r="AV463" s="14"/>
      <c r="AW463" s="14"/>
      <c r="AX463" s="14"/>
      <c r="AY463" s="14"/>
      <c r="AZ463" s="14"/>
      <c r="BA463" s="14"/>
    </row>
    <row r="464" spans="3:53" ht="14.25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4"/>
      <c r="AM464" s="331"/>
      <c r="AN464" s="35"/>
      <c r="AO464" s="35"/>
      <c r="AP464" s="162"/>
      <c r="AQ464" s="35"/>
      <c r="AR464" s="35"/>
      <c r="AS464" s="35"/>
      <c r="AT464" s="35"/>
      <c r="AU464" s="35"/>
      <c r="AV464" s="14"/>
      <c r="AW464" s="14"/>
      <c r="AX464" s="14"/>
      <c r="AY464" s="14"/>
      <c r="AZ464" s="14"/>
      <c r="BA464" s="14"/>
    </row>
    <row r="465" spans="3:53" ht="14.25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4"/>
      <c r="AM465" s="331"/>
      <c r="AN465" s="35"/>
      <c r="AO465" s="35"/>
      <c r="AP465" s="162"/>
      <c r="AQ465" s="35"/>
      <c r="AR465" s="35"/>
      <c r="AS465" s="35"/>
      <c r="AT465" s="35"/>
      <c r="AU465" s="35"/>
      <c r="AV465" s="14"/>
      <c r="AW465" s="14"/>
      <c r="AX465" s="14"/>
      <c r="AY465" s="14"/>
      <c r="AZ465" s="14"/>
      <c r="BA465" s="14"/>
    </row>
    <row r="466" spans="3:53" ht="14.25"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4"/>
      <c r="AM466" s="331"/>
      <c r="AN466" s="35"/>
      <c r="AO466" s="35"/>
      <c r="AP466" s="162"/>
      <c r="AQ466" s="35"/>
      <c r="AR466" s="35"/>
      <c r="AS466" s="35"/>
      <c r="AT466" s="35"/>
      <c r="AU466" s="35"/>
      <c r="AV466" s="14"/>
      <c r="AW466" s="14"/>
      <c r="AX466" s="14"/>
      <c r="AY466" s="14"/>
      <c r="AZ466" s="14"/>
      <c r="BA466" s="14"/>
    </row>
    <row r="467" spans="3:53" ht="14.25"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4"/>
      <c r="AM467" s="331"/>
      <c r="AN467" s="35"/>
      <c r="AO467" s="35"/>
      <c r="AP467" s="162"/>
      <c r="AQ467" s="35"/>
      <c r="AR467" s="35"/>
      <c r="AS467" s="35"/>
      <c r="AT467" s="35"/>
      <c r="AU467" s="35"/>
      <c r="AV467" s="14"/>
      <c r="AW467" s="14"/>
      <c r="AX467" s="14"/>
      <c r="AY467" s="14"/>
      <c r="AZ467" s="14"/>
      <c r="BA467" s="14"/>
    </row>
    <row r="468" spans="3:53" ht="14.25"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4"/>
      <c r="AM468" s="331"/>
      <c r="AN468" s="35"/>
      <c r="AO468" s="35"/>
      <c r="AP468" s="162"/>
      <c r="AQ468" s="35"/>
      <c r="AR468" s="35"/>
      <c r="AS468" s="35"/>
      <c r="AT468" s="35"/>
      <c r="AU468" s="35"/>
      <c r="AV468" s="14"/>
      <c r="AW468" s="14"/>
      <c r="AX468" s="14"/>
      <c r="AY468" s="14"/>
      <c r="AZ468" s="14"/>
      <c r="BA468" s="14"/>
    </row>
    <row r="469" spans="3:53" ht="14.25"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4"/>
      <c r="AM469" s="331"/>
      <c r="AN469" s="35"/>
      <c r="AO469" s="35"/>
      <c r="AP469" s="162"/>
      <c r="AQ469" s="35"/>
      <c r="AR469" s="35"/>
      <c r="AS469" s="35"/>
      <c r="AT469" s="35"/>
      <c r="AU469" s="35"/>
      <c r="AV469" s="14"/>
      <c r="AW469" s="14"/>
      <c r="AX469" s="14"/>
      <c r="AY469" s="14"/>
      <c r="AZ469" s="14"/>
      <c r="BA469" s="14"/>
    </row>
    <row r="470" spans="3:53" ht="14.25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4"/>
      <c r="AM470" s="331"/>
      <c r="AN470" s="35"/>
      <c r="AO470" s="35"/>
      <c r="AP470" s="162"/>
      <c r="AQ470" s="35"/>
      <c r="AR470" s="35"/>
      <c r="AS470" s="35"/>
      <c r="AT470" s="35"/>
      <c r="AU470" s="35"/>
      <c r="AV470" s="14"/>
      <c r="AW470" s="14"/>
      <c r="AX470" s="14"/>
      <c r="AY470" s="14"/>
      <c r="AZ470" s="14"/>
      <c r="BA470" s="14"/>
    </row>
    <row r="471" spans="3:53" ht="14.25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4"/>
      <c r="AM471" s="331"/>
      <c r="AN471" s="35"/>
      <c r="AO471" s="35"/>
      <c r="AP471" s="162"/>
      <c r="AQ471" s="35"/>
      <c r="AR471" s="35"/>
      <c r="AS471" s="35"/>
      <c r="AT471" s="35"/>
      <c r="AU471" s="35"/>
      <c r="AV471" s="14"/>
      <c r="AW471" s="14"/>
      <c r="AX471" s="14"/>
      <c r="AY471" s="14"/>
      <c r="AZ471" s="14"/>
      <c r="BA471" s="14"/>
    </row>
    <row r="472" spans="3:53" ht="14.25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4"/>
      <c r="AM472" s="331"/>
      <c r="AN472" s="35"/>
      <c r="AO472" s="35"/>
      <c r="AP472" s="162"/>
      <c r="AQ472" s="35"/>
      <c r="AR472" s="35"/>
      <c r="AS472" s="35"/>
      <c r="AT472" s="35"/>
      <c r="AU472" s="35"/>
      <c r="AV472" s="14"/>
      <c r="AW472" s="14"/>
      <c r="AX472" s="14"/>
      <c r="AY472" s="14"/>
      <c r="AZ472" s="14"/>
      <c r="BA472" s="14"/>
    </row>
    <row r="473" spans="3:53" ht="14.25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4"/>
      <c r="AM473" s="331"/>
      <c r="AN473" s="35"/>
      <c r="AO473" s="35"/>
      <c r="AP473" s="162"/>
      <c r="AQ473" s="35"/>
      <c r="AR473" s="35"/>
      <c r="AS473" s="35"/>
      <c r="AT473" s="35"/>
      <c r="AU473" s="35"/>
      <c r="AV473" s="14"/>
      <c r="AW473" s="14"/>
      <c r="AX473" s="14"/>
      <c r="AY473" s="14"/>
      <c r="AZ473" s="14"/>
      <c r="BA473" s="14"/>
    </row>
    <row r="474" spans="3:53" ht="14.25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4"/>
      <c r="AM474" s="331"/>
      <c r="AN474" s="35"/>
      <c r="AO474" s="35"/>
      <c r="AP474" s="162"/>
      <c r="AQ474" s="35"/>
      <c r="AR474" s="35"/>
      <c r="AS474" s="35"/>
      <c r="AT474" s="35"/>
      <c r="AU474" s="35"/>
      <c r="AV474" s="14"/>
      <c r="AW474" s="14"/>
      <c r="AX474" s="14"/>
      <c r="AY474" s="14"/>
      <c r="AZ474" s="14"/>
      <c r="BA474" s="14"/>
    </row>
    <row r="475" spans="3:53" ht="14.25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4"/>
      <c r="AM475" s="331"/>
      <c r="AN475" s="35"/>
      <c r="AO475" s="35"/>
      <c r="AP475" s="162"/>
      <c r="AQ475" s="35"/>
      <c r="AR475" s="35"/>
      <c r="AS475" s="35"/>
      <c r="AT475" s="35"/>
      <c r="AU475" s="35"/>
      <c r="AV475" s="14"/>
      <c r="AW475" s="14"/>
      <c r="AX475" s="14"/>
      <c r="AY475" s="14"/>
      <c r="AZ475" s="14"/>
      <c r="BA475" s="14"/>
    </row>
    <row r="476" spans="3:53" ht="14.25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4"/>
      <c r="AM476" s="331"/>
      <c r="AN476" s="35"/>
      <c r="AO476" s="35"/>
      <c r="AP476" s="162"/>
      <c r="AQ476" s="35"/>
      <c r="AR476" s="35"/>
      <c r="AS476" s="35"/>
      <c r="AT476" s="35"/>
      <c r="AU476" s="35"/>
      <c r="AV476" s="14"/>
      <c r="AW476" s="14"/>
      <c r="AX476" s="14"/>
      <c r="AY476" s="14"/>
      <c r="AZ476" s="14"/>
      <c r="BA476" s="14"/>
    </row>
    <row r="477" spans="3:53" ht="14.25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4"/>
      <c r="AM477" s="331"/>
      <c r="AN477" s="35"/>
      <c r="AO477" s="35"/>
      <c r="AP477" s="162"/>
      <c r="AQ477" s="35"/>
      <c r="AR477" s="35"/>
      <c r="AS477" s="35"/>
      <c r="AT477" s="35"/>
      <c r="AU477" s="35"/>
      <c r="AV477" s="14"/>
      <c r="AW477" s="14"/>
      <c r="AX477" s="14"/>
      <c r="AY477" s="14"/>
      <c r="AZ477" s="14"/>
      <c r="BA477" s="14"/>
    </row>
    <row r="478" spans="3:53" ht="14.25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4"/>
      <c r="AM478" s="331"/>
      <c r="AN478" s="35"/>
      <c r="AO478" s="35"/>
      <c r="AP478" s="162"/>
      <c r="AQ478" s="35"/>
      <c r="AR478" s="35"/>
      <c r="AS478" s="35"/>
      <c r="AT478" s="35"/>
      <c r="AU478" s="35"/>
      <c r="AV478" s="14"/>
      <c r="AW478" s="14"/>
      <c r="AX478" s="14"/>
      <c r="AY478" s="14"/>
      <c r="AZ478" s="14"/>
      <c r="BA478" s="14"/>
    </row>
    <row r="479" spans="3:53" ht="14.25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4"/>
      <c r="AM479" s="331"/>
      <c r="AN479" s="35"/>
      <c r="AO479" s="35"/>
      <c r="AP479" s="162"/>
      <c r="AQ479" s="35"/>
      <c r="AR479" s="35"/>
      <c r="AS479" s="35"/>
      <c r="AT479" s="35"/>
      <c r="AU479" s="35"/>
      <c r="AV479" s="14"/>
      <c r="AW479" s="14"/>
      <c r="AX479" s="14"/>
      <c r="AY479" s="14"/>
      <c r="AZ479" s="14"/>
      <c r="BA479" s="14"/>
    </row>
    <row r="480" spans="3:53" ht="14.25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4"/>
      <c r="AM480" s="331"/>
      <c r="AN480" s="35"/>
      <c r="AO480" s="35"/>
      <c r="AP480" s="162"/>
      <c r="AQ480" s="35"/>
      <c r="AR480" s="35"/>
      <c r="AS480" s="35"/>
      <c r="AT480" s="35"/>
      <c r="AU480" s="35"/>
      <c r="AV480" s="14"/>
      <c r="AW480" s="14"/>
      <c r="AX480" s="14"/>
      <c r="AY480" s="14"/>
      <c r="AZ480" s="14"/>
      <c r="BA480" s="14"/>
    </row>
    <row r="481" spans="3:53" ht="14.25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4"/>
      <c r="AM481" s="331"/>
      <c r="AN481" s="35"/>
      <c r="AO481" s="35"/>
      <c r="AP481" s="162"/>
      <c r="AQ481" s="35"/>
      <c r="AR481" s="35"/>
      <c r="AS481" s="35"/>
      <c r="AT481" s="35"/>
      <c r="AU481" s="35"/>
      <c r="AV481" s="14"/>
      <c r="AW481" s="14"/>
      <c r="AX481" s="14"/>
      <c r="AY481" s="14"/>
      <c r="AZ481" s="14"/>
      <c r="BA481" s="14"/>
    </row>
    <row r="482" spans="3:53" ht="14.25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4"/>
      <c r="AM482" s="331"/>
      <c r="AN482" s="35"/>
      <c r="AO482" s="35"/>
      <c r="AP482" s="162"/>
      <c r="AQ482" s="35"/>
      <c r="AR482" s="35"/>
      <c r="AS482" s="35"/>
      <c r="AT482" s="35"/>
      <c r="AU482" s="35"/>
      <c r="AV482" s="14"/>
      <c r="AW482" s="14"/>
      <c r="AX482" s="14"/>
      <c r="AY482" s="14"/>
      <c r="AZ482" s="14"/>
      <c r="BA482" s="14"/>
    </row>
    <row r="483" spans="3:53" ht="14.25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4"/>
      <c r="AM483" s="331"/>
      <c r="AN483" s="35"/>
      <c r="AO483" s="35"/>
      <c r="AP483" s="162"/>
      <c r="AQ483" s="35"/>
      <c r="AR483" s="35"/>
      <c r="AS483" s="35"/>
      <c r="AT483" s="35"/>
      <c r="AU483" s="35"/>
      <c r="AV483" s="14"/>
      <c r="AW483" s="14"/>
      <c r="AX483" s="14"/>
      <c r="AY483" s="14"/>
      <c r="AZ483" s="14"/>
      <c r="BA483" s="14"/>
    </row>
    <row r="484" spans="3:53" ht="14.25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4"/>
      <c r="AM484" s="331"/>
      <c r="AN484" s="35"/>
      <c r="AO484" s="35"/>
      <c r="AP484" s="162"/>
      <c r="AQ484" s="35"/>
      <c r="AR484" s="35"/>
      <c r="AS484" s="35"/>
      <c r="AT484" s="35"/>
      <c r="AU484" s="35"/>
      <c r="AV484" s="14"/>
      <c r="AW484" s="14"/>
      <c r="AX484" s="14"/>
      <c r="AY484" s="14"/>
      <c r="AZ484" s="14"/>
      <c r="BA484" s="14"/>
    </row>
    <row r="485" spans="3:53" ht="14.25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4"/>
      <c r="AM485" s="331"/>
      <c r="AN485" s="35"/>
      <c r="AO485" s="35"/>
      <c r="AP485" s="162"/>
      <c r="AQ485" s="35"/>
      <c r="AR485" s="35"/>
      <c r="AS485" s="35"/>
      <c r="AT485" s="35"/>
      <c r="AU485" s="35"/>
      <c r="AV485" s="14"/>
      <c r="AW485" s="14"/>
      <c r="AX485" s="14"/>
      <c r="AY485" s="14"/>
      <c r="AZ485" s="14"/>
      <c r="BA485" s="14"/>
    </row>
    <row r="486" spans="3:53" ht="14.25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4"/>
      <c r="AM486" s="331"/>
      <c r="AN486" s="35"/>
      <c r="AO486" s="35"/>
      <c r="AP486" s="162"/>
      <c r="AQ486" s="35"/>
      <c r="AR486" s="35"/>
      <c r="AS486" s="35"/>
      <c r="AT486" s="35"/>
      <c r="AU486" s="35"/>
      <c r="AV486" s="14"/>
      <c r="AW486" s="14"/>
      <c r="AX486" s="14"/>
      <c r="AY486" s="14"/>
      <c r="AZ486" s="14"/>
      <c r="BA486" s="14"/>
    </row>
    <row r="487" spans="3:53" ht="14.25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4"/>
      <c r="AM487" s="331"/>
      <c r="AN487" s="35"/>
      <c r="AO487" s="35"/>
      <c r="AP487" s="162"/>
      <c r="AQ487" s="35"/>
      <c r="AR487" s="35"/>
      <c r="AS487" s="35"/>
      <c r="AT487" s="35"/>
      <c r="AU487" s="35"/>
      <c r="AV487" s="14"/>
      <c r="AW487" s="14"/>
      <c r="AX487" s="14"/>
      <c r="AY487" s="14"/>
      <c r="AZ487" s="14"/>
      <c r="BA487" s="14"/>
    </row>
    <row r="488" spans="3:53" ht="14.25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4"/>
      <c r="AM488" s="331"/>
      <c r="AN488" s="35"/>
      <c r="AO488" s="35"/>
      <c r="AP488" s="162"/>
      <c r="AQ488" s="35"/>
      <c r="AR488" s="35"/>
      <c r="AS488" s="35"/>
      <c r="AT488" s="35"/>
      <c r="AU488" s="35"/>
      <c r="AV488" s="14"/>
      <c r="AW488" s="14"/>
      <c r="AX488" s="14"/>
      <c r="AY488" s="14"/>
      <c r="AZ488" s="14"/>
      <c r="BA488" s="14"/>
    </row>
    <row r="489" spans="3:53" ht="14.25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4"/>
      <c r="AM489" s="331"/>
      <c r="AN489" s="35"/>
      <c r="AO489" s="35"/>
      <c r="AP489" s="162"/>
      <c r="AQ489" s="35"/>
      <c r="AR489" s="35"/>
      <c r="AS489" s="35"/>
      <c r="AT489" s="35"/>
      <c r="AU489" s="35"/>
      <c r="AV489" s="14"/>
      <c r="AW489" s="14"/>
      <c r="AX489" s="14"/>
      <c r="AY489" s="14"/>
      <c r="AZ489" s="14"/>
      <c r="BA489" s="14"/>
    </row>
    <row r="490" spans="3:53" ht="14.25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4"/>
      <c r="AM490" s="331"/>
      <c r="AN490" s="35"/>
      <c r="AO490" s="35"/>
      <c r="AP490" s="162"/>
      <c r="AQ490" s="35"/>
      <c r="AR490" s="35"/>
      <c r="AS490" s="35"/>
      <c r="AT490" s="35"/>
      <c r="AU490" s="35"/>
      <c r="AV490" s="14"/>
      <c r="AW490" s="14"/>
      <c r="AX490" s="14"/>
      <c r="AY490" s="14"/>
      <c r="AZ490" s="14"/>
      <c r="BA490" s="14"/>
    </row>
    <row r="491" spans="3:53" ht="14.25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4"/>
      <c r="AM491" s="331"/>
      <c r="AN491" s="35"/>
      <c r="AO491" s="35"/>
      <c r="AP491" s="162"/>
      <c r="AQ491" s="35"/>
      <c r="AR491" s="35"/>
      <c r="AS491" s="35"/>
      <c r="AT491" s="35"/>
      <c r="AU491" s="35"/>
      <c r="AV491" s="14"/>
      <c r="AW491" s="14"/>
      <c r="AX491" s="14"/>
      <c r="AY491" s="14"/>
      <c r="AZ491" s="14"/>
      <c r="BA491" s="14"/>
    </row>
    <row r="492" spans="3:53" ht="14.25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4"/>
      <c r="AM492" s="331"/>
      <c r="AN492" s="35"/>
      <c r="AO492" s="35"/>
      <c r="AP492" s="162"/>
      <c r="AQ492" s="35"/>
      <c r="AR492" s="35"/>
      <c r="AS492" s="35"/>
      <c r="AT492" s="35"/>
      <c r="AU492" s="35"/>
      <c r="AV492" s="14"/>
      <c r="AW492" s="14"/>
      <c r="AX492" s="14"/>
      <c r="AY492" s="14"/>
      <c r="AZ492" s="14"/>
      <c r="BA492" s="14"/>
    </row>
    <row r="493" spans="3:53" ht="14.25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4"/>
      <c r="AM493" s="331"/>
      <c r="AN493" s="35"/>
      <c r="AO493" s="35"/>
      <c r="AP493" s="162"/>
      <c r="AQ493" s="35"/>
      <c r="AR493" s="35"/>
      <c r="AS493" s="35"/>
      <c r="AT493" s="35"/>
      <c r="AU493" s="35"/>
      <c r="AV493" s="14"/>
      <c r="AW493" s="14"/>
      <c r="AX493" s="14"/>
      <c r="AY493" s="14"/>
      <c r="AZ493" s="14"/>
      <c r="BA493" s="14"/>
    </row>
    <row r="494" spans="3:53" ht="14.25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4"/>
      <c r="AM494" s="331"/>
      <c r="AN494" s="35"/>
      <c r="AO494" s="35"/>
      <c r="AP494" s="162"/>
      <c r="AQ494" s="35"/>
      <c r="AR494" s="35"/>
      <c r="AS494" s="35"/>
      <c r="AT494" s="35"/>
      <c r="AU494" s="35"/>
      <c r="AV494" s="14"/>
      <c r="AW494" s="14"/>
      <c r="AX494" s="14"/>
      <c r="AY494" s="14"/>
      <c r="AZ494" s="14"/>
      <c r="BA494" s="14"/>
    </row>
    <row r="495" spans="3:53" ht="14.25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4"/>
      <c r="AM495" s="331"/>
      <c r="AN495" s="35"/>
      <c r="AO495" s="35"/>
      <c r="AP495" s="162"/>
      <c r="AQ495" s="35"/>
      <c r="AR495" s="35"/>
      <c r="AS495" s="35"/>
      <c r="AT495" s="35"/>
      <c r="AU495" s="35"/>
      <c r="AV495" s="14"/>
      <c r="AW495" s="14"/>
      <c r="AX495" s="14"/>
      <c r="AY495" s="14"/>
      <c r="AZ495" s="14"/>
      <c r="BA495" s="14"/>
    </row>
    <row r="496" spans="3:53" ht="14.25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4"/>
      <c r="AM496" s="331"/>
      <c r="AN496" s="35"/>
      <c r="AO496" s="35"/>
      <c r="AP496" s="162"/>
      <c r="AQ496" s="35"/>
      <c r="AR496" s="35"/>
      <c r="AS496" s="35"/>
      <c r="AT496" s="35"/>
      <c r="AU496" s="35"/>
      <c r="AV496" s="14"/>
      <c r="AW496" s="14"/>
      <c r="AX496" s="14"/>
      <c r="AY496" s="14"/>
      <c r="AZ496" s="14"/>
      <c r="BA496" s="14"/>
    </row>
    <row r="497" spans="3:53" ht="14.25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4"/>
      <c r="AM497" s="331"/>
      <c r="AN497" s="35"/>
      <c r="AO497" s="35"/>
      <c r="AP497" s="162"/>
      <c r="AQ497" s="35"/>
      <c r="AR497" s="35"/>
      <c r="AS497" s="35"/>
      <c r="AT497" s="35"/>
      <c r="AU497" s="35"/>
      <c r="AV497" s="14"/>
      <c r="AW497" s="14"/>
      <c r="AX497" s="14"/>
      <c r="AY497" s="14"/>
      <c r="AZ497" s="14"/>
      <c r="BA497" s="14"/>
    </row>
    <row r="498" spans="3:53" ht="14.25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4"/>
      <c r="AM498" s="331"/>
      <c r="AN498" s="35"/>
      <c r="AO498" s="35"/>
      <c r="AP498" s="162"/>
      <c r="AQ498" s="35"/>
      <c r="AR498" s="35"/>
      <c r="AS498" s="35"/>
      <c r="AT498" s="35"/>
      <c r="AU498" s="35"/>
      <c r="AV498" s="14"/>
      <c r="AW498" s="14"/>
      <c r="AX498" s="14"/>
      <c r="AY498" s="14"/>
      <c r="AZ498" s="14"/>
      <c r="BA498" s="14"/>
    </row>
    <row r="499" spans="3:53" ht="14.25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4"/>
      <c r="AM499" s="331"/>
      <c r="AN499" s="35"/>
      <c r="AO499" s="35"/>
      <c r="AP499" s="162"/>
      <c r="AQ499" s="35"/>
      <c r="AR499" s="35"/>
      <c r="AS499" s="35"/>
      <c r="AT499" s="35"/>
      <c r="AU499" s="35"/>
      <c r="AV499" s="14"/>
      <c r="AW499" s="14"/>
      <c r="AX499" s="14"/>
      <c r="AY499" s="14"/>
      <c r="AZ499" s="14"/>
      <c r="BA499" s="14"/>
    </row>
    <row r="500" spans="3:53" ht="14.25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4"/>
      <c r="AM500" s="331"/>
      <c r="AN500" s="35"/>
      <c r="AO500" s="35"/>
      <c r="AP500" s="162"/>
      <c r="AQ500" s="35"/>
      <c r="AR500" s="35"/>
      <c r="AS500" s="35"/>
      <c r="AT500" s="35"/>
      <c r="AU500" s="35"/>
      <c r="AV500" s="14"/>
      <c r="AW500" s="14"/>
      <c r="AX500" s="14"/>
      <c r="AY500" s="14"/>
      <c r="AZ500" s="14"/>
      <c r="BA500" s="14"/>
    </row>
    <row r="501" spans="3:53" ht="14.25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4"/>
      <c r="AM501" s="331"/>
      <c r="AN501" s="35"/>
      <c r="AO501" s="35"/>
      <c r="AP501" s="162"/>
      <c r="AQ501" s="35"/>
      <c r="AR501" s="35"/>
      <c r="AS501" s="35"/>
      <c r="AT501" s="35"/>
      <c r="AU501" s="35"/>
      <c r="AV501" s="14"/>
      <c r="AW501" s="14"/>
      <c r="AX501" s="14"/>
      <c r="AY501" s="14"/>
      <c r="AZ501" s="14"/>
      <c r="BA501" s="14"/>
    </row>
    <row r="502" spans="3:53" ht="14.25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4"/>
      <c r="AM502" s="331"/>
      <c r="AN502" s="35"/>
      <c r="AO502" s="35"/>
      <c r="AP502" s="162"/>
      <c r="AQ502" s="35"/>
      <c r="AR502" s="35"/>
      <c r="AS502" s="35"/>
      <c r="AT502" s="35"/>
      <c r="AU502" s="35"/>
      <c r="AV502" s="14"/>
      <c r="AW502" s="14"/>
      <c r="AX502" s="14"/>
      <c r="AY502" s="14"/>
      <c r="AZ502" s="14"/>
      <c r="BA502" s="14"/>
    </row>
    <row r="503" spans="3:53" ht="14.25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4"/>
      <c r="AM503" s="331"/>
      <c r="AN503" s="35"/>
      <c r="AO503" s="35"/>
      <c r="AP503" s="162"/>
      <c r="AQ503" s="35"/>
      <c r="AR503" s="35"/>
      <c r="AS503" s="35"/>
      <c r="AT503" s="35"/>
      <c r="AU503" s="35"/>
      <c r="AV503" s="14"/>
      <c r="AW503" s="14"/>
      <c r="AX503" s="14"/>
      <c r="AY503" s="14"/>
      <c r="AZ503" s="14"/>
      <c r="BA503" s="14"/>
    </row>
    <row r="504" spans="3:53" ht="14.25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4"/>
      <c r="AM504" s="331"/>
      <c r="AN504" s="35"/>
      <c r="AO504" s="35"/>
      <c r="AP504" s="162"/>
      <c r="AQ504" s="35"/>
      <c r="AR504" s="35"/>
      <c r="AS504" s="35"/>
      <c r="AT504" s="35"/>
      <c r="AU504" s="35"/>
      <c r="AV504" s="14"/>
      <c r="AW504" s="14"/>
      <c r="AX504" s="14"/>
      <c r="AY504" s="14"/>
      <c r="AZ504" s="14"/>
      <c r="BA504" s="14"/>
    </row>
    <row r="505" spans="3:53" ht="14.25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4"/>
      <c r="AM505" s="331"/>
      <c r="AN505" s="35"/>
      <c r="AO505" s="35"/>
      <c r="AP505" s="162"/>
      <c r="AQ505" s="35"/>
      <c r="AR505" s="35"/>
      <c r="AS505" s="35"/>
      <c r="AT505" s="35"/>
      <c r="AU505" s="35"/>
      <c r="AV505" s="14"/>
      <c r="AW505" s="14"/>
      <c r="AX505" s="14"/>
      <c r="AY505" s="14"/>
      <c r="AZ505" s="14"/>
      <c r="BA505" s="14"/>
    </row>
    <row r="506" spans="3:53" ht="14.25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4"/>
      <c r="AM506" s="331"/>
      <c r="AN506" s="35"/>
      <c r="AO506" s="35"/>
      <c r="AP506" s="162"/>
      <c r="AQ506" s="35"/>
      <c r="AR506" s="35"/>
      <c r="AS506" s="35"/>
      <c r="AT506" s="35"/>
      <c r="AU506" s="35"/>
      <c r="AV506" s="14"/>
      <c r="AW506" s="14"/>
      <c r="AX506" s="14"/>
      <c r="AY506" s="14"/>
      <c r="AZ506" s="14"/>
      <c r="BA506" s="14"/>
    </row>
    <row r="507" spans="3:53" ht="14.25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4"/>
      <c r="AM507" s="331"/>
      <c r="AN507" s="35"/>
      <c r="AO507" s="35"/>
      <c r="AP507" s="162"/>
      <c r="AQ507" s="35"/>
      <c r="AR507" s="35"/>
      <c r="AS507" s="35"/>
      <c r="AT507" s="35"/>
      <c r="AU507" s="35"/>
      <c r="AV507" s="14"/>
      <c r="AW507" s="14"/>
      <c r="AX507" s="14"/>
      <c r="AY507" s="14"/>
      <c r="AZ507" s="14"/>
      <c r="BA507" s="14"/>
    </row>
    <row r="508" spans="3:53" ht="14.25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4"/>
      <c r="AM508" s="331"/>
      <c r="AN508" s="35"/>
      <c r="AO508" s="35"/>
      <c r="AP508" s="162"/>
      <c r="AQ508" s="35"/>
      <c r="AR508" s="35"/>
      <c r="AS508" s="35"/>
      <c r="AT508" s="35"/>
      <c r="AU508" s="35"/>
      <c r="AV508" s="14"/>
      <c r="AW508" s="14"/>
      <c r="AX508" s="14"/>
      <c r="AY508" s="14"/>
      <c r="AZ508" s="14"/>
      <c r="BA508" s="14"/>
    </row>
    <row r="509" spans="3:53" ht="14.25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4"/>
      <c r="AM509" s="331"/>
      <c r="AN509" s="35"/>
      <c r="AO509" s="35"/>
      <c r="AP509" s="162"/>
      <c r="AQ509" s="35"/>
      <c r="AR509" s="35"/>
      <c r="AS509" s="35"/>
      <c r="AT509" s="35"/>
      <c r="AU509" s="35"/>
      <c r="AV509" s="14"/>
      <c r="AW509" s="14"/>
      <c r="AX509" s="14"/>
      <c r="AY509" s="14"/>
      <c r="AZ509" s="14"/>
      <c r="BA509" s="14"/>
    </row>
    <row r="510" spans="3:53" ht="14.25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4"/>
      <c r="AM510" s="331"/>
      <c r="AN510" s="35"/>
      <c r="AO510" s="35"/>
      <c r="AP510" s="162"/>
      <c r="AQ510" s="35"/>
      <c r="AR510" s="35"/>
      <c r="AS510" s="35"/>
      <c r="AT510" s="35"/>
      <c r="AU510" s="35"/>
      <c r="AV510" s="14"/>
      <c r="AW510" s="14"/>
      <c r="AX510" s="14"/>
      <c r="AY510" s="14"/>
      <c r="AZ510" s="14"/>
      <c r="BA510" s="14"/>
    </row>
    <row r="511" spans="3:53" ht="14.25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4"/>
      <c r="AM511" s="331"/>
      <c r="AN511" s="35"/>
      <c r="AO511" s="35"/>
      <c r="AP511" s="162"/>
      <c r="AQ511" s="35"/>
      <c r="AR511" s="35"/>
      <c r="AS511" s="35"/>
      <c r="AT511" s="35"/>
      <c r="AU511" s="35"/>
      <c r="AV511" s="14"/>
      <c r="AW511" s="14"/>
      <c r="AX511" s="14"/>
      <c r="AY511" s="14"/>
      <c r="AZ511" s="14"/>
      <c r="BA511" s="14"/>
    </row>
    <row r="512" spans="3:53" ht="14.25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4"/>
      <c r="AM512" s="331"/>
      <c r="AN512" s="35"/>
      <c r="AO512" s="35"/>
      <c r="AP512" s="162"/>
      <c r="AQ512" s="35"/>
      <c r="AR512" s="35"/>
      <c r="AS512" s="35"/>
      <c r="AT512" s="35"/>
      <c r="AU512" s="35"/>
      <c r="AV512" s="14"/>
      <c r="AW512" s="14"/>
      <c r="AX512" s="14"/>
      <c r="AY512" s="14"/>
      <c r="AZ512" s="14"/>
      <c r="BA512" s="14"/>
    </row>
    <row r="513" spans="3:53" ht="14.25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4"/>
      <c r="AM513" s="331"/>
      <c r="AN513" s="35"/>
      <c r="AO513" s="35"/>
      <c r="AP513" s="162"/>
      <c r="AQ513" s="35"/>
      <c r="AR513" s="35"/>
      <c r="AS513" s="35"/>
      <c r="AT513" s="35"/>
      <c r="AU513" s="35"/>
      <c r="AV513" s="14"/>
      <c r="AW513" s="14"/>
      <c r="AX513" s="14"/>
      <c r="AY513" s="14"/>
      <c r="AZ513" s="14"/>
      <c r="BA513" s="14"/>
    </row>
    <row r="514" spans="3:53" ht="14.25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4"/>
      <c r="AM514" s="331"/>
      <c r="AN514" s="35"/>
      <c r="AO514" s="35"/>
      <c r="AP514" s="162"/>
      <c r="AQ514" s="35"/>
      <c r="AR514" s="35"/>
      <c r="AS514" s="35"/>
      <c r="AT514" s="35"/>
      <c r="AU514" s="35"/>
      <c r="AV514" s="14"/>
      <c r="AW514" s="14"/>
      <c r="AX514" s="14"/>
      <c r="AY514" s="14"/>
      <c r="AZ514" s="14"/>
      <c r="BA514" s="14"/>
    </row>
    <row r="515" spans="3:53" ht="14.25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4"/>
      <c r="AM515" s="331"/>
      <c r="AN515" s="35"/>
      <c r="AO515" s="35"/>
      <c r="AP515" s="162"/>
      <c r="AQ515" s="35"/>
      <c r="AR515" s="35"/>
      <c r="AS515" s="35"/>
      <c r="AT515" s="35"/>
      <c r="AU515" s="35"/>
      <c r="AV515" s="14"/>
      <c r="AW515" s="14"/>
      <c r="AX515" s="14"/>
      <c r="AY515" s="14"/>
      <c r="AZ515" s="14"/>
      <c r="BA515" s="14"/>
    </row>
    <row r="516" spans="3:53" ht="14.25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4"/>
      <c r="AM516" s="331"/>
      <c r="AN516" s="35"/>
      <c r="AO516" s="35"/>
      <c r="AP516" s="162"/>
      <c r="AQ516" s="35"/>
      <c r="AR516" s="35"/>
      <c r="AS516" s="35"/>
      <c r="AT516" s="35"/>
      <c r="AU516" s="35"/>
      <c r="AV516" s="14"/>
      <c r="AW516" s="14"/>
      <c r="AX516" s="14"/>
      <c r="AY516" s="14"/>
      <c r="AZ516" s="14"/>
      <c r="BA516" s="14"/>
    </row>
    <row r="517" spans="3:53" ht="14.25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4"/>
      <c r="AM517" s="331"/>
      <c r="AN517" s="35"/>
      <c r="AO517" s="35"/>
      <c r="AP517" s="162"/>
      <c r="AQ517" s="35"/>
      <c r="AR517" s="35"/>
      <c r="AS517" s="35"/>
      <c r="AT517" s="35"/>
      <c r="AU517" s="35"/>
      <c r="AV517" s="14"/>
      <c r="AW517" s="14"/>
      <c r="AX517" s="14"/>
      <c r="AY517" s="14"/>
      <c r="AZ517" s="14"/>
      <c r="BA517" s="14"/>
    </row>
    <row r="518" spans="3:53" ht="14.25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4"/>
      <c r="AM518" s="331"/>
      <c r="AN518" s="35"/>
      <c r="AO518" s="35"/>
      <c r="AP518" s="162"/>
      <c r="AQ518" s="35"/>
      <c r="AR518" s="35"/>
      <c r="AS518" s="35"/>
      <c r="AT518" s="35"/>
      <c r="AU518" s="35"/>
      <c r="AV518" s="14"/>
      <c r="AW518" s="14"/>
      <c r="AX518" s="14"/>
      <c r="AY518" s="14"/>
      <c r="AZ518" s="14"/>
      <c r="BA518" s="14"/>
    </row>
    <row r="519" spans="3:53" ht="14.25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4"/>
      <c r="AM519" s="331"/>
      <c r="AN519" s="35"/>
      <c r="AO519" s="35"/>
      <c r="AP519" s="162"/>
      <c r="AQ519" s="35"/>
      <c r="AR519" s="35"/>
      <c r="AS519" s="35"/>
      <c r="AT519" s="35"/>
      <c r="AU519" s="35"/>
      <c r="AV519" s="14"/>
      <c r="AW519" s="14"/>
      <c r="AX519" s="14"/>
      <c r="AY519" s="14"/>
      <c r="AZ519" s="14"/>
      <c r="BA519" s="14"/>
    </row>
    <row r="520" spans="3:53" ht="14.25"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4"/>
      <c r="AM520" s="331"/>
      <c r="AN520" s="35"/>
      <c r="AO520" s="35"/>
      <c r="AP520" s="162"/>
      <c r="AQ520" s="35"/>
      <c r="AR520" s="35"/>
      <c r="AS520" s="35"/>
      <c r="AT520" s="35"/>
      <c r="AU520" s="35"/>
      <c r="AV520" s="14"/>
      <c r="AW520" s="14"/>
      <c r="AX520" s="14"/>
      <c r="AY520" s="14"/>
      <c r="AZ520" s="14"/>
      <c r="BA520" s="14"/>
    </row>
    <row r="521" spans="3:53" ht="14.25"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4"/>
      <c r="AM521" s="331"/>
      <c r="AN521" s="35"/>
      <c r="AO521" s="35"/>
      <c r="AP521" s="162"/>
      <c r="AQ521" s="35"/>
      <c r="AR521" s="35"/>
      <c r="AS521" s="35"/>
      <c r="AT521" s="35"/>
      <c r="AU521" s="35"/>
      <c r="AV521" s="14"/>
      <c r="AW521" s="14"/>
      <c r="AX521" s="14"/>
      <c r="AY521" s="14"/>
      <c r="AZ521" s="14"/>
      <c r="BA521" s="14"/>
    </row>
    <row r="522" spans="3:53" ht="14.25"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4"/>
      <c r="AM522" s="331"/>
      <c r="AN522" s="35"/>
      <c r="AO522" s="35"/>
      <c r="AP522" s="162"/>
      <c r="AQ522" s="35"/>
      <c r="AR522" s="35"/>
      <c r="AS522" s="35"/>
      <c r="AT522" s="35"/>
      <c r="AU522" s="35"/>
      <c r="AV522" s="14"/>
      <c r="AW522" s="14"/>
      <c r="AX522" s="14"/>
      <c r="AY522" s="14"/>
      <c r="AZ522" s="14"/>
      <c r="BA522" s="14"/>
    </row>
    <row r="523" spans="3:53" ht="14.25"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4"/>
      <c r="AM523" s="331"/>
      <c r="AN523" s="35"/>
      <c r="AO523" s="35"/>
      <c r="AP523" s="162"/>
      <c r="AQ523" s="35"/>
      <c r="AR523" s="35"/>
      <c r="AS523" s="35"/>
      <c r="AT523" s="35"/>
      <c r="AU523" s="35"/>
      <c r="AV523" s="14"/>
      <c r="AW523" s="14"/>
      <c r="AX523" s="14"/>
      <c r="AY523" s="14"/>
      <c r="AZ523" s="14"/>
      <c r="BA523" s="14"/>
    </row>
    <row r="524" spans="3:53" ht="14.25"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4"/>
      <c r="AM524" s="331"/>
      <c r="AN524" s="35"/>
      <c r="AO524" s="35"/>
      <c r="AP524" s="162"/>
      <c r="AQ524" s="35"/>
      <c r="AR524" s="35"/>
      <c r="AS524" s="35"/>
      <c r="AT524" s="35"/>
      <c r="AU524" s="35"/>
      <c r="AV524" s="14"/>
      <c r="AW524" s="14"/>
      <c r="AX524" s="14"/>
      <c r="AY524" s="14"/>
      <c r="AZ524" s="14"/>
      <c r="BA524" s="14"/>
    </row>
    <row r="525" spans="3:53" ht="14.25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4"/>
      <c r="AM525" s="331"/>
      <c r="AN525" s="35"/>
      <c r="AO525" s="35"/>
      <c r="AP525" s="162"/>
      <c r="AQ525" s="35"/>
      <c r="AR525" s="35"/>
      <c r="AS525" s="35"/>
      <c r="AT525" s="35"/>
      <c r="AU525" s="35"/>
      <c r="AV525" s="14"/>
      <c r="AW525" s="14"/>
      <c r="AX525" s="14"/>
      <c r="AY525" s="14"/>
      <c r="AZ525" s="14"/>
      <c r="BA525" s="14"/>
    </row>
    <row r="526" spans="3:53" ht="14.25"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4"/>
      <c r="AM526" s="331"/>
      <c r="AN526" s="35"/>
      <c r="AO526" s="35"/>
      <c r="AP526" s="162"/>
      <c r="AQ526" s="35"/>
      <c r="AR526" s="35"/>
      <c r="AS526" s="35"/>
      <c r="AT526" s="35"/>
      <c r="AU526" s="35"/>
      <c r="AV526" s="14"/>
      <c r="AW526" s="14"/>
      <c r="AX526" s="14"/>
      <c r="AY526" s="14"/>
      <c r="AZ526" s="14"/>
      <c r="BA526" s="14"/>
    </row>
    <row r="527" spans="3:53" ht="14.25"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4"/>
      <c r="AM527" s="331"/>
      <c r="AN527" s="35"/>
      <c r="AO527" s="35"/>
      <c r="AP527" s="162"/>
      <c r="AQ527" s="35"/>
      <c r="AR527" s="35"/>
      <c r="AS527" s="35"/>
      <c r="AT527" s="35"/>
      <c r="AU527" s="35"/>
      <c r="AV527" s="14"/>
      <c r="AW527" s="14"/>
      <c r="AX527" s="14"/>
      <c r="AY527" s="14"/>
      <c r="AZ527" s="14"/>
      <c r="BA527" s="14"/>
    </row>
    <row r="528" spans="3:53" ht="14.25"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4"/>
      <c r="AM528" s="331"/>
      <c r="AN528" s="35"/>
      <c r="AO528" s="35"/>
      <c r="AP528" s="162"/>
      <c r="AQ528" s="35"/>
      <c r="AR528" s="35"/>
      <c r="AS528" s="35"/>
      <c r="AT528" s="35"/>
      <c r="AU528" s="35"/>
      <c r="AV528" s="14"/>
      <c r="AW528" s="14"/>
      <c r="AX528" s="14"/>
      <c r="AY528" s="14"/>
      <c r="AZ528" s="14"/>
      <c r="BA528" s="14"/>
    </row>
    <row r="529" spans="3:53" ht="14.25"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4"/>
      <c r="AM529" s="331"/>
      <c r="AN529" s="35"/>
      <c r="AO529" s="35"/>
      <c r="AP529" s="162"/>
      <c r="AQ529" s="35"/>
      <c r="AR529" s="35"/>
      <c r="AS529" s="35"/>
      <c r="AT529" s="35"/>
      <c r="AU529" s="35"/>
      <c r="AV529" s="14"/>
      <c r="AW529" s="14"/>
      <c r="AX529" s="14"/>
      <c r="AY529" s="14"/>
      <c r="AZ529" s="14"/>
      <c r="BA529" s="14"/>
    </row>
    <row r="530" spans="3:53" ht="14.25"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4"/>
      <c r="AM530" s="331"/>
      <c r="AN530" s="35"/>
      <c r="AO530" s="35"/>
      <c r="AP530" s="162"/>
      <c r="AQ530" s="35"/>
      <c r="AR530" s="35"/>
      <c r="AS530" s="35"/>
      <c r="AT530" s="35"/>
      <c r="AU530" s="35"/>
      <c r="AV530" s="14"/>
      <c r="AW530" s="14"/>
      <c r="AX530" s="14"/>
      <c r="AY530" s="14"/>
      <c r="AZ530" s="14"/>
      <c r="BA530" s="14"/>
    </row>
    <row r="531" spans="3:53" ht="14.25"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4"/>
      <c r="AM531" s="331"/>
      <c r="AN531" s="35"/>
      <c r="AO531" s="35"/>
      <c r="AP531" s="162"/>
      <c r="AQ531" s="35"/>
      <c r="AR531" s="35"/>
      <c r="AS531" s="35"/>
      <c r="AT531" s="35"/>
      <c r="AU531" s="35"/>
      <c r="AV531" s="14"/>
      <c r="AW531" s="14"/>
      <c r="AX531" s="14"/>
      <c r="AY531" s="14"/>
      <c r="AZ531" s="14"/>
      <c r="BA531" s="14"/>
    </row>
    <row r="532" spans="3:53" ht="14.25"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4"/>
      <c r="AM532" s="331"/>
      <c r="AN532" s="35"/>
      <c r="AO532" s="35"/>
      <c r="AP532" s="162"/>
      <c r="AQ532" s="35"/>
      <c r="AR532" s="35"/>
      <c r="AS532" s="35"/>
      <c r="AT532" s="35"/>
      <c r="AU532" s="35"/>
      <c r="AV532" s="14"/>
      <c r="AW532" s="14"/>
      <c r="AX532" s="14"/>
      <c r="AY532" s="14"/>
      <c r="AZ532" s="14"/>
      <c r="BA532" s="14"/>
    </row>
    <row r="533" spans="3:53" ht="14.25"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4"/>
      <c r="AM533" s="331"/>
      <c r="AN533" s="35"/>
      <c r="AO533" s="35"/>
      <c r="AP533" s="162"/>
      <c r="AQ533" s="35"/>
      <c r="AR533" s="35"/>
      <c r="AS533" s="35"/>
      <c r="AT533" s="35"/>
      <c r="AU533" s="35"/>
      <c r="AV533" s="14"/>
      <c r="AW533" s="14"/>
      <c r="AX533" s="14"/>
      <c r="AY533" s="14"/>
      <c r="AZ533" s="14"/>
      <c r="BA533" s="14"/>
    </row>
    <row r="534" spans="3:53" ht="14.25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4"/>
      <c r="AM534" s="331"/>
      <c r="AN534" s="35"/>
      <c r="AO534" s="35"/>
      <c r="AP534" s="162"/>
      <c r="AQ534" s="35"/>
      <c r="AR534" s="35"/>
      <c r="AS534" s="35"/>
      <c r="AT534" s="35"/>
      <c r="AU534" s="35"/>
      <c r="AV534" s="14"/>
      <c r="AW534" s="14"/>
      <c r="AX534" s="14"/>
      <c r="AY534" s="14"/>
      <c r="AZ534" s="14"/>
      <c r="BA534" s="14"/>
    </row>
    <row r="535" spans="3:53" ht="14.25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4"/>
      <c r="AM535" s="331"/>
      <c r="AN535" s="35"/>
      <c r="AO535" s="35"/>
      <c r="AP535" s="162"/>
      <c r="AQ535" s="35"/>
      <c r="AR535" s="35"/>
      <c r="AS535" s="35"/>
      <c r="AT535" s="35"/>
      <c r="AU535" s="35"/>
      <c r="AV535" s="14"/>
      <c r="AW535" s="14"/>
      <c r="AX535" s="14"/>
      <c r="AY535" s="14"/>
      <c r="AZ535" s="14"/>
      <c r="BA535" s="14"/>
    </row>
    <row r="536" spans="3:53" ht="14.25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4"/>
      <c r="AM536" s="331"/>
      <c r="AN536" s="35"/>
      <c r="AO536" s="35"/>
      <c r="AP536" s="162"/>
      <c r="AQ536" s="35"/>
      <c r="AR536" s="35"/>
      <c r="AS536" s="35"/>
      <c r="AT536" s="35"/>
      <c r="AU536" s="35"/>
      <c r="AV536" s="14"/>
      <c r="AW536" s="14"/>
      <c r="AX536" s="14"/>
      <c r="AY536" s="14"/>
      <c r="AZ536" s="14"/>
      <c r="BA536" s="14"/>
    </row>
    <row r="537" spans="3:53" ht="14.25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4"/>
      <c r="AM537" s="331"/>
      <c r="AN537" s="35"/>
      <c r="AO537" s="35"/>
      <c r="AP537" s="162"/>
      <c r="AQ537" s="35"/>
      <c r="AR537" s="35"/>
      <c r="AS537" s="35"/>
      <c r="AT537" s="35"/>
      <c r="AU537" s="35"/>
      <c r="AV537" s="14"/>
      <c r="AW537" s="14"/>
      <c r="AX537" s="14"/>
      <c r="AY537" s="14"/>
      <c r="AZ537" s="14"/>
      <c r="BA537" s="14"/>
    </row>
    <row r="538" spans="3:53" ht="14.25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4"/>
      <c r="AM538" s="331"/>
      <c r="AN538" s="35"/>
      <c r="AO538" s="35"/>
      <c r="AP538" s="162"/>
      <c r="AQ538" s="35"/>
      <c r="AR538" s="35"/>
      <c r="AS538" s="35"/>
      <c r="AT538" s="35"/>
      <c r="AU538" s="35"/>
      <c r="AV538" s="14"/>
      <c r="AW538" s="14"/>
      <c r="AX538" s="14"/>
      <c r="AY538" s="14"/>
      <c r="AZ538" s="14"/>
      <c r="BA538" s="14"/>
    </row>
    <row r="539" spans="3:53" ht="14.25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4"/>
      <c r="AM539" s="331"/>
      <c r="AN539" s="35"/>
      <c r="AO539" s="35"/>
      <c r="AP539" s="162"/>
      <c r="AQ539" s="35"/>
      <c r="AR539" s="35"/>
      <c r="AS539" s="35"/>
      <c r="AT539" s="35"/>
      <c r="AU539" s="35"/>
      <c r="AV539" s="14"/>
      <c r="AW539" s="14"/>
      <c r="AX539" s="14"/>
      <c r="AY539" s="14"/>
      <c r="AZ539" s="14"/>
      <c r="BA539" s="14"/>
    </row>
    <row r="540" spans="3:53" ht="14.25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4"/>
      <c r="AM540" s="331"/>
      <c r="AN540" s="35"/>
      <c r="AO540" s="35"/>
      <c r="AP540" s="162"/>
      <c r="AQ540" s="35"/>
      <c r="AR540" s="35"/>
      <c r="AS540" s="35"/>
      <c r="AT540" s="35"/>
      <c r="AU540" s="35"/>
      <c r="AV540" s="14"/>
      <c r="AW540" s="14"/>
      <c r="AX540" s="14"/>
      <c r="AY540" s="14"/>
      <c r="AZ540" s="14"/>
      <c r="BA540" s="14"/>
    </row>
    <row r="541" spans="3:53" ht="14.25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4"/>
      <c r="AM541" s="331"/>
      <c r="AN541" s="35"/>
      <c r="AO541" s="35"/>
      <c r="AP541" s="162"/>
      <c r="AQ541" s="35"/>
      <c r="AR541" s="35"/>
      <c r="AS541" s="35"/>
      <c r="AT541" s="35"/>
      <c r="AU541" s="35"/>
      <c r="AV541" s="14"/>
      <c r="AW541" s="14"/>
      <c r="AX541" s="14"/>
      <c r="AY541" s="14"/>
      <c r="AZ541" s="14"/>
      <c r="BA541" s="14"/>
    </row>
    <row r="542" spans="3:53" ht="14.25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4"/>
      <c r="AM542" s="331"/>
      <c r="AN542" s="35"/>
      <c r="AO542" s="35"/>
      <c r="AP542" s="162"/>
      <c r="AQ542" s="35"/>
      <c r="AR542" s="35"/>
      <c r="AS542" s="35"/>
      <c r="AT542" s="35"/>
      <c r="AU542" s="35"/>
      <c r="AV542" s="14"/>
      <c r="AW542" s="14"/>
      <c r="AX542" s="14"/>
      <c r="AY542" s="14"/>
      <c r="AZ542" s="14"/>
      <c r="BA542" s="14"/>
    </row>
    <row r="543" spans="3:53" ht="14.25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4"/>
      <c r="AM543" s="331"/>
      <c r="AN543" s="35"/>
      <c r="AO543" s="35"/>
      <c r="AP543" s="162"/>
      <c r="AQ543" s="35"/>
      <c r="AR543" s="35"/>
      <c r="AS543" s="35"/>
      <c r="AT543" s="35"/>
      <c r="AU543" s="35"/>
      <c r="AV543" s="14"/>
      <c r="AW543" s="14"/>
      <c r="AX543" s="14"/>
      <c r="AY543" s="14"/>
      <c r="AZ543" s="14"/>
      <c r="BA543" s="14"/>
    </row>
    <row r="544" spans="3:53" ht="14.25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4"/>
      <c r="AM544" s="331"/>
      <c r="AN544" s="35"/>
      <c r="AO544" s="35"/>
      <c r="AP544" s="162"/>
      <c r="AQ544" s="35"/>
      <c r="AR544" s="35"/>
      <c r="AS544" s="35"/>
      <c r="AT544" s="35"/>
      <c r="AU544" s="35"/>
      <c r="AV544" s="14"/>
      <c r="AW544" s="14"/>
      <c r="AX544" s="14"/>
      <c r="AY544" s="14"/>
      <c r="AZ544" s="14"/>
      <c r="BA544" s="14"/>
    </row>
    <row r="545" spans="3:53" ht="14.25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4"/>
      <c r="AM545" s="331"/>
      <c r="AN545" s="35"/>
      <c r="AO545" s="35"/>
      <c r="AP545" s="162"/>
      <c r="AQ545" s="35"/>
      <c r="AR545" s="35"/>
      <c r="AS545" s="35"/>
      <c r="AT545" s="35"/>
      <c r="AU545" s="35"/>
      <c r="AV545" s="14"/>
      <c r="AW545" s="14"/>
      <c r="AX545" s="14"/>
      <c r="AY545" s="14"/>
      <c r="AZ545" s="14"/>
      <c r="BA545" s="14"/>
    </row>
    <row r="546" spans="3:53" ht="14.25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4"/>
      <c r="AM546" s="331"/>
      <c r="AN546" s="35"/>
      <c r="AO546" s="35"/>
      <c r="AP546" s="162"/>
      <c r="AQ546" s="35"/>
      <c r="AR546" s="35"/>
      <c r="AS546" s="35"/>
      <c r="AT546" s="35"/>
      <c r="AU546" s="35"/>
      <c r="AV546" s="14"/>
      <c r="AW546" s="14"/>
      <c r="AX546" s="14"/>
      <c r="AY546" s="14"/>
      <c r="AZ546" s="14"/>
      <c r="BA546" s="14"/>
    </row>
    <row r="547" spans="3:53" ht="14.25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4"/>
      <c r="AM547" s="331"/>
      <c r="AN547" s="35"/>
      <c r="AO547" s="35"/>
      <c r="AP547" s="162"/>
      <c r="AQ547" s="35"/>
      <c r="AR547" s="35"/>
      <c r="AS547" s="35"/>
      <c r="AT547" s="35"/>
      <c r="AU547" s="35"/>
      <c r="AV547" s="14"/>
      <c r="AW547" s="14"/>
      <c r="AX547" s="14"/>
      <c r="AY547" s="14"/>
      <c r="AZ547" s="14"/>
      <c r="BA547" s="14"/>
    </row>
    <row r="548" spans="3:53" ht="14.25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4"/>
      <c r="AM548" s="331"/>
      <c r="AN548" s="35"/>
      <c r="AO548" s="35"/>
      <c r="AP548" s="162"/>
      <c r="AQ548" s="35"/>
      <c r="AR548" s="35"/>
      <c r="AS548" s="35"/>
      <c r="AT548" s="35"/>
      <c r="AU548" s="35"/>
      <c r="AV548" s="14"/>
      <c r="AW548" s="14"/>
      <c r="AX548" s="14"/>
      <c r="AY548" s="14"/>
      <c r="AZ548" s="14"/>
      <c r="BA548" s="14"/>
    </row>
    <row r="549" spans="3:53" ht="14.25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4"/>
      <c r="AM549" s="331"/>
      <c r="AN549" s="35"/>
      <c r="AO549" s="35"/>
      <c r="AP549" s="162"/>
      <c r="AQ549" s="35"/>
      <c r="AR549" s="35"/>
      <c r="AS549" s="35"/>
      <c r="AT549" s="35"/>
      <c r="AU549" s="35"/>
      <c r="AV549" s="14"/>
      <c r="AW549" s="14"/>
      <c r="AX549" s="14"/>
      <c r="AY549" s="14"/>
      <c r="AZ549" s="14"/>
      <c r="BA549" s="14"/>
    </row>
    <row r="550" spans="3:53" ht="14.25"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4"/>
      <c r="AM550" s="331"/>
      <c r="AN550" s="35"/>
      <c r="AO550" s="35"/>
      <c r="AP550" s="162"/>
      <c r="AQ550" s="35"/>
      <c r="AR550" s="35"/>
      <c r="AS550" s="35"/>
      <c r="AT550" s="35"/>
      <c r="AU550" s="35"/>
      <c r="AV550" s="14"/>
      <c r="AW550" s="14"/>
      <c r="AX550" s="14"/>
      <c r="AY550" s="14"/>
      <c r="AZ550" s="14"/>
      <c r="BA550" s="14"/>
    </row>
    <row r="551" spans="3:53" ht="14.25"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4"/>
      <c r="AM551" s="331"/>
      <c r="AN551" s="35"/>
      <c r="AO551" s="35"/>
      <c r="AP551" s="162"/>
      <c r="AQ551" s="35"/>
      <c r="AR551" s="35"/>
      <c r="AS551" s="35"/>
      <c r="AT551" s="35"/>
      <c r="AU551" s="35"/>
      <c r="AV551" s="14"/>
      <c r="AW551" s="14"/>
      <c r="AX551" s="14"/>
      <c r="AY551" s="14"/>
      <c r="AZ551" s="14"/>
      <c r="BA551" s="14"/>
    </row>
    <row r="552" spans="3:53" ht="14.25"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4"/>
      <c r="AM552" s="331"/>
      <c r="AN552" s="35"/>
      <c r="AO552" s="35"/>
      <c r="AP552" s="162"/>
      <c r="AQ552" s="35"/>
      <c r="AR552" s="35"/>
      <c r="AS552" s="35"/>
      <c r="AT552" s="35"/>
      <c r="AU552" s="35"/>
      <c r="AV552" s="14"/>
      <c r="AW552" s="14"/>
      <c r="AX552" s="14"/>
      <c r="AY552" s="14"/>
      <c r="AZ552" s="14"/>
      <c r="BA552" s="14"/>
    </row>
    <row r="553" spans="3:53" ht="14.25"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4"/>
      <c r="AM553" s="331"/>
      <c r="AN553" s="35"/>
      <c r="AO553" s="35"/>
      <c r="AP553" s="162"/>
      <c r="AQ553" s="35"/>
      <c r="AR553" s="35"/>
      <c r="AS553" s="35"/>
      <c r="AT553" s="35"/>
      <c r="AU553" s="35"/>
      <c r="AV553" s="14"/>
      <c r="AW553" s="14"/>
      <c r="AX553" s="14"/>
      <c r="AY553" s="14"/>
      <c r="AZ553" s="14"/>
      <c r="BA553" s="14"/>
    </row>
    <row r="554" spans="3:53" ht="14.25"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4"/>
      <c r="AM554" s="331"/>
      <c r="AN554" s="35"/>
      <c r="AO554" s="35"/>
      <c r="AP554" s="162"/>
      <c r="AQ554" s="35"/>
      <c r="AR554" s="35"/>
      <c r="AS554" s="35"/>
      <c r="AT554" s="35"/>
      <c r="AU554" s="35"/>
      <c r="AV554" s="14"/>
      <c r="AW554" s="14"/>
      <c r="AX554" s="14"/>
      <c r="AY554" s="14"/>
      <c r="AZ554" s="14"/>
      <c r="BA554" s="14"/>
    </row>
    <row r="555" spans="3:53" ht="14.25"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4"/>
      <c r="AM555" s="331"/>
      <c r="AN555" s="35"/>
      <c r="AO555" s="35"/>
      <c r="AP555" s="162"/>
      <c r="AQ555" s="35"/>
      <c r="AR555" s="35"/>
      <c r="AS555" s="35"/>
      <c r="AT555" s="35"/>
      <c r="AU555" s="35"/>
      <c r="AV555" s="14"/>
      <c r="AW555" s="14"/>
      <c r="AX555" s="14"/>
      <c r="AY555" s="14"/>
      <c r="AZ555" s="14"/>
      <c r="BA555" s="14"/>
    </row>
    <row r="556" spans="3:53" ht="14.25"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4"/>
      <c r="AM556" s="331"/>
      <c r="AN556" s="35"/>
      <c r="AO556" s="35"/>
      <c r="AP556" s="162"/>
      <c r="AQ556" s="35"/>
      <c r="AR556" s="35"/>
      <c r="AS556" s="35"/>
      <c r="AT556" s="35"/>
      <c r="AU556" s="35"/>
      <c r="AV556" s="14"/>
      <c r="AW556" s="14"/>
      <c r="AX556" s="14"/>
      <c r="AY556" s="14"/>
      <c r="AZ556" s="14"/>
      <c r="BA556" s="14"/>
    </row>
    <row r="557" spans="3:53" ht="14.25"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4"/>
      <c r="AM557" s="331"/>
      <c r="AN557" s="35"/>
      <c r="AO557" s="35"/>
      <c r="AP557" s="162"/>
      <c r="AQ557" s="35"/>
      <c r="AR557" s="35"/>
      <c r="AS557" s="35"/>
      <c r="AT557" s="35"/>
      <c r="AU557" s="35"/>
      <c r="AV557" s="14"/>
      <c r="AW557" s="14"/>
      <c r="AX557" s="14"/>
      <c r="AY557" s="14"/>
      <c r="AZ557" s="14"/>
      <c r="BA557" s="14"/>
    </row>
    <row r="558" spans="3:53" ht="14.25"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4"/>
      <c r="AM558" s="331"/>
      <c r="AN558" s="35"/>
      <c r="AO558" s="35"/>
      <c r="AP558" s="162"/>
      <c r="AQ558" s="35"/>
      <c r="AR558" s="35"/>
      <c r="AS558" s="35"/>
      <c r="AT558" s="35"/>
      <c r="AU558" s="35"/>
      <c r="AV558" s="14"/>
      <c r="AW558" s="14"/>
      <c r="AX558" s="14"/>
      <c r="AY558" s="14"/>
      <c r="AZ558" s="14"/>
      <c r="BA558" s="14"/>
    </row>
    <row r="559" spans="3:53" ht="14.25"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4"/>
      <c r="AM559" s="331"/>
      <c r="AN559" s="35"/>
      <c r="AO559" s="35"/>
      <c r="AP559" s="162"/>
      <c r="AQ559" s="35"/>
      <c r="AR559" s="35"/>
      <c r="AS559" s="35"/>
      <c r="AT559" s="35"/>
      <c r="AU559" s="35"/>
      <c r="AV559" s="14"/>
      <c r="AW559" s="14"/>
      <c r="AX559" s="14"/>
      <c r="AY559" s="14"/>
      <c r="AZ559" s="14"/>
      <c r="BA559" s="14"/>
    </row>
    <row r="560" spans="3:53" ht="14.25"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4"/>
      <c r="AM560" s="331"/>
      <c r="AN560" s="35"/>
      <c r="AO560" s="35"/>
      <c r="AP560" s="162"/>
      <c r="AQ560" s="35"/>
      <c r="AR560" s="35"/>
      <c r="AS560" s="35"/>
      <c r="AT560" s="35"/>
      <c r="AU560" s="35"/>
      <c r="AV560" s="14"/>
      <c r="AW560" s="14"/>
      <c r="AX560" s="14"/>
      <c r="AY560" s="14"/>
      <c r="AZ560" s="14"/>
      <c r="BA560" s="14"/>
    </row>
    <row r="561" spans="3:53" ht="14.25"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4"/>
      <c r="AM561" s="331"/>
      <c r="AN561" s="35"/>
      <c r="AO561" s="35"/>
      <c r="AP561" s="162"/>
      <c r="AQ561" s="35"/>
      <c r="AR561" s="35"/>
      <c r="AS561" s="35"/>
      <c r="AT561" s="35"/>
      <c r="AU561" s="35"/>
      <c r="AV561" s="14"/>
      <c r="AW561" s="14"/>
      <c r="AX561" s="14"/>
      <c r="AY561" s="14"/>
      <c r="AZ561" s="14"/>
      <c r="BA561" s="14"/>
    </row>
    <row r="562" spans="3:53" ht="14.25"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4"/>
      <c r="AM562" s="331"/>
      <c r="AN562" s="35"/>
      <c r="AO562" s="35"/>
      <c r="AP562" s="162"/>
      <c r="AQ562" s="35"/>
      <c r="AR562" s="35"/>
      <c r="AS562" s="35"/>
      <c r="AT562" s="35"/>
      <c r="AU562" s="35"/>
      <c r="AV562" s="14"/>
      <c r="AW562" s="14"/>
      <c r="AX562" s="14"/>
      <c r="AY562" s="14"/>
      <c r="AZ562" s="14"/>
      <c r="BA562" s="14"/>
    </row>
    <row r="563" spans="3:53" ht="14.25"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4"/>
      <c r="AM563" s="331"/>
      <c r="AN563" s="35"/>
      <c r="AO563" s="35"/>
      <c r="AP563" s="162"/>
      <c r="AQ563" s="35"/>
      <c r="AR563" s="35"/>
      <c r="AS563" s="35"/>
      <c r="AT563" s="35"/>
      <c r="AU563" s="35"/>
      <c r="AV563" s="14"/>
      <c r="AW563" s="14"/>
      <c r="AX563" s="14"/>
      <c r="AY563" s="14"/>
      <c r="AZ563" s="14"/>
      <c r="BA563" s="14"/>
    </row>
    <row r="564" spans="3:53" ht="14.25"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4"/>
      <c r="AM564" s="331"/>
      <c r="AN564" s="35"/>
      <c r="AO564" s="35"/>
      <c r="AP564" s="162"/>
      <c r="AQ564" s="35"/>
      <c r="AR564" s="35"/>
      <c r="AS564" s="35"/>
      <c r="AT564" s="35"/>
      <c r="AU564" s="35"/>
      <c r="AV564" s="14"/>
      <c r="AW564" s="14"/>
      <c r="AX564" s="14"/>
      <c r="AY564" s="14"/>
      <c r="AZ564" s="14"/>
      <c r="BA564" s="14"/>
    </row>
    <row r="565" spans="3:53" ht="14.25"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4"/>
      <c r="AM565" s="331"/>
      <c r="AN565" s="35"/>
      <c r="AO565" s="35"/>
      <c r="AP565" s="162"/>
      <c r="AQ565" s="35"/>
      <c r="AR565" s="35"/>
      <c r="AS565" s="35"/>
      <c r="AT565" s="35"/>
      <c r="AU565" s="35"/>
      <c r="AV565" s="14"/>
      <c r="AW565" s="14"/>
      <c r="AX565" s="14"/>
      <c r="AY565" s="14"/>
      <c r="AZ565" s="14"/>
      <c r="BA565" s="14"/>
    </row>
    <row r="566" spans="3:53" ht="14.25"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4"/>
      <c r="AM566" s="331"/>
      <c r="AN566" s="35"/>
      <c r="AO566" s="35"/>
      <c r="AP566" s="162"/>
      <c r="AQ566" s="35"/>
      <c r="AR566" s="35"/>
      <c r="AS566" s="35"/>
      <c r="AT566" s="35"/>
      <c r="AU566" s="35"/>
      <c r="AV566" s="14"/>
      <c r="AW566" s="14"/>
      <c r="AX566" s="14"/>
      <c r="AY566" s="14"/>
      <c r="AZ566" s="14"/>
      <c r="BA566" s="14"/>
    </row>
    <row r="567" spans="3:53" ht="14.25"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4"/>
      <c r="AM567" s="331"/>
      <c r="AN567" s="35"/>
      <c r="AO567" s="35"/>
      <c r="AP567" s="162"/>
      <c r="AQ567" s="35"/>
      <c r="AR567" s="35"/>
      <c r="AS567" s="35"/>
      <c r="AT567" s="35"/>
      <c r="AU567" s="35"/>
      <c r="AV567" s="14"/>
      <c r="AW567" s="14"/>
      <c r="AX567" s="14"/>
      <c r="AY567" s="14"/>
      <c r="AZ567" s="14"/>
      <c r="BA567" s="14"/>
    </row>
    <row r="568" spans="3:53" ht="14.25"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4"/>
      <c r="AM568" s="331"/>
      <c r="AN568" s="35"/>
      <c r="AO568" s="35"/>
      <c r="AP568" s="162"/>
      <c r="AQ568" s="35"/>
      <c r="AR568" s="35"/>
      <c r="AS568" s="35"/>
      <c r="AT568" s="35"/>
      <c r="AU568" s="35"/>
      <c r="AV568" s="14"/>
      <c r="AW568" s="14"/>
      <c r="AX568" s="14"/>
      <c r="AY568" s="14"/>
      <c r="AZ568" s="14"/>
      <c r="BA568" s="14"/>
    </row>
    <row r="569" spans="3:53" ht="14.25"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4"/>
      <c r="AM569" s="331"/>
      <c r="AN569" s="35"/>
      <c r="AO569" s="35"/>
      <c r="AP569" s="162"/>
      <c r="AQ569" s="35"/>
      <c r="AR569" s="35"/>
      <c r="AS569" s="35"/>
      <c r="AT569" s="35"/>
      <c r="AU569" s="35"/>
      <c r="AV569" s="14"/>
      <c r="AW569" s="14"/>
      <c r="AX569" s="14"/>
      <c r="AY569" s="14"/>
      <c r="AZ569" s="14"/>
      <c r="BA569" s="14"/>
    </row>
    <row r="570" spans="3:53" ht="14.25"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4"/>
      <c r="AM570" s="331"/>
      <c r="AN570" s="35"/>
      <c r="AO570" s="35"/>
      <c r="AP570" s="162"/>
      <c r="AQ570" s="35"/>
      <c r="AR570" s="35"/>
      <c r="AS570" s="35"/>
      <c r="AT570" s="35"/>
      <c r="AU570" s="35"/>
      <c r="AV570" s="14"/>
      <c r="AW570" s="14"/>
      <c r="AX570" s="14"/>
      <c r="AY570" s="14"/>
      <c r="AZ570" s="14"/>
      <c r="BA570" s="14"/>
    </row>
    <row r="571" spans="3:53" ht="14.25"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4"/>
      <c r="AM571" s="331"/>
      <c r="AN571" s="35"/>
      <c r="AO571" s="35"/>
      <c r="AP571" s="162"/>
      <c r="AQ571" s="35"/>
      <c r="AR571" s="35"/>
      <c r="AS571" s="35"/>
      <c r="AT571" s="35"/>
      <c r="AU571" s="35"/>
      <c r="AV571" s="14"/>
      <c r="AW571" s="14"/>
      <c r="AX571" s="14"/>
      <c r="AY571" s="14"/>
      <c r="AZ571" s="14"/>
      <c r="BA571" s="14"/>
    </row>
    <row r="572" spans="3:53" ht="14.25"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4"/>
      <c r="AM572" s="331"/>
      <c r="AN572" s="35"/>
      <c r="AO572" s="35"/>
      <c r="AP572" s="162"/>
      <c r="AQ572" s="35"/>
      <c r="AR572" s="35"/>
      <c r="AS572" s="35"/>
      <c r="AT572" s="35"/>
      <c r="AU572" s="35"/>
      <c r="AV572" s="14"/>
      <c r="AW572" s="14"/>
      <c r="AX572" s="14"/>
      <c r="AY572" s="14"/>
      <c r="AZ572" s="14"/>
      <c r="BA572" s="14"/>
    </row>
    <row r="573" spans="3:53" ht="14.25"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4"/>
      <c r="AM573" s="331"/>
      <c r="AN573" s="35"/>
      <c r="AO573" s="35"/>
      <c r="AP573" s="162"/>
      <c r="AQ573" s="35"/>
      <c r="AR573" s="35"/>
      <c r="AS573" s="35"/>
      <c r="AT573" s="35"/>
      <c r="AU573" s="35"/>
      <c r="AV573" s="14"/>
      <c r="AW573" s="14"/>
      <c r="AX573" s="14"/>
      <c r="AY573" s="14"/>
      <c r="AZ573" s="14"/>
      <c r="BA573" s="14"/>
    </row>
    <row r="574" spans="3:53" ht="14.25"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4"/>
      <c r="AM574" s="331"/>
      <c r="AN574" s="35"/>
      <c r="AO574" s="35"/>
      <c r="AP574" s="162"/>
      <c r="AQ574" s="35"/>
      <c r="AR574" s="35"/>
      <c r="AS574" s="35"/>
      <c r="AT574" s="35"/>
      <c r="AU574" s="35"/>
      <c r="AV574" s="14"/>
      <c r="AW574" s="14"/>
      <c r="AX574" s="14"/>
      <c r="AY574" s="14"/>
      <c r="AZ574" s="14"/>
      <c r="BA574" s="14"/>
    </row>
    <row r="575" spans="3:53" ht="14.25"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4"/>
      <c r="AM575" s="331"/>
      <c r="AN575" s="35"/>
      <c r="AO575" s="35"/>
      <c r="AP575" s="162"/>
      <c r="AQ575" s="35"/>
      <c r="AR575" s="35"/>
      <c r="AS575" s="35"/>
      <c r="AT575" s="35"/>
      <c r="AU575" s="35"/>
      <c r="AV575" s="14"/>
      <c r="AW575" s="14"/>
      <c r="AX575" s="14"/>
      <c r="AY575" s="14"/>
      <c r="AZ575" s="14"/>
      <c r="BA575" s="14"/>
    </row>
    <row r="576" spans="3:53" ht="14.25"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4"/>
      <c r="AM576" s="331"/>
      <c r="AN576" s="35"/>
      <c r="AO576" s="35"/>
      <c r="AP576" s="162"/>
      <c r="AQ576" s="35"/>
      <c r="AR576" s="35"/>
      <c r="AS576" s="35"/>
      <c r="AT576" s="35"/>
      <c r="AU576" s="35"/>
      <c r="AV576" s="14"/>
      <c r="AW576" s="14"/>
      <c r="AX576" s="14"/>
      <c r="AY576" s="14"/>
      <c r="AZ576" s="14"/>
      <c r="BA576" s="14"/>
    </row>
    <row r="577" spans="3:53" ht="14.25"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4"/>
      <c r="AM577" s="331"/>
      <c r="AN577" s="35"/>
      <c r="AO577" s="35"/>
      <c r="AP577" s="162"/>
      <c r="AQ577" s="35"/>
      <c r="AR577" s="35"/>
      <c r="AS577" s="35"/>
      <c r="AT577" s="35"/>
      <c r="AU577" s="35"/>
      <c r="AV577" s="14"/>
      <c r="AW577" s="14"/>
      <c r="AX577" s="14"/>
      <c r="AY577" s="14"/>
      <c r="AZ577" s="14"/>
      <c r="BA577" s="14"/>
    </row>
    <row r="578" spans="3:53" ht="14.25"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4"/>
      <c r="AM578" s="331"/>
      <c r="AN578" s="35"/>
      <c r="AO578" s="35"/>
      <c r="AP578" s="162"/>
      <c r="AQ578" s="35"/>
      <c r="AR578" s="35"/>
      <c r="AS578" s="35"/>
      <c r="AT578" s="35"/>
      <c r="AU578" s="35"/>
      <c r="AV578" s="14"/>
      <c r="AW578" s="14"/>
      <c r="AX578" s="14"/>
      <c r="AY578" s="14"/>
      <c r="AZ578" s="14"/>
      <c r="BA578" s="14"/>
    </row>
    <row r="579" spans="3:53" ht="14.25"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4"/>
      <c r="AM579" s="331"/>
      <c r="AN579" s="35"/>
      <c r="AO579" s="35"/>
      <c r="AP579" s="162"/>
      <c r="AQ579" s="35"/>
      <c r="AR579" s="35"/>
      <c r="AS579" s="35"/>
      <c r="AT579" s="35"/>
      <c r="AU579" s="35"/>
      <c r="AV579" s="14"/>
      <c r="AW579" s="14"/>
      <c r="AX579" s="14"/>
      <c r="AY579" s="14"/>
      <c r="AZ579" s="14"/>
      <c r="BA579" s="14"/>
    </row>
    <row r="580" spans="3:53" ht="14.25"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4"/>
      <c r="AM580" s="331"/>
      <c r="AN580" s="35"/>
      <c r="AO580" s="35"/>
      <c r="AP580" s="162"/>
      <c r="AQ580" s="35"/>
      <c r="AR580" s="35"/>
      <c r="AS580" s="35"/>
      <c r="AT580" s="35"/>
      <c r="AU580" s="35"/>
      <c r="AV580" s="14"/>
      <c r="AW580" s="14"/>
      <c r="AX580" s="14"/>
      <c r="AY580" s="14"/>
      <c r="AZ580" s="14"/>
      <c r="BA580" s="14"/>
    </row>
    <row r="581" spans="3:53" ht="14.25"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4"/>
      <c r="AM581" s="331"/>
      <c r="AN581" s="35"/>
      <c r="AO581" s="35"/>
      <c r="AP581" s="162"/>
      <c r="AQ581" s="35"/>
      <c r="AR581" s="35"/>
      <c r="AS581" s="35"/>
      <c r="AT581" s="35"/>
      <c r="AU581" s="35"/>
      <c r="AV581" s="14"/>
      <c r="AW581" s="14"/>
      <c r="AX581" s="14"/>
      <c r="AY581" s="14"/>
      <c r="AZ581" s="14"/>
      <c r="BA581" s="14"/>
    </row>
    <row r="582" spans="3:53" ht="14.25"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4"/>
      <c r="AM582" s="331"/>
      <c r="AN582" s="35"/>
      <c r="AO582" s="35"/>
      <c r="AP582" s="162"/>
      <c r="AQ582" s="35"/>
      <c r="AR582" s="35"/>
      <c r="AS582" s="35"/>
      <c r="AT582" s="35"/>
      <c r="AU582" s="35"/>
      <c r="AV582" s="14"/>
      <c r="AW582" s="14"/>
      <c r="AX582" s="14"/>
      <c r="AY582" s="14"/>
      <c r="AZ582" s="14"/>
      <c r="BA582" s="14"/>
    </row>
    <row r="583" spans="3:53" ht="14.25"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4"/>
      <c r="AM583" s="331"/>
      <c r="AN583" s="35"/>
      <c r="AO583" s="35"/>
      <c r="AP583" s="162"/>
      <c r="AQ583" s="35"/>
      <c r="AR583" s="35"/>
      <c r="AS583" s="35"/>
      <c r="AT583" s="35"/>
      <c r="AU583" s="35"/>
      <c r="AV583" s="14"/>
      <c r="AW583" s="14"/>
      <c r="AX583" s="14"/>
      <c r="AY583" s="14"/>
      <c r="AZ583" s="14"/>
      <c r="BA583" s="14"/>
    </row>
    <row r="584" spans="3:53" ht="14.25"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4"/>
      <c r="AM584" s="331"/>
      <c r="AN584" s="35"/>
      <c r="AO584" s="35"/>
      <c r="AP584" s="162"/>
      <c r="AQ584" s="35"/>
      <c r="AR584" s="35"/>
      <c r="AS584" s="35"/>
      <c r="AT584" s="35"/>
      <c r="AU584" s="35"/>
      <c r="AV584" s="14"/>
      <c r="AW584" s="14"/>
      <c r="AX584" s="14"/>
      <c r="AY584" s="14"/>
      <c r="AZ584" s="14"/>
      <c r="BA584" s="14"/>
    </row>
    <row r="585" spans="3:53" ht="14.25"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4"/>
      <c r="AM585" s="331"/>
      <c r="AN585" s="35"/>
      <c r="AO585" s="35"/>
      <c r="AP585" s="162"/>
      <c r="AQ585" s="35"/>
      <c r="AR585" s="35"/>
      <c r="AS585" s="35"/>
      <c r="AT585" s="35"/>
      <c r="AU585" s="35"/>
      <c r="AV585" s="14"/>
      <c r="AW585" s="14"/>
      <c r="AX585" s="14"/>
      <c r="AY585" s="14"/>
      <c r="AZ585" s="14"/>
      <c r="BA585" s="14"/>
    </row>
    <row r="586" spans="3:53" ht="14.25"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4"/>
      <c r="AM586" s="331"/>
      <c r="AN586" s="35"/>
      <c r="AO586" s="35"/>
      <c r="AP586" s="162"/>
      <c r="AQ586" s="35"/>
      <c r="AR586" s="35"/>
      <c r="AS586" s="35"/>
      <c r="AT586" s="35"/>
      <c r="AU586" s="35"/>
      <c r="AV586" s="14"/>
      <c r="AW586" s="14"/>
      <c r="AX586" s="14"/>
      <c r="AY586" s="14"/>
      <c r="AZ586" s="14"/>
      <c r="BA586" s="14"/>
    </row>
    <row r="587" spans="3:53" ht="14.25"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4"/>
      <c r="AM587" s="331"/>
      <c r="AN587" s="35"/>
      <c r="AO587" s="35"/>
      <c r="AP587" s="162"/>
      <c r="AQ587" s="35"/>
      <c r="AR587" s="35"/>
      <c r="AS587" s="35"/>
      <c r="AT587" s="35"/>
      <c r="AU587" s="35"/>
      <c r="AV587" s="14"/>
      <c r="AW587" s="14"/>
      <c r="AX587" s="14"/>
      <c r="AY587" s="14"/>
      <c r="AZ587" s="14"/>
      <c r="BA587" s="14"/>
    </row>
    <row r="588" spans="3:53" ht="14.25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4"/>
      <c r="AM588" s="331"/>
      <c r="AN588" s="35"/>
      <c r="AO588" s="35"/>
      <c r="AP588" s="162"/>
      <c r="AQ588" s="35"/>
      <c r="AR588" s="35"/>
      <c r="AS588" s="35"/>
      <c r="AT588" s="35"/>
      <c r="AU588" s="35"/>
      <c r="AV588" s="14"/>
      <c r="AW588" s="14"/>
      <c r="AX588" s="14"/>
      <c r="AY588" s="14"/>
      <c r="AZ588" s="14"/>
      <c r="BA588" s="14"/>
    </row>
    <row r="589" spans="3:53" ht="14.25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4"/>
      <c r="AM589" s="331"/>
      <c r="AN589" s="35"/>
      <c r="AO589" s="35"/>
      <c r="AP589" s="162"/>
      <c r="AQ589" s="35"/>
      <c r="AR589" s="35"/>
      <c r="AS589" s="35"/>
      <c r="AT589" s="35"/>
      <c r="AU589" s="35"/>
      <c r="AV589" s="14"/>
      <c r="AW589" s="14"/>
      <c r="AX589" s="14"/>
      <c r="AY589" s="14"/>
      <c r="AZ589" s="14"/>
      <c r="BA589" s="14"/>
    </row>
    <row r="590" spans="3:53" ht="14.25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4"/>
      <c r="AM590" s="331"/>
      <c r="AN590" s="35"/>
      <c r="AO590" s="35"/>
      <c r="AP590" s="162"/>
      <c r="AQ590" s="35"/>
      <c r="AR590" s="35"/>
      <c r="AS590" s="35"/>
      <c r="AT590" s="35"/>
      <c r="AU590" s="35"/>
      <c r="AV590" s="14"/>
      <c r="AW590" s="14"/>
      <c r="AX590" s="14"/>
      <c r="AY590" s="14"/>
      <c r="AZ590" s="14"/>
      <c r="BA590" s="14"/>
    </row>
    <row r="591" spans="3:53" ht="14.25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4"/>
      <c r="AM591" s="331"/>
      <c r="AN591" s="35"/>
      <c r="AO591" s="35"/>
      <c r="AP591" s="162"/>
      <c r="AQ591" s="35"/>
      <c r="AR591" s="35"/>
      <c r="AS591" s="35"/>
      <c r="AT591" s="35"/>
      <c r="AU591" s="35"/>
      <c r="AV591" s="14"/>
      <c r="AW591" s="14"/>
      <c r="AX591" s="14"/>
      <c r="AY591" s="14"/>
      <c r="AZ591" s="14"/>
      <c r="BA591" s="14"/>
    </row>
    <row r="592" spans="3:53" ht="14.25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4"/>
      <c r="AM592" s="331"/>
      <c r="AN592" s="35"/>
      <c r="AO592" s="35"/>
      <c r="AP592" s="162"/>
      <c r="AQ592" s="35"/>
      <c r="AR592" s="35"/>
      <c r="AS592" s="35"/>
      <c r="AT592" s="35"/>
      <c r="AU592" s="35"/>
      <c r="AV592" s="14"/>
      <c r="AW592" s="14"/>
      <c r="AX592" s="14"/>
      <c r="AY592" s="14"/>
      <c r="AZ592" s="14"/>
      <c r="BA592" s="14"/>
    </row>
    <row r="593" spans="3:53" ht="14.2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4"/>
      <c r="AM593" s="331"/>
      <c r="AN593" s="35"/>
      <c r="AO593" s="35"/>
      <c r="AP593" s="162"/>
      <c r="AQ593" s="35"/>
      <c r="AR593" s="35"/>
      <c r="AS593" s="35"/>
      <c r="AT593" s="35"/>
      <c r="AU593" s="35"/>
      <c r="AV593" s="14"/>
      <c r="AW593" s="14"/>
      <c r="AX593" s="14"/>
      <c r="AY593" s="14"/>
      <c r="AZ593" s="14"/>
      <c r="BA593" s="14"/>
    </row>
    <row r="594" spans="3:53" ht="14.2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4"/>
      <c r="AM594" s="331"/>
      <c r="AN594" s="35"/>
      <c r="AO594" s="35"/>
      <c r="AP594" s="162"/>
      <c r="AQ594" s="35"/>
      <c r="AR594" s="35"/>
      <c r="AS594" s="35"/>
      <c r="AT594" s="35"/>
      <c r="AU594" s="35"/>
      <c r="AV594" s="14"/>
      <c r="AW594" s="14"/>
      <c r="AX594" s="14"/>
      <c r="AY594" s="14"/>
      <c r="AZ594" s="14"/>
      <c r="BA594" s="14"/>
    </row>
    <row r="595" spans="3:53" ht="14.2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4"/>
      <c r="AM595" s="331"/>
      <c r="AN595" s="35"/>
      <c r="AO595" s="35"/>
      <c r="AP595" s="162"/>
      <c r="AQ595" s="35"/>
      <c r="AR595" s="35"/>
      <c r="AS595" s="35"/>
      <c r="AT595" s="35"/>
      <c r="AU595" s="35"/>
      <c r="AV595" s="14"/>
      <c r="AW595" s="14"/>
      <c r="AX595" s="14"/>
      <c r="AY595" s="14"/>
      <c r="AZ595" s="14"/>
      <c r="BA595" s="14"/>
    </row>
    <row r="596" spans="3:53" ht="14.2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4"/>
      <c r="AM596" s="331"/>
      <c r="AN596" s="35"/>
      <c r="AO596" s="35"/>
      <c r="AP596" s="162"/>
      <c r="AQ596" s="35"/>
      <c r="AR596" s="35"/>
      <c r="AS596" s="35"/>
      <c r="AT596" s="35"/>
      <c r="AU596" s="35"/>
      <c r="AV596" s="14"/>
      <c r="AW596" s="14"/>
      <c r="AX596" s="14"/>
      <c r="AY596" s="14"/>
      <c r="AZ596" s="14"/>
      <c r="BA596" s="14"/>
    </row>
    <row r="597" spans="3:53" ht="14.2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4"/>
      <c r="AM597" s="331"/>
      <c r="AN597" s="35"/>
      <c r="AO597" s="35"/>
      <c r="AP597" s="162"/>
      <c r="AQ597" s="35"/>
      <c r="AR597" s="35"/>
      <c r="AS597" s="35"/>
      <c r="AT597" s="35"/>
      <c r="AU597" s="35"/>
      <c r="AV597" s="14"/>
      <c r="AW597" s="14"/>
      <c r="AX597" s="14"/>
      <c r="AY597" s="14"/>
      <c r="AZ597" s="14"/>
      <c r="BA597" s="14"/>
    </row>
    <row r="598" spans="3:53" ht="14.2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4"/>
      <c r="AM598" s="331"/>
      <c r="AN598" s="35"/>
      <c r="AO598" s="35"/>
      <c r="AP598" s="162"/>
      <c r="AQ598" s="35"/>
      <c r="AR598" s="35"/>
      <c r="AS598" s="35"/>
      <c r="AT598" s="35"/>
      <c r="AU598" s="35"/>
      <c r="AV598" s="14"/>
      <c r="AW598" s="14"/>
      <c r="AX598" s="14"/>
      <c r="AY598" s="14"/>
      <c r="AZ598" s="14"/>
      <c r="BA598" s="14"/>
    </row>
    <row r="599" spans="3:53" ht="14.2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4"/>
      <c r="AM599" s="331"/>
      <c r="AN599" s="35"/>
      <c r="AO599" s="35"/>
      <c r="AP599" s="162"/>
      <c r="AQ599" s="35"/>
      <c r="AR599" s="35"/>
      <c r="AS599" s="35"/>
      <c r="AT599" s="35"/>
      <c r="AU599" s="35"/>
      <c r="AV599" s="14"/>
      <c r="AW599" s="14"/>
      <c r="AX599" s="14"/>
      <c r="AY599" s="14"/>
      <c r="AZ599" s="14"/>
      <c r="BA599" s="14"/>
    </row>
    <row r="600" spans="3:53" ht="14.2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4"/>
      <c r="AM600" s="331"/>
      <c r="AN600" s="35"/>
      <c r="AO600" s="35"/>
      <c r="AP600" s="162"/>
      <c r="AQ600" s="35"/>
      <c r="AR600" s="35"/>
      <c r="AS600" s="35"/>
      <c r="AT600" s="35"/>
      <c r="AU600" s="35"/>
      <c r="AV600" s="14"/>
      <c r="AW600" s="14"/>
      <c r="AX600" s="14"/>
      <c r="AY600" s="14"/>
      <c r="AZ600" s="14"/>
      <c r="BA600" s="14"/>
    </row>
    <row r="601" spans="3:53" ht="14.25"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4"/>
      <c r="AM601" s="331"/>
      <c r="AN601" s="35"/>
      <c r="AO601" s="35"/>
      <c r="AP601" s="162"/>
      <c r="AQ601" s="35"/>
      <c r="AR601" s="35"/>
      <c r="AS601" s="35"/>
      <c r="AT601" s="35"/>
      <c r="AU601" s="35"/>
      <c r="AV601" s="14"/>
      <c r="AW601" s="14"/>
      <c r="AX601" s="14"/>
      <c r="AY601" s="14"/>
      <c r="AZ601" s="14"/>
      <c r="BA601" s="14"/>
    </row>
    <row r="602" spans="3:53" ht="14.25"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4"/>
      <c r="AM602" s="331"/>
      <c r="AN602" s="35"/>
      <c r="AO602" s="35"/>
      <c r="AP602" s="162"/>
      <c r="AQ602" s="35"/>
      <c r="AR602" s="35"/>
      <c r="AS602" s="35"/>
      <c r="AT602" s="35"/>
      <c r="AU602" s="35"/>
      <c r="AV602" s="14"/>
      <c r="AW602" s="14"/>
      <c r="AX602" s="14"/>
      <c r="AY602" s="14"/>
      <c r="AZ602" s="14"/>
      <c r="BA602" s="14"/>
    </row>
    <row r="603" spans="3:53" ht="14.25"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4"/>
      <c r="AM603" s="331"/>
      <c r="AN603" s="35"/>
      <c r="AO603" s="35"/>
      <c r="AP603" s="162"/>
      <c r="AQ603" s="35"/>
      <c r="AR603" s="35"/>
      <c r="AS603" s="35"/>
      <c r="AT603" s="35"/>
      <c r="AU603" s="35"/>
      <c r="AV603" s="14"/>
      <c r="AW603" s="14"/>
      <c r="AX603" s="14"/>
      <c r="AY603" s="14"/>
      <c r="AZ603" s="14"/>
      <c r="BA603" s="14"/>
    </row>
    <row r="604" spans="3:53" ht="14.25"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4"/>
      <c r="AM604" s="331"/>
      <c r="AN604" s="35"/>
      <c r="AO604" s="35"/>
      <c r="AP604" s="162"/>
      <c r="AQ604" s="35"/>
      <c r="AR604" s="35"/>
      <c r="AS604" s="35"/>
      <c r="AT604" s="35"/>
      <c r="AU604" s="35"/>
      <c r="AV604" s="14"/>
      <c r="AW604" s="14"/>
      <c r="AX604" s="14"/>
      <c r="AY604" s="14"/>
      <c r="AZ604" s="14"/>
      <c r="BA604" s="14"/>
    </row>
    <row r="605" spans="3:53" ht="14.25"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4"/>
      <c r="AM605" s="331"/>
      <c r="AN605" s="35"/>
      <c r="AO605" s="35"/>
      <c r="AP605" s="162"/>
      <c r="AQ605" s="35"/>
      <c r="AR605" s="35"/>
      <c r="AS605" s="35"/>
      <c r="AT605" s="35"/>
      <c r="AU605" s="35"/>
      <c r="AV605" s="14"/>
      <c r="AW605" s="14"/>
      <c r="AX605" s="14"/>
      <c r="AY605" s="14"/>
      <c r="AZ605" s="14"/>
      <c r="BA605" s="14"/>
    </row>
    <row r="606" spans="3:53" ht="14.25"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4"/>
      <c r="AM606" s="331"/>
      <c r="AN606" s="35"/>
      <c r="AO606" s="35"/>
      <c r="AP606" s="162"/>
      <c r="AQ606" s="35"/>
      <c r="AR606" s="35"/>
      <c r="AS606" s="35"/>
      <c r="AT606" s="35"/>
      <c r="AU606" s="35"/>
      <c r="AV606" s="14"/>
      <c r="AW606" s="14"/>
      <c r="AX606" s="14"/>
      <c r="AY606" s="14"/>
      <c r="AZ606" s="14"/>
      <c r="BA606" s="14"/>
    </row>
    <row r="607" spans="3:53" ht="14.25"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4"/>
      <c r="AM607" s="331"/>
      <c r="AN607" s="35"/>
      <c r="AO607" s="35"/>
      <c r="AP607" s="162"/>
      <c r="AQ607" s="35"/>
      <c r="AR607" s="35"/>
      <c r="AS607" s="35"/>
      <c r="AT607" s="35"/>
      <c r="AU607" s="35"/>
      <c r="AV607" s="14"/>
      <c r="AW607" s="14"/>
      <c r="AX607" s="14"/>
      <c r="AY607" s="14"/>
      <c r="AZ607" s="14"/>
      <c r="BA607" s="14"/>
    </row>
    <row r="608" spans="3:53" ht="14.25"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4"/>
      <c r="AM608" s="331"/>
      <c r="AN608" s="35"/>
      <c r="AO608" s="35"/>
      <c r="AP608" s="162"/>
      <c r="AQ608" s="35"/>
      <c r="AR608" s="35"/>
      <c r="AS608" s="35"/>
      <c r="AT608" s="35"/>
      <c r="AU608" s="35"/>
      <c r="AV608" s="14"/>
      <c r="AW608" s="14"/>
      <c r="AX608" s="14"/>
      <c r="AY608" s="14"/>
      <c r="AZ608" s="14"/>
      <c r="BA608" s="14"/>
    </row>
    <row r="609" spans="3:53" ht="14.25"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4"/>
      <c r="AM609" s="331"/>
      <c r="AN609" s="35"/>
      <c r="AO609" s="35"/>
      <c r="AP609" s="162"/>
      <c r="AQ609" s="35"/>
      <c r="AR609" s="35"/>
      <c r="AS609" s="35"/>
      <c r="AT609" s="35"/>
      <c r="AU609" s="35"/>
      <c r="AV609" s="14"/>
      <c r="AW609" s="14"/>
      <c r="AX609" s="14"/>
      <c r="AY609" s="14"/>
      <c r="AZ609" s="14"/>
      <c r="BA609" s="14"/>
    </row>
    <row r="610" spans="3:53" ht="14.25"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4"/>
      <c r="AM610" s="331"/>
      <c r="AN610" s="35"/>
      <c r="AO610" s="35"/>
      <c r="AP610" s="162"/>
      <c r="AQ610" s="35"/>
      <c r="AR610" s="35"/>
      <c r="AS610" s="35"/>
      <c r="AT610" s="35"/>
      <c r="AU610" s="35"/>
      <c r="AV610" s="14"/>
      <c r="AW610" s="14"/>
      <c r="AX610" s="14"/>
      <c r="AY610" s="14"/>
      <c r="AZ610" s="14"/>
      <c r="BA610" s="14"/>
    </row>
    <row r="611" spans="3:53" ht="14.25"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4"/>
      <c r="AM611" s="331"/>
      <c r="AN611" s="35"/>
      <c r="AO611" s="35"/>
      <c r="AP611" s="162"/>
      <c r="AQ611" s="35"/>
      <c r="AR611" s="35"/>
      <c r="AS611" s="35"/>
      <c r="AT611" s="35"/>
      <c r="AU611" s="35"/>
      <c r="AV611" s="14"/>
      <c r="AW611" s="14"/>
      <c r="AX611" s="14"/>
      <c r="AY611" s="14"/>
      <c r="AZ611" s="14"/>
      <c r="BA611" s="14"/>
    </row>
    <row r="612" spans="3:53" ht="14.25"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4"/>
      <c r="AM612" s="331"/>
      <c r="AN612" s="35"/>
      <c r="AO612" s="35"/>
      <c r="AP612" s="162"/>
      <c r="AQ612" s="35"/>
      <c r="AR612" s="35"/>
      <c r="AS612" s="35"/>
      <c r="AT612" s="35"/>
      <c r="AU612" s="35"/>
      <c r="AV612" s="14"/>
      <c r="AW612" s="14"/>
      <c r="AX612" s="14"/>
      <c r="AY612" s="14"/>
      <c r="AZ612" s="14"/>
      <c r="BA612" s="14"/>
    </row>
    <row r="613" spans="3:53" ht="14.25"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4"/>
      <c r="AM613" s="331"/>
      <c r="AN613" s="35"/>
      <c r="AO613" s="35"/>
      <c r="AP613" s="162"/>
      <c r="AQ613" s="35"/>
      <c r="AR613" s="35"/>
      <c r="AS613" s="35"/>
      <c r="AT613" s="35"/>
      <c r="AU613" s="35"/>
      <c r="AV613" s="14"/>
      <c r="AW613" s="14"/>
      <c r="AX613" s="14"/>
      <c r="AY613" s="14"/>
      <c r="AZ613" s="14"/>
      <c r="BA613" s="14"/>
    </row>
    <row r="614" spans="3:53" ht="14.25"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4"/>
      <c r="AM614" s="331"/>
      <c r="AN614" s="35"/>
      <c r="AO614" s="35"/>
      <c r="AP614" s="162"/>
      <c r="AQ614" s="35"/>
      <c r="AR614" s="35"/>
      <c r="AS614" s="35"/>
      <c r="AT614" s="35"/>
      <c r="AU614" s="35"/>
      <c r="AV614" s="14"/>
      <c r="AW614" s="14"/>
      <c r="AX614" s="14"/>
      <c r="AY614" s="14"/>
      <c r="AZ614" s="14"/>
      <c r="BA614" s="14"/>
    </row>
    <row r="615" spans="3:53" ht="14.25"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4"/>
      <c r="AM615" s="331"/>
      <c r="AN615" s="35"/>
      <c r="AO615" s="35"/>
      <c r="AP615" s="162"/>
      <c r="AQ615" s="35"/>
      <c r="AR615" s="35"/>
      <c r="AS615" s="35"/>
      <c r="AT615" s="35"/>
      <c r="AU615" s="35"/>
      <c r="AV615" s="14"/>
      <c r="AW615" s="14"/>
      <c r="AX615" s="14"/>
      <c r="AY615" s="14"/>
      <c r="AZ615" s="14"/>
      <c r="BA615" s="14"/>
    </row>
    <row r="616" spans="3:53" ht="14.25"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4"/>
      <c r="AM616" s="331"/>
      <c r="AN616" s="35"/>
      <c r="AO616" s="35"/>
      <c r="AP616" s="162"/>
      <c r="AQ616" s="35"/>
      <c r="AR616" s="35"/>
      <c r="AS616" s="35"/>
      <c r="AT616" s="35"/>
      <c r="AU616" s="35"/>
      <c r="AV616" s="14"/>
      <c r="AW616" s="14"/>
      <c r="AX616" s="14"/>
      <c r="AY616" s="14"/>
      <c r="AZ616" s="14"/>
      <c r="BA616" s="14"/>
    </row>
    <row r="617" spans="3:53" ht="14.25"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4"/>
      <c r="AM617" s="331"/>
      <c r="AN617" s="35"/>
      <c r="AO617" s="35"/>
      <c r="AP617" s="162"/>
      <c r="AQ617" s="35"/>
      <c r="AR617" s="35"/>
      <c r="AS617" s="35"/>
      <c r="AT617" s="35"/>
      <c r="AU617" s="35"/>
      <c r="AV617" s="14"/>
      <c r="AW617" s="14"/>
      <c r="AX617" s="14"/>
      <c r="AY617" s="14"/>
      <c r="AZ617" s="14"/>
      <c r="BA617" s="14"/>
    </row>
    <row r="618" spans="3:53" ht="14.25"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4"/>
      <c r="AM618" s="331"/>
      <c r="AN618" s="35"/>
      <c r="AO618" s="35"/>
      <c r="AP618" s="162"/>
      <c r="AQ618" s="35"/>
      <c r="AR618" s="35"/>
      <c r="AS618" s="35"/>
      <c r="AT618" s="35"/>
      <c r="AU618" s="35"/>
      <c r="AV618" s="14"/>
      <c r="AW618" s="14"/>
      <c r="AX618" s="14"/>
      <c r="AY618" s="14"/>
      <c r="AZ618" s="14"/>
      <c r="BA618" s="14"/>
    </row>
    <row r="619" spans="3:53" ht="14.25"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4"/>
      <c r="AM619" s="331"/>
      <c r="AN619" s="35"/>
      <c r="AO619" s="35"/>
      <c r="AP619" s="162"/>
      <c r="AQ619" s="35"/>
      <c r="AR619" s="35"/>
      <c r="AS619" s="35"/>
      <c r="AT619" s="35"/>
      <c r="AU619" s="35"/>
      <c r="AV619" s="14"/>
      <c r="AW619" s="14"/>
      <c r="AX619" s="14"/>
      <c r="AY619" s="14"/>
      <c r="AZ619" s="14"/>
      <c r="BA619" s="14"/>
    </row>
    <row r="620" spans="3:53" ht="14.25"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4"/>
      <c r="AM620" s="331"/>
      <c r="AN620" s="35"/>
      <c r="AO620" s="35"/>
      <c r="AP620" s="162"/>
      <c r="AQ620" s="35"/>
      <c r="AR620" s="35"/>
      <c r="AS620" s="35"/>
      <c r="AT620" s="35"/>
      <c r="AU620" s="35"/>
      <c r="AV620" s="14"/>
      <c r="AW620" s="14"/>
      <c r="AX620" s="14"/>
      <c r="AY620" s="14"/>
      <c r="AZ620" s="14"/>
      <c r="BA620" s="14"/>
    </row>
    <row r="621" spans="3:53" ht="14.25"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4"/>
      <c r="AM621" s="331"/>
      <c r="AN621" s="35"/>
      <c r="AO621" s="35"/>
      <c r="AP621" s="162"/>
      <c r="AQ621" s="35"/>
      <c r="AR621" s="35"/>
      <c r="AS621" s="35"/>
      <c r="AT621" s="35"/>
      <c r="AU621" s="35"/>
      <c r="AV621" s="14"/>
      <c r="AW621" s="14"/>
      <c r="AX621" s="14"/>
      <c r="AY621" s="14"/>
      <c r="AZ621" s="14"/>
      <c r="BA621" s="14"/>
    </row>
    <row r="622" spans="3:53" ht="14.25"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4"/>
      <c r="AM622" s="331"/>
      <c r="AN622" s="35"/>
      <c r="AO622" s="35"/>
      <c r="AP622" s="162"/>
      <c r="AQ622" s="35"/>
      <c r="AR622" s="35"/>
      <c r="AS622" s="35"/>
      <c r="AT622" s="35"/>
      <c r="AU622" s="35"/>
      <c r="AV622" s="14"/>
      <c r="AW622" s="14"/>
      <c r="AX622" s="14"/>
      <c r="AY622" s="14"/>
      <c r="AZ622" s="14"/>
      <c r="BA622" s="14"/>
    </row>
    <row r="623" spans="3:53" ht="14.25"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4"/>
      <c r="AM623" s="331"/>
      <c r="AN623" s="35"/>
      <c r="AO623" s="35"/>
      <c r="AP623" s="162"/>
      <c r="AQ623" s="35"/>
      <c r="AR623" s="35"/>
      <c r="AS623" s="35"/>
      <c r="AT623" s="35"/>
      <c r="AU623" s="35"/>
      <c r="AV623" s="14"/>
      <c r="AW623" s="14"/>
      <c r="AX623" s="14"/>
      <c r="AY623" s="14"/>
      <c r="AZ623" s="14"/>
      <c r="BA623" s="14"/>
    </row>
    <row r="624" spans="3:53" ht="14.25"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4"/>
      <c r="AM624" s="331"/>
      <c r="AN624" s="35"/>
      <c r="AO624" s="35"/>
      <c r="AP624" s="162"/>
      <c r="AQ624" s="35"/>
      <c r="AR624" s="35"/>
      <c r="AS624" s="35"/>
      <c r="AT624" s="35"/>
      <c r="AU624" s="35"/>
      <c r="AV624" s="14"/>
      <c r="AW624" s="14"/>
      <c r="AX624" s="14"/>
      <c r="AY624" s="14"/>
      <c r="AZ624" s="14"/>
      <c r="BA624" s="14"/>
    </row>
    <row r="625" spans="3:53" ht="14.25"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4"/>
      <c r="AM625" s="331"/>
      <c r="AN625" s="35"/>
      <c r="AO625" s="35"/>
      <c r="AP625" s="162"/>
      <c r="AQ625" s="35"/>
      <c r="AR625" s="35"/>
      <c r="AS625" s="35"/>
      <c r="AT625" s="35"/>
      <c r="AU625" s="35"/>
      <c r="AV625" s="14"/>
      <c r="AW625" s="14"/>
      <c r="AX625" s="14"/>
      <c r="AY625" s="14"/>
      <c r="AZ625" s="14"/>
      <c r="BA625" s="14"/>
    </row>
    <row r="626" spans="3:53" ht="14.25"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4"/>
      <c r="AM626" s="331"/>
      <c r="AN626" s="35"/>
      <c r="AO626" s="35"/>
      <c r="AP626" s="162"/>
      <c r="AQ626" s="35"/>
      <c r="AR626" s="35"/>
      <c r="AS626" s="35"/>
      <c r="AT626" s="35"/>
      <c r="AU626" s="35"/>
      <c r="AV626" s="14"/>
      <c r="AW626" s="14"/>
      <c r="AX626" s="14"/>
      <c r="AY626" s="14"/>
      <c r="AZ626" s="14"/>
      <c r="BA626" s="14"/>
    </row>
    <row r="627" spans="3:53" ht="14.25"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4"/>
      <c r="AM627" s="331"/>
      <c r="AN627" s="35"/>
      <c r="AO627" s="35"/>
      <c r="AP627" s="162"/>
      <c r="AQ627" s="35"/>
      <c r="AR627" s="35"/>
      <c r="AS627" s="35"/>
      <c r="AT627" s="35"/>
      <c r="AU627" s="35"/>
      <c r="AV627" s="14"/>
      <c r="AW627" s="14"/>
      <c r="AX627" s="14"/>
      <c r="AY627" s="14"/>
      <c r="AZ627" s="14"/>
      <c r="BA627" s="14"/>
    </row>
    <row r="628" spans="3:53" ht="14.25"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4"/>
      <c r="AM628" s="331"/>
      <c r="AN628" s="35"/>
      <c r="AO628" s="35"/>
      <c r="AP628" s="162"/>
      <c r="AQ628" s="35"/>
      <c r="AR628" s="35"/>
      <c r="AS628" s="35"/>
      <c r="AT628" s="35"/>
      <c r="AU628" s="35"/>
      <c r="AV628" s="14"/>
      <c r="AW628" s="14"/>
      <c r="AX628" s="14"/>
      <c r="AY628" s="14"/>
      <c r="AZ628" s="14"/>
      <c r="BA628" s="14"/>
    </row>
    <row r="629" spans="3:53" ht="14.25"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4"/>
      <c r="AM629" s="331"/>
      <c r="AN629" s="35"/>
      <c r="AO629" s="35"/>
      <c r="AP629" s="162"/>
      <c r="AQ629" s="35"/>
      <c r="AR629" s="35"/>
      <c r="AS629" s="35"/>
      <c r="AT629" s="35"/>
      <c r="AU629" s="35"/>
      <c r="AV629" s="14"/>
      <c r="AW629" s="14"/>
      <c r="AX629" s="14"/>
      <c r="AY629" s="14"/>
      <c r="AZ629" s="14"/>
      <c r="BA629" s="14"/>
    </row>
    <row r="630" spans="3:53" ht="14.25"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4"/>
      <c r="AM630" s="331"/>
      <c r="AN630" s="35"/>
      <c r="AO630" s="35"/>
      <c r="AP630" s="162"/>
      <c r="AQ630" s="35"/>
      <c r="AR630" s="35"/>
      <c r="AS630" s="35"/>
      <c r="AT630" s="35"/>
      <c r="AU630" s="35"/>
      <c r="AV630" s="14"/>
      <c r="AW630" s="14"/>
      <c r="AX630" s="14"/>
      <c r="AY630" s="14"/>
      <c r="AZ630" s="14"/>
      <c r="BA630" s="14"/>
    </row>
    <row r="631" spans="3:53" ht="14.25"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4"/>
      <c r="AM631" s="331"/>
      <c r="AN631" s="35"/>
      <c r="AO631" s="35"/>
      <c r="AP631" s="162"/>
      <c r="AQ631" s="35"/>
      <c r="AR631" s="35"/>
      <c r="AS631" s="35"/>
      <c r="AT631" s="35"/>
      <c r="AU631" s="35"/>
      <c r="AV631" s="14"/>
      <c r="AW631" s="14"/>
      <c r="AX631" s="14"/>
      <c r="AY631" s="14"/>
      <c r="AZ631" s="14"/>
      <c r="BA631" s="14"/>
    </row>
    <row r="632" spans="3:53" ht="14.25"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4"/>
      <c r="AM632" s="331"/>
      <c r="AN632" s="35"/>
      <c r="AO632" s="35"/>
      <c r="AP632" s="162"/>
      <c r="AQ632" s="35"/>
      <c r="AR632" s="35"/>
      <c r="AS632" s="35"/>
      <c r="AT632" s="35"/>
      <c r="AU632" s="35"/>
      <c r="AV632" s="14"/>
      <c r="AW632" s="14"/>
      <c r="AX632" s="14"/>
      <c r="AY632" s="14"/>
      <c r="AZ632" s="14"/>
      <c r="BA632" s="14"/>
    </row>
    <row r="633" spans="3:53" ht="14.25"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4"/>
      <c r="AM633" s="331"/>
      <c r="AN633" s="35"/>
      <c r="AO633" s="35"/>
      <c r="AP633" s="162"/>
      <c r="AQ633" s="35"/>
      <c r="AR633" s="35"/>
      <c r="AS633" s="35"/>
      <c r="AT633" s="35"/>
      <c r="AU633" s="35"/>
      <c r="AV633" s="14"/>
      <c r="AW633" s="14"/>
      <c r="AX633" s="14"/>
      <c r="AY633" s="14"/>
      <c r="AZ633" s="14"/>
      <c r="BA633" s="14"/>
    </row>
    <row r="634" spans="3:53" ht="14.25"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4"/>
      <c r="AM634" s="331"/>
      <c r="AN634" s="35"/>
      <c r="AO634" s="35"/>
      <c r="AP634" s="162"/>
      <c r="AQ634" s="35"/>
      <c r="AR634" s="35"/>
      <c r="AS634" s="35"/>
      <c r="AT634" s="35"/>
      <c r="AU634" s="35"/>
      <c r="AV634" s="14"/>
      <c r="AW634" s="14"/>
      <c r="AX634" s="14"/>
      <c r="AY634" s="14"/>
      <c r="AZ634" s="14"/>
      <c r="BA634" s="14"/>
    </row>
    <row r="635" spans="3:53" ht="14.25"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4"/>
      <c r="AM635" s="331"/>
      <c r="AN635" s="35"/>
      <c r="AO635" s="35"/>
      <c r="AP635" s="162"/>
      <c r="AQ635" s="35"/>
      <c r="AR635" s="35"/>
      <c r="AS635" s="35"/>
      <c r="AT635" s="35"/>
      <c r="AU635" s="35"/>
      <c r="AV635" s="14"/>
      <c r="AW635" s="14"/>
      <c r="AX635" s="14"/>
      <c r="AY635" s="14"/>
      <c r="AZ635" s="14"/>
      <c r="BA635" s="14"/>
    </row>
    <row r="636" spans="3:53" ht="14.25"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4"/>
      <c r="AM636" s="331"/>
      <c r="AN636" s="35"/>
      <c r="AO636" s="35"/>
      <c r="AP636" s="162"/>
      <c r="AQ636" s="35"/>
      <c r="AR636" s="35"/>
      <c r="AS636" s="35"/>
      <c r="AT636" s="35"/>
      <c r="AU636" s="35"/>
      <c r="AV636" s="14"/>
      <c r="AW636" s="14"/>
      <c r="AX636" s="14"/>
      <c r="AY636" s="14"/>
      <c r="AZ636" s="14"/>
      <c r="BA636" s="14"/>
    </row>
    <row r="637" spans="3:53" ht="14.25"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4"/>
      <c r="AM637" s="331"/>
      <c r="AN637" s="35"/>
      <c r="AO637" s="35"/>
      <c r="AP637" s="162"/>
      <c r="AQ637" s="35"/>
      <c r="AR637" s="35"/>
      <c r="AS637" s="35"/>
      <c r="AT637" s="35"/>
      <c r="AU637" s="35"/>
      <c r="AV637" s="14"/>
      <c r="AW637" s="14"/>
      <c r="AX637" s="14"/>
      <c r="AY637" s="14"/>
      <c r="AZ637" s="14"/>
      <c r="BA637" s="14"/>
    </row>
    <row r="638" spans="3:53" ht="14.25"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4"/>
      <c r="AM638" s="331"/>
      <c r="AN638" s="35"/>
      <c r="AO638" s="35"/>
      <c r="AP638" s="162"/>
      <c r="AQ638" s="35"/>
      <c r="AR638" s="35"/>
      <c r="AS638" s="35"/>
      <c r="AT638" s="35"/>
      <c r="AU638" s="35"/>
      <c r="AV638" s="14"/>
      <c r="AW638" s="14"/>
      <c r="AX638" s="14"/>
      <c r="AY638" s="14"/>
      <c r="AZ638" s="14"/>
      <c r="BA638" s="14"/>
    </row>
    <row r="639" spans="3:53" ht="14.25"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4"/>
      <c r="AM639" s="331"/>
      <c r="AN639" s="35"/>
      <c r="AO639" s="35"/>
      <c r="AP639" s="162"/>
      <c r="AQ639" s="35"/>
      <c r="AR639" s="35"/>
      <c r="AS639" s="35"/>
      <c r="AT639" s="35"/>
      <c r="AU639" s="35"/>
      <c r="AV639" s="14"/>
      <c r="AW639" s="14"/>
      <c r="AX639" s="14"/>
      <c r="AY639" s="14"/>
      <c r="AZ639" s="14"/>
      <c r="BA639" s="14"/>
    </row>
    <row r="640" spans="3:53" ht="14.25"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4"/>
      <c r="AM640" s="331"/>
      <c r="AN640" s="35"/>
      <c r="AO640" s="35"/>
      <c r="AP640" s="162"/>
      <c r="AQ640" s="35"/>
      <c r="AR640" s="35"/>
      <c r="AS640" s="35"/>
      <c r="AT640" s="35"/>
      <c r="AU640" s="35"/>
      <c r="AV640" s="14"/>
      <c r="AW640" s="14"/>
      <c r="AX640" s="14"/>
      <c r="AY640" s="14"/>
      <c r="AZ640" s="14"/>
      <c r="BA640" s="14"/>
    </row>
    <row r="641" spans="3:53" ht="14.25"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4"/>
      <c r="AM641" s="331"/>
      <c r="AN641" s="35"/>
      <c r="AO641" s="35"/>
      <c r="AP641" s="162"/>
      <c r="AQ641" s="35"/>
      <c r="AR641" s="35"/>
      <c r="AS641" s="35"/>
      <c r="AT641" s="35"/>
      <c r="AU641" s="35"/>
      <c r="AV641" s="14"/>
      <c r="AW641" s="14"/>
      <c r="AX641" s="14"/>
      <c r="AY641" s="14"/>
      <c r="AZ641" s="14"/>
      <c r="BA641" s="14"/>
    </row>
    <row r="642" spans="3:53" ht="14.25"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4"/>
      <c r="AM642" s="331"/>
      <c r="AN642" s="35"/>
      <c r="AO642" s="35"/>
      <c r="AP642" s="162"/>
      <c r="AQ642" s="35"/>
      <c r="AR642" s="35"/>
      <c r="AS642" s="35"/>
      <c r="AT642" s="35"/>
      <c r="AU642" s="35"/>
      <c r="AV642" s="14"/>
      <c r="AW642" s="14"/>
      <c r="AX642" s="14"/>
      <c r="AY642" s="14"/>
      <c r="AZ642" s="14"/>
      <c r="BA642" s="14"/>
    </row>
    <row r="643" spans="3:53" ht="14.25"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4"/>
      <c r="AM643" s="331"/>
      <c r="AN643" s="35"/>
      <c r="AO643" s="35"/>
      <c r="AP643" s="162"/>
      <c r="AQ643" s="35"/>
      <c r="AR643" s="35"/>
      <c r="AS643" s="35"/>
      <c r="AT643" s="35"/>
      <c r="AU643" s="35"/>
      <c r="AV643" s="14"/>
      <c r="AW643" s="14"/>
      <c r="AX643" s="14"/>
      <c r="AY643" s="14"/>
      <c r="AZ643" s="14"/>
      <c r="BA643" s="14"/>
    </row>
    <row r="644" spans="3:53" ht="14.25"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4"/>
      <c r="AM644" s="331"/>
      <c r="AN644" s="35"/>
      <c r="AO644" s="35"/>
      <c r="AP644" s="162"/>
      <c r="AQ644" s="35"/>
      <c r="AR644" s="35"/>
      <c r="AS644" s="35"/>
      <c r="AT644" s="35"/>
      <c r="AU644" s="35"/>
      <c r="AV644" s="14"/>
      <c r="AW644" s="14"/>
      <c r="AX644" s="14"/>
      <c r="AY644" s="14"/>
      <c r="AZ644" s="14"/>
      <c r="BA644" s="14"/>
    </row>
    <row r="645" spans="3:53" ht="14.25"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4"/>
      <c r="AM645" s="331"/>
      <c r="AN645" s="35"/>
      <c r="AO645" s="35"/>
      <c r="AP645" s="162"/>
      <c r="AQ645" s="35"/>
      <c r="AR645" s="35"/>
      <c r="AS645" s="35"/>
      <c r="AT645" s="35"/>
      <c r="AU645" s="35"/>
      <c r="AV645" s="14"/>
      <c r="AW645" s="14"/>
      <c r="AX645" s="14"/>
      <c r="AY645" s="14"/>
      <c r="AZ645" s="14"/>
      <c r="BA645" s="14"/>
    </row>
    <row r="646" spans="3:53" ht="14.25"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4"/>
      <c r="AM646" s="331"/>
      <c r="AN646" s="35"/>
      <c r="AO646" s="35"/>
      <c r="AP646" s="162"/>
      <c r="AQ646" s="35"/>
      <c r="AR646" s="35"/>
      <c r="AS646" s="35"/>
      <c r="AT646" s="35"/>
      <c r="AU646" s="35"/>
      <c r="AV646" s="14"/>
      <c r="AW646" s="14"/>
      <c r="AX646" s="14"/>
      <c r="AY646" s="14"/>
      <c r="AZ646" s="14"/>
      <c r="BA646" s="14"/>
    </row>
    <row r="647" spans="3:53" ht="14.25"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4"/>
      <c r="AM647" s="331"/>
      <c r="AN647" s="35"/>
      <c r="AO647" s="35"/>
      <c r="AP647" s="162"/>
      <c r="AQ647" s="35"/>
      <c r="AR647" s="35"/>
      <c r="AS647" s="35"/>
      <c r="AT647" s="35"/>
      <c r="AU647" s="35"/>
      <c r="AV647" s="14"/>
      <c r="AW647" s="14"/>
      <c r="AX647" s="14"/>
      <c r="AY647" s="14"/>
      <c r="AZ647" s="14"/>
      <c r="BA647" s="14"/>
    </row>
    <row r="648" spans="3:53" ht="14.25"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4"/>
      <c r="AM648" s="331"/>
      <c r="AN648" s="35"/>
      <c r="AO648" s="35"/>
      <c r="AP648" s="162"/>
      <c r="AQ648" s="35"/>
      <c r="AR648" s="35"/>
      <c r="AS648" s="35"/>
      <c r="AT648" s="35"/>
      <c r="AU648" s="35"/>
      <c r="AV648" s="14"/>
      <c r="AW648" s="14"/>
      <c r="AX648" s="14"/>
      <c r="AY648" s="14"/>
      <c r="AZ648" s="14"/>
      <c r="BA648" s="14"/>
    </row>
    <row r="649" spans="3:53" ht="14.25"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4"/>
      <c r="AM649" s="331"/>
      <c r="AN649" s="35"/>
      <c r="AO649" s="35"/>
      <c r="AP649" s="162"/>
      <c r="AQ649" s="35"/>
      <c r="AR649" s="35"/>
      <c r="AS649" s="35"/>
      <c r="AT649" s="35"/>
      <c r="AU649" s="35"/>
      <c r="AV649" s="14"/>
      <c r="AW649" s="14"/>
      <c r="AX649" s="14"/>
      <c r="AY649" s="14"/>
      <c r="AZ649" s="14"/>
      <c r="BA649" s="14"/>
    </row>
    <row r="650" spans="3:53" ht="14.25"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4"/>
      <c r="AM650" s="331"/>
      <c r="AN650" s="35"/>
      <c r="AO650" s="35"/>
      <c r="AP650" s="162"/>
      <c r="AQ650" s="35"/>
      <c r="AR650" s="35"/>
      <c r="AS650" s="35"/>
      <c r="AT650" s="35"/>
      <c r="AU650" s="35"/>
      <c r="AV650" s="14"/>
      <c r="AW650" s="14"/>
      <c r="AX650" s="14"/>
      <c r="AY650" s="14"/>
      <c r="AZ650" s="14"/>
      <c r="BA650" s="14"/>
    </row>
    <row r="651" spans="3:53" ht="14.25"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4"/>
      <c r="AM651" s="331"/>
      <c r="AN651" s="35"/>
      <c r="AO651" s="35"/>
      <c r="AP651" s="162"/>
      <c r="AQ651" s="35"/>
      <c r="AR651" s="35"/>
      <c r="AS651" s="35"/>
      <c r="AT651" s="35"/>
      <c r="AU651" s="35"/>
      <c r="AV651" s="14"/>
      <c r="AW651" s="14"/>
      <c r="AX651" s="14"/>
      <c r="AY651" s="14"/>
      <c r="AZ651" s="14"/>
      <c r="BA651" s="14"/>
    </row>
    <row r="652" spans="3:53" ht="14.25"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4"/>
      <c r="AM652" s="331"/>
      <c r="AN652" s="35"/>
      <c r="AO652" s="35"/>
      <c r="AP652" s="162"/>
      <c r="AQ652" s="35"/>
      <c r="AR652" s="35"/>
      <c r="AS652" s="35"/>
      <c r="AT652" s="35"/>
      <c r="AU652" s="35"/>
      <c r="AV652" s="14"/>
      <c r="AW652" s="14"/>
      <c r="AX652" s="14"/>
      <c r="AY652" s="14"/>
      <c r="AZ652" s="14"/>
      <c r="BA652" s="14"/>
    </row>
    <row r="653" spans="3:53" ht="14.25"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4"/>
      <c r="AM653" s="331"/>
      <c r="AN653" s="35"/>
      <c r="AO653" s="35"/>
      <c r="AP653" s="162"/>
      <c r="AQ653" s="35"/>
      <c r="AR653" s="35"/>
      <c r="AS653" s="35"/>
      <c r="AT653" s="35"/>
      <c r="AU653" s="35"/>
      <c r="AV653" s="14"/>
      <c r="AW653" s="14"/>
      <c r="AX653" s="14"/>
      <c r="AY653" s="14"/>
      <c r="AZ653" s="14"/>
      <c r="BA653" s="14"/>
    </row>
    <row r="654" spans="3:53" ht="14.25"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4"/>
      <c r="AM654" s="331"/>
      <c r="AN654" s="35"/>
      <c r="AO654" s="35"/>
      <c r="AP654" s="162"/>
      <c r="AQ654" s="35"/>
      <c r="AR654" s="35"/>
      <c r="AS654" s="35"/>
      <c r="AT654" s="35"/>
      <c r="AU654" s="35"/>
      <c r="AV654" s="14"/>
      <c r="AW654" s="14"/>
      <c r="AX654" s="14"/>
      <c r="AY654" s="14"/>
      <c r="AZ654" s="14"/>
      <c r="BA654" s="14"/>
    </row>
    <row r="655" spans="3:53" ht="14.25"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4"/>
      <c r="AM655" s="331"/>
      <c r="AN655" s="35"/>
      <c r="AO655" s="35"/>
      <c r="AP655" s="162"/>
      <c r="AQ655" s="35"/>
      <c r="AR655" s="35"/>
      <c r="AS655" s="35"/>
      <c r="AT655" s="35"/>
      <c r="AU655" s="35"/>
      <c r="AV655" s="14"/>
      <c r="AW655" s="14"/>
      <c r="AX655" s="14"/>
      <c r="AY655" s="14"/>
      <c r="AZ655" s="14"/>
      <c r="BA655" s="14"/>
    </row>
    <row r="656" spans="3:53" ht="14.25"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4"/>
      <c r="AM656" s="331"/>
      <c r="AN656" s="35"/>
      <c r="AO656" s="35"/>
      <c r="AP656" s="162"/>
      <c r="AQ656" s="35"/>
      <c r="AR656" s="35"/>
      <c r="AS656" s="35"/>
      <c r="AT656" s="35"/>
      <c r="AU656" s="35"/>
      <c r="AV656" s="14"/>
      <c r="AW656" s="14"/>
      <c r="AX656" s="14"/>
      <c r="AY656" s="14"/>
      <c r="AZ656" s="14"/>
      <c r="BA656" s="14"/>
    </row>
    <row r="657" spans="3:53" ht="14.25"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4"/>
      <c r="AM657" s="331"/>
      <c r="AN657" s="35"/>
      <c r="AO657" s="35"/>
      <c r="AP657" s="162"/>
      <c r="AQ657" s="35"/>
      <c r="AR657" s="35"/>
      <c r="AS657" s="35"/>
      <c r="AT657" s="35"/>
      <c r="AU657" s="35"/>
      <c r="AV657" s="14"/>
      <c r="AW657" s="14"/>
      <c r="AX657" s="14"/>
      <c r="AY657" s="14"/>
      <c r="AZ657" s="14"/>
      <c r="BA657" s="14"/>
    </row>
    <row r="658" spans="3:53" ht="14.25"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4"/>
      <c r="AM658" s="331"/>
      <c r="AN658" s="35"/>
      <c r="AO658" s="35"/>
      <c r="AP658" s="162"/>
      <c r="AQ658" s="35"/>
      <c r="AR658" s="35"/>
      <c r="AS658" s="35"/>
      <c r="AT658" s="35"/>
      <c r="AU658" s="35"/>
      <c r="AV658" s="14"/>
      <c r="AW658" s="14"/>
      <c r="AX658" s="14"/>
      <c r="AY658" s="14"/>
      <c r="AZ658" s="14"/>
      <c r="BA658" s="14"/>
    </row>
    <row r="659" spans="3:53" ht="14.25"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4"/>
      <c r="AM659" s="331"/>
      <c r="AN659" s="35"/>
      <c r="AO659" s="35"/>
      <c r="AP659" s="162"/>
      <c r="AQ659" s="35"/>
      <c r="AR659" s="35"/>
      <c r="AS659" s="35"/>
      <c r="AT659" s="35"/>
      <c r="AU659" s="35"/>
      <c r="AV659" s="14"/>
      <c r="AW659" s="14"/>
      <c r="AX659" s="14"/>
      <c r="AY659" s="14"/>
      <c r="AZ659" s="14"/>
      <c r="BA659" s="14"/>
    </row>
    <row r="660" spans="3:53" ht="14.25"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4"/>
      <c r="AM660" s="331"/>
      <c r="AN660" s="35"/>
      <c r="AO660" s="35"/>
      <c r="AP660" s="162"/>
      <c r="AQ660" s="35"/>
      <c r="AR660" s="35"/>
      <c r="AS660" s="35"/>
      <c r="AT660" s="35"/>
      <c r="AU660" s="35"/>
      <c r="AV660" s="14"/>
      <c r="AW660" s="14"/>
      <c r="AX660" s="14"/>
      <c r="AY660" s="14"/>
      <c r="AZ660" s="14"/>
      <c r="BA660" s="14"/>
    </row>
    <row r="661" spans="3:53" ht="14.25"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4"/>
      <c r="AM661" s="331"/>
      <c r="AN661" s="35"/>
      <c r="AO661" s="35"/>
      <c r="AP661" s="162"/>
      <c r="AQ661" s="35"/>
      <c r="AR661" s="35"/>
      <c r="AS661" s="35"/>
      <c r="AT661" s="35"/>
      <c r="AU661" s="35"/>
      <c r="AV661" s="14"/>
      <c r="AW661" s="14"/>
      <c r="AX661" s="14"/>
      <c r="AY661" s="14"/>
      <c r="AZ661" s="14"/>
      <c r="BA661" s="14"/>
    </row>
    <row r="662" spans="3:53" ht="14.25"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4"/>
      <c r="AM662" s="331"/>
      <c r="AN662" s="35"/>
      <c r="AO662" s="35"/>
      <c r="AP662" s="162"/>
      <c r="AQ662" s="35"/>
      <c r="AR662" s="35"/>
      <c r="AS662" s="35"/>
      <c r="AT662" s="35"/>
      <c r="AU662" s="35"/>
      <c r="AV662" s="14"/>
      <c r="AW662" s="14"/>
      <c r="AX662" s="14"/>
      <c r="AY662" s="14"/>
      <c r="AZ662" s="14"/>
      <c r="BA662" s="14"/>
    </row>
    <row r="663" spans="3:53" ht="14.25"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4"/>
      <c r="AM663" s="331"/>
      <c r="AN663" s="35"/>
      <c r="AO663" s="35"/>
      <c r="AP663" s="162"/>
      <c r="AQ663" s="35"/>
      <c r="AR663" s="35"/>
      <c r="AS663" s="35"/>
      <c r="AT663" s="35"/>
      <c r="AU663" s="35"/>
      <c r="AV663" s="14"/>
      <c r="AW663" s="14"/>
      <c r="AX663" s="14"/>
      <c r="AY663" s="14"/>
      <c r="AZ663" s="14"/>
      <c r="BA663" s="14"/>
    </row>
    <row r="664" spans="3:53" ht="14.25"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4"/>
      <c r="AM664" s="331"/>
      <c r="AN664" s="35"/>
      <c r="AO664" s="35"/>
      <c r="AP664" s="162"/>
      <c r="AQ664" s="35"/>
      <c r="AR664" s="35"/>
      <c r="AS664" s="35"/>
      <c r="AT664" s="35"/>
      <c r="AU664" s="35"/>
      <c r="AV664" s="14"/>
      <c r="AW664" s="14"/>
      <c r="AX664" s="14"/>
      <c r="AY664" s="14"/>
      <c r="AZ664" s="14"/>
      <c r="BA664" s="14"/>
    </row>
    <row r="665" spans="3:53" ht="14.25"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4"/>
      <c r="AM665" s="331"/>
      <c r="AN665" s="35"/>
      <c r="AO665" s="35"/>
      <c r="AP665" s="162"/>
      <c r="AQ665" s="35"/>
      <c r="AR665" s="35"/>
      <c r="AS665" s="35"/>
      <c r="AT665" s="35"/>
      <c r="AU665" s="35"/>
      <c r="AV665" s="14"/>
      <c r="AW665" s="14"/>
      <c r="AX665" s="14"/>
      <c r="AY665" s="14"/>
      <c r="AZ665" s="14"/>
      <c r="BA665" s="14"/>
    </row>
    <row r="666" spans="3:53" ht="14.25"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4"/>
      <c r="AM666" s="331"/>
      <c r="AN666" s="35"/>
      <c r="AO666" s="35"/>
      <c r="AP666" s="162"/>
      <c r="AQ666" s="35"/>
      <c r="AR666" s="35"/>
      <c r="AS666" s="35"/>
      <c r="AT666" s="35"/>
      <c r="AU666" s="35"/>
      <c r="AV666" s="14"/>
      <c r="AW666" s="14"/>
      <c r="AX666" s="14"/>
      <c r="AY666" s="14"/>
      <c r="AZ666" s="14"/>
      <c r="BA666" s="14"/>
    </row>
    <row r="667" spans="3:53" ht="14.25"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4"/>
      <c r="AM667" s="331"/>
      <c r="AN667" s="35"/>
      <c r="AO667" s="35"/>
      <c r="AP667" s="162"/>
      <c r="AQ667" s="35"/>
      <c r="AR667" s="35"/>
      <c r="AS667" s="35"/>
      <c r="AT667" s="35"/>
      <c r="AU667" s="35"/>
      <c r="AV667" s="14"/>
      <c r="AW667" s="14"/>
      <c r="AX667" s="14"/>
      <c r="AY667" s="14"/>
      <c r="AZ667" s="14"/>
      <c r="BA667" s="14"/>
    </row>
    <row r="668" spans="3:53" ht="14.25"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4"/>
      <c r="AM668" s="331"/>
      <c r="AN668" s="35"/>
      <c r="AO668" s="35"/>
      <c r="AP668" s="162"/>
      <c r="AQ668" s="35"/>
      <c r="AR668" s="35"/>
      <c r="AS668" s="35"/>
      <c r="AT668" s="35"/>
      <c r="AU668" s="35"/>
      <c r="AV668" s="14"/>
      <c r="AW668" s="14"/>
      <c r="AX668" s="14"/>
      <c r="AY668" s="14"/>
      <c r="AZ668" s="14"/>
      <c r="BA668" s="14"/>
    </row>
    <row r="669" spans="3:53" ht="14.25"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4"/>
      <c r="AM669" s="331"/>
      <c r="AN669" s="35"/>
      <c r="AO669" s="35"/>
      <c r="AP669" s="162"/>
      <c r="AQ669" s="35"/>
      <c r="AR669" s="35"/>
      <c r="AS669" s="35"/>
      <c r="AT669" s="35"/>
      <c r="AU669" s="35"/>
      <c r="AV669" s="14"/>
      <c r="AW669" s="14"/>
      <c r="AX669" s="14"/>
      <c r="AY669" s="14"/>
      <c r="AZ669" s="14"/>
      <c r="BA669" s="14"/>
    </row>
    <row r="670" spans="3:53" ht="14.25"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4"/>
      <c r="AM670" s="331"/>
      <c r="AN670" s="35"/>
      <c r="AO670" s="35"/>
      <c r="AP670" s="162"/>
      <c r="AQ670" s="35"/>
      <c r="AR670" s="35"/>
      <c r="AS670" s="35"/>
      <c r="AT670" s="35"/>
      <c r="AU670" s="35"/>
      <c r="AV670" s="14"/>
      <c r="AW670" s="14"/>
      <c r="AX670" s="14"/>
      <c r="AY670" s="14"/>
      <c r="AZ670" s="14"/>
      <c r="BA670" s="14"/>
    </row>
    <row r="671" spans="3:53" ht="14.25"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4"/>
      <c r="AM671" s="331"/>
      <c r="AN671" s="35"/>
      <c r="AO671" s="35"/>
      <c r="AP671" s="162"/>
      <c r="AQ671" s="35"/>
      <c r="AR671" s="35"/>
      <c r="AS671" s="35"/>
      <c r="AT671" s="35"/>
      <c r="AU671" s="35"/>
      <c r="AV671" s="14"/>
      <c r="AW671" s="14"/>
      <c r="AX671" s="14"/>
      <c r="AY671" s="14"/>
      <c r="AZ671" s="14"/>
      <c r="BA671" s="14"/>
    </row>
    <row r="672" spans="3:53" ht="14.25"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4"/>
      <c r="AM672" s="331"/>
      <c r="AN672" s="35"/>
      <c r="AO672" s="35"/>
      <c r="AP672" s="162"/>
      <c r="AQ672" s="35"/>
      <c r="AR672" s="35"/>
      <c r="AS672" s="35"/>
      <c r="AT672" s="35"/>
      <c r="AU672" s="35"/>
      <c r="AV672" s="14"/>
      <c r="AW672" s="14"/>
      <c r="AX672" s="14"/>
      <c r="AY672" s="14"/>
      <c r="AZ672" s="14"/>
      <c r="BA672" s="14"/>
    </row>
    <row r="673" spans="3:53" ht="14.25"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4"/>
      <c r="AM673" s="331"/>
      <c r="AN673" s="35"/>
      <c r="AO673" s="35"/>
      <c r="AP673" s="162"/>
      <c r="AQ673" s="35"/>
      <c r="AR673" s="35"/>
      <c r="AS673" s="35"/>
      <c r="AT673" s="35"/>
      <c r="AU673" s="35"/>
      <c r="AV673" s="14"/>
      <c r="AW673" s="14"/>
      <c r="AX673" s="14"/>
      <c r="AY673" s="14"/>
      <c r="AZ673" s="14"/>
      <c r="BA673" s="14"/>
    </row>
    <row r="674" spans="3:53" ht="14.25"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4"/>
      <c r="AM674" s="331"/>
      <c r="AN674" s="35"/>
      <c r="AO674" s="35"/>
      <c r="AP674" s="162"/>
      <c r="AQ674" s="35"/>
      <c r="AR674" s="35"/>
      <c r="AS674" s="35"/>
      <c r="AT674" s="35"/>
      <c r="AU674" s="35"/>
      <c r="AV674" s="14"/>
      <c r="AW674" s="14"/>
      <c r="AX674" s="14"/>
      <c r="AY674" s="14"/>
      <c r="AZ674" s="14"/>
      <c r="BA674" s="14"/>
    </row>
    <row r="675" spans="3:53" ht="14.25"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4"/>
      <c r="AM675" s="331"/>
      <c r="AN675" s="35"/>
      <c r="AO675" s="35"/>
      <c r="AP675" s="162"/>
      <c r="AQ675" s="35"/>
      <c r="AR675" s="35"/>
      <c r="AS675" s="35"/>
      <c r="AT675" s="35"/>
      <c r="AU675" s="35"/>
      <c r="AV675" s="14"/>
      <c r="AW675" s="14"/>
      <c r="AX675" s="14"/>
      <c r="AY675" s="14"/>
      <c r="AZ675" s="14"/>
      <c r="BA675" s="14"/>
    </row>
    <row r="676" spans="3:53" ht="14.25"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4"/>
      <c r="AM676" s="331"/>
      <c r="AN676" s="35"/>
      <c r="AO676" s="35"/>
      <c r="AP676" s="162"/>
      <c r="AQ676" s="35"/>
      <c r="AR676" s="35"/>
      <c r="AS676" s="35"/>
      <c r="AT676" s="35"/>
      <c r="AU676" s="35"/>
      <c r="AV676" s="14"/>
      <c r="AW676" s="14"/>
      <c r="AX676" s="14"/>
      <c r="AY676" s="14"/>
      <c r="AZ676" s="14"/>
      <c r="BA676" s="14"/>
    </row>
    <row r="677" spans="3:53" ht="14.25"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4"/>
      <c r="AM677" s="331"/>
      <c r="AN677" s="35"/>
      <c r="AO677" s="35"/>
      <c r="AP677" s="162"/>
      <c r="AQ677" s="35"/>
      <c r="AR677" s="35"/>
      <c r="AS677" s="35"/>
      <c r="AT677" s="35"/>
      <c r="AU677" s="35"/>
      <c r="AV677" s="14"/>
      <c r="AW677" s="14"/>
      <c r="AX677" s="14"/>
      <c r="AY677" s="14"/>
      <c r="AZ677" s="14"/>
      <c r="BA677" s="14"/>
    </row>
    <row r="678" spans="3:53" ht="14.25"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4"/>
      <c r="AM678" s="331"/>
      <c r="AN678" s="35"/>
      <c r="AO678" s="35"/>
      <c r="AP678" s="162"/>
      <c r="AQ678" s="35"/>
      <c r="AR678" s="35"/>
      <c r="AS678" s="35"/>
      <c r="AT678" s="35"/>
      <c r="AU678" s="35"/>
      <c r="AV678" s="14"/>
      <c r="AW678" s="14"/>
      <c r="AX678" s="14"/>
      <c r="AY678" s="14"/>
      <c r="AZ678" s="14"/>
      <c r="BA678" s="14"/>
    </row>
    <row r="679" spans="3:53" ht="14.25"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4"/>
      <c r="AM679" s="331"/>
      <c r="AN679" s="35"/>
      <c r="AO679" s="35"/>
      <c r="AP679" s="162"/>
      <c r="AQ679" s="35"/>
      <c r="AR679" s="35"/>
      <c r="AS679" s="35"/>
      <c r="AT679" s="35"/>
      <c r="AU679" s="35"/>
      <c r="AV679" s="14"/>
      <c r="AW679" s="14"/>
      <c r="AX679" s="14"/>
      <c r="AY679" s="14"/>
      <c r="AZ679" s="14"/>
      <c r="BA679" s="14"/>
    </row>
    <row r="680" spans="3:53" ht="14.25"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4"/>
      <c r="AM680" s="331"/>
      <c r="AN680" s="35"/>
      <c r="AO680" s="35"/>
      <c r="AP680" s="162"/>
      <c r="AQ680" s="35"/>
      <c r="AR680" s="35"/>
      <c r="AS680" s="35"/>
      <c r="AT680" s="35"/>
      <c r="AU680" s="35"/>
      <c r="AV680" s="14"/>
      <c r="AW680" s="14"/>
      <c r="AX680" s="14"/>
      <c r="AY680" s="14"/>
      <c r="AZ680" s="14"/>
      <c r="BA680" s="14"/>
    </row>
    <row r="681" spans="3:53" ht="14.25"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4"/>
      <c r="AM681" s="331"/>
      <c r="AN681" s="35"/>
      <c r="AO681" s="35"/>
      <c r="AP681" s="162"/>
      <c r="AQ681" s="35"/>
      <c r="AR681" s="35"/>
      <c r="AS681" s="35"/>
      <c r="AT681" s="35"/>
      <c r="AU681" s="35"/>
      <c r="AV681" s="14"/>
      <c r="AW681" s="14"/>
      <c r="AX681" s="14"/>
      <c r="AY681" s="14"/>
      <c r="AZ681" s="14"/>
      <c r="BA681" s="14"/>
    </row>
    <row r="682" spans="3:53" ht="14.25"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4"/>
      <c r="AM682" s="331"/>
      <c r="AN682" s="35"/>
      <c r="AO682" s="35"/>
      <c r="AP682" s="162"/>
      <c r="AQ682" s="35"/>
      <c r="AR682" s="35"/>
      <c r="AS682" s="35"/>
      <c r="AT682" s="35"/>
      <c r="AU682" s="35"/>
      <c r="AV682" s="14"/>
      <c r="AW682" s="14"/>
      <c r="AX682" s="14"/>
      <c r="AY682" s="14"/>
      <c r="AZ682" s="14"/>
      <c r="BA682" s="14"/>
    </row>
    <row r="683" spans="3:53" ht="14.25"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4"/>
      <c r="AM683" s="331"/>
      <c r="AN683" s="35"/>
      <c r="AO683" s="35"/>
      <c r="AP683" s="162"/>
      <c r="AQ683" s="35"/>
      <c r="AR683" s="35"/>
      <c r="AS683" s="35"/>
      <c r="AT683" s="35"/>
      <c r="AU683" s="35"/>
      <c r="AV683" s="14"/>
      <c r="AW683" s="14"/>
      <c r="AX683" s="14"/>
      <c r="AY683" s="14"/>
      <c r="AZ683" s="14"/>
      <c r="BA683" s="14"/>
    </row>
    <row r="684" spans="3:53" ht="14.25"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4"/>
      <c r="AM684" s="331"/>
      <c r="AN684" s="35"/>
      <c r="AO684" s="35"/>
      <c r="AP684" s="162"/>
      <c r="AQ684" s="35"/>
      <c r="AR684" s="35"/>
      <c r="AS684" s="35"/>
      <c r="AT684" s="35"/>
      <c r="AU684" s="35"/>
      <c r="AV684" s="14"/>
      <c r="AW684" s="14"/>
      <c r="AX684" s="14"/>
      <c r="AY684" s="14"/>
      <c r="AZ684" s="14"/>
      <c r="BA684" s="14"/>
    </row>
    <row r="685" spans="3:53" ht="14.25"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4"/>
      <c r="AM685" s="331"/>
      <c r="AN685" s="35"/>
      <c r="AO685" s="35"/>
      <c r="AP685" s="162"/>
      <c r="AQ685" s="35"/>
      <c r="AR685" s="35"/>
      <c r="AS685" s="35"/>
      <c r="AT685" s="35"/>
      <c r="AU685" s="35"/>
      <c r="AV685" s="14"/>
      <c r="AW685" s="14"/>
      <c r="AX685" s="14"/>
      <c r="AY685" s="14"/>
      <c r="AZ685" s="14"/>
      <c r="BA685" s="14"/>
    </row>
    <row r="686" spans="3:53" ht="14.25"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4"/>
      <c r="AM686" s="331"/>
      <c r="AN686" s="35"/>
      <c r="AO686" s="35"/>
      <c r="AP686" s="162"/>
      <c r="AQ686" s="35"/>
      <c r="AR686" s="35"/>
      <c r="AS686" s="35"/>
      <c r="AT686" s="35"/>
      <c r="AU686" s="35"/>
      <c r="AV686" s="14"/>
      <c r="AW686" s="14"/>
      <c r="AX686" s="14"/>
      <c r="AY686" s="14"/>
      <c r="AZ686" s="14"/>
      <c r="BA686" s="14"/>
    </row>
    <row r="687" spans="3:53" ht="14.25"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4"/>
      <c r="AM687" s="331"/>
      <c r="AN687" s="35"/>
      <c r="AO687" s="35"/>
      <c r="AP687" s="162"/>
      <c r="AQ687" s="35"/>
      <c r="AR687" s="35"/>
      <c r="AS687" s="35"/>
      <c r="AT687" s="35"/>
      <c r="AU687" s="35"/>
      <c r="AV687" s="14"/>
      <c r="AW687" s="14"/>
      <c r="AX687" s="14"/>
      <c r="AY687" s="14"/>
      <c r="AZ687" s="14"/>
      <c r="BA687" s="14"/>
    </row>
    <row r="688" spans="3:53" ht="14.25"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4"/>
      <c r="AM688" s="331"/>
      <c r="AN688" s="35"/>
      <c r="AO688" s="35"/>
      <c r="AP688" s="162"/>
      <c r="AQ688" s="35"/>
      <c r="AR688" s="35"/>
      <c r="AS688" s="35"/>
      <c r="AT688" s="35"/>
      <c r="AU688" s="35"/>
      <c r="AV688" s="14"/>
      <c r="AW688" s="14"/>
      <c r="AX688" s="14"/>
      <c r="AY688" s="14"/>
      <c r="AZ688" s="14"/>
      <c r="BA688" s="14"/>
    </row>
    <row r="689" spans="3:53" ht="14.25"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4"/>
      <c r="AM689" s="331"/>
      <c r="AN689" s="35"/>
      <c r="AO689" s="35"/>
      <c r="AP689" s="162"/>
      <c r="AQ689" s="35"/>
      <c r="AR689" s="35"/>
      <c r="AS689" s="35"/>
      <c r="AT689" s="35"/>
      <c r="AU689" s="35"/>
      <c r="AV689" s="14"/>
      <c r="AW689" s="14"/>
      <c r="AX689" s="14"/>
      <c r="AY689" s="14"/>
      <c r="AZ689" s="14"/>
      <c r="BA689" s="14"/>
    </row>
    <row r="690" spans="3:53" ht="14.25"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4"/>
      <c r="AM690" s="331"/>
      <c r="AN690" s="35"/>
      <c r="AO690" s="35"/>
      <c r="AP690" s="162"/>
      <c r="AQ690" s="35"/>
      <c r="AR690" s="35"/>
      <c r="AS690" s="35"/>
      <c r="AT690" s="35"/>
      <c r="AU690" s="35"/>
      <c r="AV690" s="14"/>
      <c r="AW690" s="14"/>
      <c r="AX690" s="14"/>
      <c r="AY690" s="14"/>
      <c r="AZ690" s="14"/>
      <c r="BA690" s="14"/>
    </row>
    <row r="691" spans="3:53" ht="14.25"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4"/>
      <c r="AM691" s="331"/>
      <c r="AN691" s="35"/>
      <c r="AO691" s="35"/>
      <c r="AP691" s="162"/>
      <c r="AQ691" s="35"/>
      <c r="AR691" s="35"/>
      <c r="AS691" s="35"/>
      <c r="AT691" s="35"/>
      <c r="AU691" s="35"/>
      <c r="AV691" s="14"/>
      <c r="AW691" s="14"/>
      <c r="AX691" s="14"/>
      <c r="AY691" s="14"/>
      <c r="AZ691" s="14"/>
      <c r="BA691" s="14"/>
    </row>
    <row r="692" spans="3:53" ht="14.25"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4"/>
      <c r="AM692" s="331"/>
      <c r="AN692" s="35"/>
      <c r="AO692" s="35"/>
      <c r="AP692" s="162"/>
      <c r="AQ692" s="35"/>
      <c r="AR692" s="35"/>
      <c r="AS692" s="35"/>
      <c r="AT692" s="35"/>
      <c r="AU692" s="35"/>
      <c r="AV692" s="14"/>
      <c r="AW692" s="14"/>
      <c r="AX692" s="14"/>
      <c r="AY692" s="14"/>
      <c r="AZ692" s="14"/>
      <c r="BA692" s="14"/>
    </row>
    <row r="693" spans="3:53" ht="14.25"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4"/>
      <c r="AM693" s="331"/>
      <c r="AN693" s="35"/>
      <c r="AO693" s="35"/>
      <c r="AP693" s="162"/>
      <c r="AQ693" s="35"/>
      <c r="AR693" s="35"/>
      <c r="AS693" s="35"/>
      <c r="AT693" s="35"/>
      <c r="AU693" s="35"/>
      <c r="AV693" s="14"/>
      <c r="AW693" s="14"/>
      <c r="AX693" s="14"/>
      <c r="AY693" s="14"/>
      <c r="AZ693" s="14"/>
      <c r="BA693" s="14"/>
    </row>
    <row r="694" spans="3:53" ht="14.25"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4"/>
      <c r="AM694" s="331"/>
      <c r="AN694" s="35"/>
      <c r="AO694" s="35"/>
      <c r="AP694" s="162"/>
      <c r="AQ694" s="35"/>
      <c r="AR694" s="35"/>
      <c r="AS694" s="35"/>
      <c r="AT694" s="35"/>
      <c r="AU694" s="35"/>
      <c r="AV694" s="14"/>
      <c r="AW694" s="14"/>
      <c r="AX694" s="14"/>
      <c r="AY694" s="14"/>
      <c r="AZ694" s="14"/>
      <c r="BA694" s="14"/>
    </row>
    <row r="695" spans="3:53" ht="14.25"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4"/>
      <c r="AM695" s="331"/>
      <c r="AN695" s="35"/>
      <c r="AO695" s="35"/>
      <c r="AP695" s="162"/>
      <c r="AQ695" s="35"/>
      <c r="AR695" s="35"/>
      <c r="AS695" s="35"/>
      <c r="AT695" s="35"/>
      <c r="AU695" s="35"/>
      <c r="AV695" s="14"/>
      <c r="AW695" s="14"/>
      <c r="AX695" s="14"/>
      <c r="AY695" s="14"/>
      <c r="AZ695" s="14"/>
      <c r="BA695" s="14"/>
    </row>
    <row r="696" spans="3:53" ht="14.25"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4"/>
      <c r="AM696" s="331"/>
      <c r="AN696" s="35"/>
      <c r="AO696" s="35"/>
      <c r="AP696" s="162"/>
      <c r="AQ696" s="35"/>
      <c r="AR696" s="35"/>
      <c r="AS696" s="35"/>
      <c r="AT696" s="35"/>
      <c r="AU696" s="35"/>
      <c r="AV696" s="14"/>
      <c r="AW696" s="14"/>
      <c r="AX696" s="14"/>
      <c r="AY696" s="14"/>
      <c r="AZ696" s="14"/>
      <c r="BA696" s="14"/>
    </row>
    <row r="697" spans="3:53" ht="14.25"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4"/>
      <c r="AM697" s="331"/>
      <c r="AN697" s="35"/>
      <c r="AO697" s="35"/>
      <c r="AP697" s="162"/>
      <c r="AQ697" s="35"/>
      <c r="AR697" s="35"/>
      <c r="AS697" s="35"/>
      <c r="AT697" s="35"/>
      <c r="AU697" s="35"/>
      <c r="AV697" s="14"/>
      <c r="AW697" s="14"/>
      <c r="AX697" s="14"/>
      <c r="AY697" s="14"/>
      <c r="AZ697" s="14"/>
      <c r="BA697" s="14"/>
    </row>
    <row r="698" spans="3:53" ht="14.25"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4"/>
      <c r="AM698" s="331"/>
      <c r="AN698" s="35"/>
      <c r="AO698" s="35"/>
      <c r="AP698" s="162"/>
      <c r="AQ698" s="35"/>
      <c r="AR698" s="35"/>
      <c r="AS698" s="35"/>
      <c r="AT698" s="35"/>
      <c r="AU698" s="35"/>
      <c r="AV698" s="14"/>
      <c r="AW698" s="14"/>
      <c r="AX698" s="14"/>
      <c r="AY698" s="14"/>
      <c r="AZ698" s="14"/>
      <c r="BA698" s="14"/>
    </row>
    <row r="699" spans="3:53" ht="14.25"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4"/>
      <c r="AM699" s="331"/>
      <c r="AN699" s="35"/>
      <c r="AO699" s="35"/>
      <c r="AP699" s="162"/>
      <c r="AQ699" s="35"/>
      <c r="AR699" s="35"/>
      <c r="AS699" s="35"/>
      <c r="AT699" s="35"/>
      <c r="AU699" s="35"/>
      <c r="AV699" s="14"/>
      <c r="AW699" s="14"/>
      <c r="AX699" s="14"/>
      <c r="AY699" s="14"/>
      <c r="AZ699" s="14"/>
      <c r="BA699" s="14"/>
    </row>
    <row r="700" spans="3:53" ht="14.25"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4"/>
      <c r="AM700" s="331"/>
      <c r="AN700" s="35"/>
      <c r="AO700" s="35"/>
      <c r="AP700" s="162"/>
      <c r="AQ700" s="35"/>
      <c r="AR700" s="35"/>
      <c r="AS700" s="35"/>
      <c r="AT700" s="35"/>
      <c r="AU700" s="35"/>
      <c r="AV700" s="14"/>
      <c r="AW700" s="14"/>
      <c r="AX700" s="14"/>
      <c r="AY700" s="14"/>
      <c r="AZ700" s="14"/>
      <c r="BA700" s="14"/>
    </row>
    <row r="701" spans="3:53" ht="14.25"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4"/>
      <c r="AM701" s="331"/>
      <c r="AN701" s="35"/>
      <c r="AO701" s="35"/>
      <c r="AP701" s="162"/>
      <c r="AQ701" s="35"/>
      <c r="AR701" s="35"/>
      <c r="AS701" s="35"/>
      <c r="AT701" s="35"/>
      <c r="AU701" s="35"/>
      <c r="AV701" s="14"/>
      <c r="AW701" s="14"/>
      <c r="AX701" s="14"/>
      <c r="AY701" s="14"/>
      <c r="AZ701" s="14"/>
      <c r="BA701" s="14"/>
    </row>
    <row r="702" spans="3:53" ht="14.25"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4"/>
      <c r="AM702" s="331"/>
      <c r="AN702" s="35"/>
      <c r="AO702" s="35"/>
      <c r="AP702" s="162"/>
      <c r="AQ702" s="35"/>
      <c r="AR702" s="35"/>
      <c r="AS702" s="35"/>
      <c r="AT702" s="35"/>
      <c r="AU702" s="35"/>
      <c r="AV702" s="14"/>
      <c r="AW702" s="14"/>
      <c r="AX702" s="14"/>
      <c r="AY702" s="14"/>
      <c r="AZ702" s="14"/>
      <c r="BA702" s="14"/>
    </row>
    <row r="703" spans="3:53" ht="14.25"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4"/>
      <c r="AM703" s="331"/>
      <c r="AN703" s="35"/>
      <c r="AO703" s="35"/>
      <c r="AP703" s="162"/>
      <c r="AQ703" s="35"/>
      <c r="AR703" s="35"/>
      <c r="AS703" s="35"/>
      <c r="AT703" s="35"/>
      <c r="AU703" s="35"/>
      <c r="AV703" s="14"/>
      <c r="AW703" s="14"/>
      <c r="AX703" s="14"/>
      <c r="AY703" s="14"/>
      <c r="AZ703" s="14"/>
      <c r="BA703" s="14"/>
    </row>
    <row r="704" spans="3:53" ht="14.25"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4"/>
      <c r="AM704" s="331"/>
      <c r="AN704" s="35"/>
      <c r="AO704" s="35"/>
      <c r="AP704" s="162"/>
      <c r="AQ704" s="35"/>
      <c r="AR704" s="35"/>
      <c r="AS704" s="35"/>
      <c r="AT704" s="35"/>
      <c r="AU704" s="35"/>
      <c r="AV704" s="14"/>
      <c r="AW704" s="14"/>
      <c r="AX704" s="14"/>
      <c r="AY704" s="14"/>
      <c r="AZ704" s="14"/>
      <c r="BA704" s="14"/>
    </row>
    <row r="705" spans="3:53" ht="14.25"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4"/>
      <c r="AM705" s="331"/>
      <c r="AN705" s="35"/>
      <c r="AO705" s="35"/>
      <c r="AP705" s="162"/>
      <c r="AQ705" s="35"/>
      <c r="AR705" s="35"/>
      <c r="AS705" s="35"/>
      <c r="AT705" s="35"/>
      <c r="AU705" s="35"/>
      <c r="AV705" s="14"/>
      <c r="AW705" s="14"/>
      <c r="AX705" s="14"/>
      <c r="AY705" s="14"/>
      <c r="AZ705" s="14"/>
      <c r="BA705" s="14"/>
    </row>
    <row r="706" spans="3:53" ht="14.25"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4"/>
      <c r="AM706" s="331"/>
      <c r="AN706" s="35"/>
      <c r="AO706" s="35"/>
      <c r="AP706" s="162"/>
      <c r="AQ706" s="35"/>
      <c r="AR706" s="35"/>
      <c r="AS706" s="35"/>
      <c r="AT706" s="35"/>
      <c r="AU706" s="35"/>
      <c r="AV706" s="14"/>
      <c r="AW706" s="14"/>
      <c r="AX706" s="14"/>
      <c r="AY706" s="14"/>
      <c r="AZ706" s="14"/>
      <c r="BA706" s="14"/>
    </row>
    <row r="707" spans="3:53" ht="14.25"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4"/>
      <c r="AM707" s="331"/>
      <c r="AN707" s="35"/>
      <c r="AO707" s="35"/>
      <c r="AP707" s="162"/>
      <c r="AQ707" s="35"/>
      <c r="AR707" s="35"/>
      <c r="AS707" s="35"/>
      <c r="AT707" s="35"/>
      <c r="AU707" s="35"/>
      <c r="AV707" s="14"/>
      <c r="AW707" s="14"/>
      <c r="AX707" s="14"/>
      <c r="AY707" s="14"/>
      <c r="AZ707" s="14"/>
      <c r="BA707" s="14"/>
    </row>
    <row r="708" spans="3:53" ht="14.25"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4"/>
      <c r="AM708" s="331"/>
      <c r="AN708" s="35"/>
      <c r="AO708" s="35"/>
      <c r="AP708" s="162"/>
      <c r="AQ708" s="35"/>
      <c r="AR708" s="35"/>
      <c r="AS708" s="35"/>
      <c r="AT708" s="35"/>
      <c r="AU708" s="35"/>
      <c r="AV708" s="14"/>
      <c r="AW708" s="14"/>
      <c r="AX708" s="14"/>
      <c r="AY708" s="14"/>
      <c r="AZ708" s="14"/>
      <c r="BA708" s="14"/>
    </row>
    <row r="709" spans="3:53" ht="14.25"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4"/>
      <c r="AM709" s="331"/>
      <c r="AN709" s="35"/>
      <c r="AO709" s="35"/>
      <c r="AP709" s="162"/>
      <c r="AQ709" s="35"/>
      <c r="AR709" s="35"/>
      <c r="AS709" s="35"/>
      <c r="AT709" s="35"/>
      <c r="AU709" s="35"/>
      <c r="AV709" s="14"/>
      <c r="AW709" s="14"/>
      <c r="AX709" s="14"/>
      <c r="AY709" s="14"/>
      <c r="AZ709" s="14"/>
      <c r="BA709" s="14"/>
    </row>
    <row r="710" spans="3:53" ht="14.25"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4"/>
      <c r="AM710" s="331"/>
      <c r="AN710" s="35"/>
      <c r="AO710" s="35"/>
      <c r="AP710" s="162"/>
      <c r="AQ710" s="35"/>
      <c r="AR710" s="35"/>
      <c r="AS710" s="35"/>
      <c r="AT710" s="35"/>
      <c r="AU710" s="35"/>
      <c r="AV710" s="14"/>
      <c r="AW710" s="14"/>
      <c r="AX710" s="14"/>
      <c r="AY710" s="14"/>
      <c r="AZ710" s="14"/>
      <c r="BA710" s="14"/>
    </row>
    <row r="711" spans="3:53" ht="14.25"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4"/>
      <c r="AM711" s="331"/>
      <c r="AN711" s="35"/>
      <c r="AO711" s="35"/>
      <c r="AP711" s="162"/>
      <c r="AQ711" s="35"/>
      <c r="AR711" s="35"/>
      <c r="AS711" s="35"/>
      <c r="AT711" s="35"/>
      <c r="AU711" s="35"/>
      <c r="AV711" s="14"/>
      <c r="AW711" s="14"/>
      <c r="AX711" s="14"/>
      <c r="AY711" s="14"/>
      <c r="AZ711" s="14"/>
      <c r="BA711" s="14"/>
    </row>
    <row r="712" spans="3:53" ht="14.25"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4"/>
      <c r="AM712" s="331"/>
      <c r="AN712" s="35"/>
      <c r="AO712" s="35"/>
      <c r="AP712" s="162"/>
      <c r="AQ712" s="35"/>
      <c r="AR712" s="35"/>
      <c r="AS712" s="35"/>
      <c r="AT712" s="35"/>
      <c r="AU712" s="35"/>
      <c r="AV712" s="14"/>
      <c r="AW712" s="14"/>
      <c r="AX712" s="14"/>
      <c r="AY712" s="14"/>
      <c r="AZ712" s="14"/>
      <c r="BA712" s="14"/>
    </row>
    <row r="713" spans="3:53" ht="14.25"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4"/>
      <c r="AM713" s="331"/>
      <c r="AN713" s="35"/>
      <c r="AO713" s="35"/>
      <c r="AP713" s="162"/>
      <c r="AQ713" s="35"/>
      <c r="AR713" s="35"/>
      <c r="AS713" s="35"/>
      <c r="AT713" s="35"/>
      <c r="AU713" s="35"/>
      <c r="AV713" s="14"/>
      <c r="AW713" s="14"/>
      <c r="AX713" s="14"/>
      <c r="AY713" s="14"/>
      <c r="AZ713" s="14"/>
      <c r="BA713" s="14"/>
    </row>
    <row r="714" spans="3:53" ht="14.25"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4"/>
      <c r="AM714" s="331"/>
      <c r="AN714" s="35"/>
      <c r="AO714" s="35"/>
      <c r="AP714" s="162"/>
      <c r="AQ714" s="35"/>
      <c r="AR714" s="35"/>
      <c r="AS714" s="35"/>
      <c r="AT714" s="35"/>
      <c r="AU714" s="35"/>
      <c r="AV714" s="14"/>
      <c r="AW714" s="14"/>
      <c r="AX714" s="14"/>
      <c r="AY714" s="14"/>
      <c r="AZ714" s="14"/>
      <c r="BA714" s="14"/>
    </row>
    <row r="715" spans="3:53" ht="14.25"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4"/>
      <c r="AM715" s="331"/>
      <c r="AN715" s="35"/>
      <c r="AO715" s="35"/>
      <c r="AP715" s="162"/>
      <c r="AQ715" s="35"/>
      <c r="AR715" s="35"/>
      <c r="AS715" s="35"/>
      <c r="AT715" s="35"/>
      <c r="AU715" s="35"/>
      <c r="AV715" s="14"/>
      <c r="AW715" s="14"/>
      <c r="AX715" s="14"/>
      <c r="AY715" s="14"/>
      <c r="AZ715" s="14"/>
      <c r="BA715" s="14"/>
    </row>
    <row r="716" spans="3:53" ht="14.25"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4"/>
      <c r="AM716" s="331"/>
      <c r="AN716" s="35"/>
      <c r="AO716" s="35"/>
      <c r="AP716" s="162"/>
      <c r="AQ716" s="35"/>
      <c r="AR716" s="35"/>
      <c r="AS716" s="35"/>
      <c r="AT716" s="35"/>
      <c r="AU716" s="35"/>
      <c r="AV716" s="14"/>
      <c r="AW716" s="14"/>
      <c r="AX716" s="14"/>
      <c r="AY716" s="14"/>
      <c r="AZ716" s="14"/>
      <c r="BA716" s="14"/>
    </row>
    <row r="717" spans="3:53" ht="14.25"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4"/>
      <c r="AM717" s="331"/>
      <c r="AN717" s="35"/>
      <c r="AO717" s="35"/>
      <c r="AP717" s="162"/>
      <c r="AQ717" s="35"/>
      <c r="AR717" s="35"/>
      <c r="AS717" s="35"/>
      <c r="AT717" s="35"/>
      <c r="AU717" s="35"/>
      <c r="AV717" s="14"/>
      <c r="AW717" s="14"/>
      <c r="AX717" s="14"/>
      <c r="AY717" s="14"/>
      <c r="AZ717" s="14"/>
      <c r="BA717" s="14"/>
    </row>
    <row r="718" spans="3:53" ht="14.25"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4"/>
      <c r="AM718" s="331"/>
      <c r="AN718" s="35"/>
      <c r="AO718" s="35"/>
      <c r="AP718" s="162"/>
      <c r="AQ718" s="35"/>
      <c r="AR718" s="35"/>
      <c r="AS718" s="35"/>
      <c r="AT718" s="35"/>
      <c r="AU718" s="35"/>
      <c r="AV718" s="14"/>
      <c r="AW718" s="14"/>
      <c r="AX718" s="14"/>
      <c r="AY718" s="14"/>
      <c r="AZ718" s="14"/>
      <c r="BA718" s="14"/>
    </row>
    <row r="719" spans="3:53" ht="14.25"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4"/>
      <c r="AM719" s="331"/>
      <c r="AN719" s="35"/>
      <c r="AO719" s="35"/>
      <c r="AP719" s="162"/>
      <c r="AQ719" s="35"/>
      <c r="AR719" s="35"/>
      <c r="AS719" s="35"/>
      <c r="AT719" s="35"/>
      <c r="AU719" s="35"/>
      <c r="AV719" s="14"/>
      <c r="AW719" s="14"/>
      <c r="AX719" s="14"/>
      <c r="AY719" s="14"/>
      <c r="AZ719" s="14"/>
      <c r="BA719" s="14"/>
    </row>
    <row r="720" spans="3:53" ht="14.25"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4"/>
      <c r="AM720" s="331"/>
      <c r="AN720" s="35"/>
      <c r="AO720" s="35"/>
      <c r="AP720" s="162"/>
      <c r="AQ720" s="35"/>
      <c r="AR720" s="35"/>
      <c r="AS720" s="35"/>
      <c r="AT720" s="35"/>
      <c r="AU720" s="35"/>
      <c r="AV720" s="14"/>
      <c r="AW720" s="14"/>
      <c r="AX720" s="14"/>
      <c r="AY720" s="14"/>
      <c r="AZ720" s="14"/>
      <c r="BA720" s="14"/>
    </row>
    <row r="721" spans="3:53" ht="14.25"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4"/>
      <c r="AM721" s="331"/>
      <c r="AN721" s="35"/>
      <c r="AO721" s="35"/>
      <c r="AP721" s="162"/>
      <c r="AQ721" s="35"/>
      <c r="AR721" s="35"/>
      <c r="AS721" s="35"/>
      <c r="AT721" s="35"/>
      <c r="AU721" s="35"/>
      <c r="AV721" s="14"/>
      <c r="AW721" s="14"/>
      <c r="AX721" s="14"/>
      <c r="AY721" s="14"/>
      <c r="AZ721" s="14"/>
      <c r="BA721" s="14"/>
    </row>
    <row r="722" spans="3:53" ht="14.25"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4"/>
      <c r="AM722" s="331"/>
      <c r="AN722" s="35"/>
      <c r="AO722" s="35"/>
      <c r="AP722" s="162"/>
      <c r="AQ722" s="35"/>
      <c r="AR722" s="35"/>
      <c r="AS722" s="35"/>
      <c r="AT722" s="35"/>
      <c r="AU722" s="35"/>
      <c r="AV722" s="14"/>
      <c r="AW722" s="14"/>
      <c r="AX722" s="14"/>
      <c r="AY722" s="14"/>
      <c r="AZ722" s="14"/>
      <c r="BA722" s="14"/>
    </row>
    <row r="723" spans="3:53" ht="14.25"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4"/>
      <c r="AM723" s="331"/>
      <c r="AN723" s="35"/>
      <c r="AO723" s="35"/>
      <c r="AP723" s="162"/>
      <c r="AQ723" s="35"/>
      <c r="AR723" s="35"/>
      <c r="AS723" s="35"/>
      <c r="AT723" s="35"/>
      <c r="AU723" s="35"/>
      <c r="AV723" s="14"/>
      <c r="AW723" s="14"/>
      <c r="AX723" s="14"/>
      <c r="AY723" s="14"/>
      <c r="AZ723" s="14"/>
      <c r="BA723" s="14"/>
    </row>
    <row r="724" spans="3:53" ht="14.25"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4"/>
      <c r="AM724" s="331"/>
      <c r="AN724" s="35"/>
      <c r="AO724" s="35"/>
      <c r="AP724" s="162"/>
      <c r="AQ724" s="35"/>
      <c r="AR724" s="35"/>
      <c r="AS724" s="35"/>
      <c r="AT724" s="35"/>
      <c r="AU724" s="35"/>
      <c r="AV724" s="14"/>
      <c r="AW724" s="14"/>
      <c r="AX724" s="14"/>
      <c r="AY724" s="14"/>
      <c r="AZ724" s="14"/>
      <c r="BA724" s="14"/>
    </row>
    <row r="725" spans="3:53" ht="14.25"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4"/>
      <c r="AM725" s="331"/>
      <c r="AN725" s="35"/>
      <c r="AO725" s="35"/>
      <c r="AP725" s="162"/>
      <c r="AQ725" s="35"/>
      <c r="AR725" s="35"/>
      <c r="AS725" s="35"/>
      <c r="AT725" s="35"/>
      <c r="AU725" s="35"/>
      <c r="AV725" s="14"/>
      <c r="AW725" s="14"/>
      <c r="AX725" s="14"/>
      <c r="AY725" s="14"/>
      <c r="AZ725" s="14"/>
      <c r="BA725" s="14"/>
    </row>
    <row r="726" spans="3:53" ht="14.25"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4"/>
      <c r="AM726" s="331"/>
      <c r="AN726" s="35"/>
      <c r="AO726" s="35"/>
      <c r="AP726" s="162"/>
      <c r="AQ726" s="35"/>
      <c r="AR726" s="35"/>
      <c r="AS726" s="35"/>
      <c r="AT726" s="35"/>
      <c r="AU726" s="35"/>
      <c r="AV726" s="14"/>
      <c r="AW726" s="14"/>
      <c r="AX726" s="14"/>
      <c r="AY726" s="14"/>
      <c r="AZ726" s="14"/>
      <c r="BA726" s="14"/>
    </row>
    <row r="727" spans="3:53" ht="14.25"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4"/>
      <c r="AM727" s="331"/>
      <c r="AN727" s="35"/>
      <c r="AO727" s="35"/>
      <c r="AP727" s="162"/>
      <c r="AQ727" s="35"/>
      <c r="AR727" s="35"/>
      <c r="AS727" s="35"/>
      <c r="AT727" s="35"/>
      <c r="AU727" s="35"/>
      <c r="AV727" s="14"/>
      <c r="AW727" s="14"/>
      <c r="AX727" s="14"/>
      <c r="AY727" s="14"/>
      <c r="AZ727" s="14"/>
      <c r="BA727" s="14"/>
    </row>
    <row r="728" spans="3:53" ht="14.25"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4"/>
      <c r="AM728" s="331"/>
      <c r="AN728" s="35"/>
      <c r="AO728" s="35"/>
      <c r="AP728" s="162"/>
      <c r="AQ728" s="35"/>
      <c r="AR728" s="35"/>
      <c r="AS728" s="35"/>
      <c r="AT728" s="35"/>
      <c r="AU728" s="35"/>
      <c r="AV728" s="14"/>
      <c r="AW728" s="14"/>
      <c r="AX728" s="14"/>
      <c r="AY728" s="14"/>
      <c r="AZ728" s="14"/>
      <c r="BA728" s="14"/>
    </row>
    <row r="729" spans="3:53" ht="14.25"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4"/>
      <c r="AM729" s="331"/>
      <c r="AN729" s="35"/>
      <c r="AO729" s="35"/>
      <c r="AP729" s="162"/>
      <c r="AQ729" s="35"/>
      <c r="AR729" s="35"/>
      <c r="AS729" s="35"/>
      <c r="AT729" s="35"/>
      <c r="AU729" s="35"/>
      <c r="AV729" s="14"/>
      <c r="AW729" s="14"/>
      <c r="AX729" s="14"/>
      <c r="AY729" s="14"/>
      <c r="AZ729" s="14"/>
      <c r="BA729" s="14"/>
    </row>
    <row r="730" spans="3:53" ht="14.25"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4"/>
      <c r="AM730" s="331"/>
      <c r="AN730" s="35"/>
      <c r="AO730" s="35"/>
      <c r="AP730" s="162"/>
      <c r="AQ730" s="35"/>
      <c r="AR730" s="35"/>
      <c r="AS730" s="35"/>
      <c r="AT730" s="35"/>
      <c r="AU730" s="35"/>
      <c r="AV730" s="14"/>
      <c r="AW730" s="14"/>
      <c r="AX730" s="14"/>
      <c r="AY730" s="14"/>
      <c r="AZ730" s="14"/>
      <c r="BA730" s="14"/>
    </row>
    <row r="731" spans="3:53" ht="14.25"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4"/>
      <c r="AM731" s="331"/>
      <c r="AN731" s="35"/>
      <c r="AO731" s="35"/>
      <c r="AP731" s="162"/>
      <c r="AQ731" s="35"/>
      <c r="AR731" s="35"/>
      <c r="AS731" s="35"/>
      <c r="AT731" s="35"/>
      <c r="AU731" s="35"/>
      <c r="AV731" s="14"/>
      <c r="AW731" s="14"/>
      <c r="AX731" s="14"/>
      <c r="AY731" s="14"/>
      <c r="AZ731" s="14"/>
      <c r="BA731" s="14"/>
    </row>
    <row r="732" spans="3:53" ht="14.25"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4"/>
      <c r="AM732" s="331"/>
      <c r="AN732" s="35"/>
      <c r="AO732" s="35"/>
      <c r="AP732" s="162"/>
      <c r="AQ732" s="35"/>
      <c r="AR732" s="35"/>
      <c r="AS732" s="35"/>
      <c r="AT732" s="35"/>
      <c r="AU732" s="35"/>
      <c r="AV732" s="14"/>
      <c r="AW732" s="14"/>
      <c r="AX732" s="14"/>
      <c r="AY732" s="14"/>
      <c r="AZ732" s="14"/>
      <c r="BA732" s="14"/>
    </row>
    <row r="733" spans="3:53" ht="14.25"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4"/>
      <c r="AM733" s="331"/>
      <c r="AN733" s="35"/>
      <c r="AO733" s="35"/>
      <c r="AP733" s="162"/>
      <c r="AQ733" s="35"/>
      <c r="AR733" s="35"/>
      <c r="AS733" s="35"/>
      <c r="AT733" s="35"/>
      <c r="AU733" s="35"/>
      <c r="AV733" s="14"/>
      <c r="AW733" s="14"/>
      <c r="AX733" s="14"/>
      <c r="AY733" s="14"/>
      <c r="AZ733" s="14"/>
      <c r="BA733" s="14"/>
    </row>
    <row r="734" spans="3:53" ht="14.25"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4"/>
      <c r="AM734" s="331"/>
      <c r="AN734" s="35"/>
      <c r="AO734" s="35"/>
      <c r="AP734" s="162"/>
      <c r="AQ734" s="35"/>
      <c r="AR734" s="35"/>
      <c r="AS734" s="35"/>
      <c r="AT734" s="35"/>
      <c r="AU734" s="35"/>
      <c r="AV734" s="14"/>
      <c r="AW734" s="14"/>
      <c r="AX734" s="14"/>
      <c r="AY734" s="14"/>
      <c r="AZ734" s="14"/>
      <c r="BA734" s="14"/>
    </row>
    <row r="735" spans="3:53" ht="14.25"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4"/>
      <c r="AM735" s="331"/>
      <c r="AN735" s="35"/>
      <c r="AO735" s="35"/>
      <c r="AP735" s="162"/>
      <c r="AQ735" s="35"/>
      <c r="AR735" s="35"/>
      <c r="AS735" s="35"/>
      <c r="AT735" s="35"/>
      <c r="AU735" s="35"/>
      <c r="AV735" s="14"/>
      <c r="AW735" s="14"/>
      <c r="AX735" s="14"/>
      <c r="AY735" s="14"/>
      <c r="AZ735" s="14"/>
      <c r="BA735" s="14"/>
    </row>
    <row r="736" spans="3:53" ht="14.25"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4"/>
      <c r="AM736" s="331"/>
      <c r="AN736" s="35"/>
      <c r="AO736" s="35"/>
      <c r="AP736" s="162"/>
      <c r="AQ736" s="35"/>
      <c r="AR736" s="35"/>
      <c r="AS736" s="35"/>
      <c r="AT736" s="35"/>
      <c r="AU736" s="35"/>
      <c r="AV736" s="14"/>
      <c r="AW736" s="14"/>
      <c r="AX736" s="14"/>
      <c r="AY736" s="14"/>
      <c r="AZ736" s="14"/>
      <c r="BA736" s="14"/>
    </row>
    <row r="737" spans="3:53" ht="14.25"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4"/>
      <c r="AM737" s="331"/>
      <c r="AN737" s="35"/>
      <c r="AO737" s="35"/>
      <c r="AP737" s="162"/>
      <c r="AQ737" s="35"/>
      <c r="AR737" s="35"/>
      <c r="AS737" s="35"/>
      <c r="AT737" s="35"/>
      <c r="AU737" s="35"/>
      <c r="AV737" s="14"/>
      <c r="AW737" s="14"/>
      <c r="AX737" s="14"/>
      <c r="AY737" s="14"/>
      <c r="AZ737" s="14"/>
      <c r="BA737" s="14"/>
    </row>
    <row r="738" spans="3:53" ht="14.25"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4"/>
      <c r="AM738" s="331"/>
      <c r="AN738" s="35"/>
      <c r="AO738" s="35"/>
      <c r="AP738" s="162"/>
      <c r="AQ738" s="35"/>
      <c r="AR738" s="35"/>
      <c r="AS738" s="35"/>
      <c r="AT738" s="35"/>
      <c r="AU738" s="35"/>
      <c r="AV738" s="14"/>
      <c r="AW738" s="14"/>
      <c r="AX738" s="14"/>
      <c r="AY738" s="14"/>
      <c r="AZ738" s="14"/>
      <c r="BA738" s="14"/>
    </row>
    <row r="739" spans="3:53" ht="14.25"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4"/>
      <c r="AM739" s="331"/>
      <c r="AN739" s="35"/>
      <c r="AO739" s="35"/>
      <c r="AP739" s="162"/>
      <c r="AQ739" s="35"/>
      <c r="AR739" s="35"/>
      <c r="AS739" s="35"/>
      <c r="AT739" s="35"/>
      <c r="AU739" s="35"/>
      <c r="AV739" s="14"/>
      <c r="AW739" s="14"/>
      <c r="AX739" s="14"/>
      <c r="AY739" s="14"/>
      <c r="AZ739" s="14"/>
      <c r="BA739" s="14"/>
    </row>
    <row r="740" spans="3:53" ht="14.25"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4"/>
      <c r="AM740" s="331"/>
      <c r="AN740" s="35"/>
      <c r="AO740" s="35"/>
      <c r="AP740" s="162"/>
      <c r="AQ740" s="35"/>
      <c r="AR740" s="35"/>
      <c r="AS740" s="35"/>
      <c r="AT740" s="35"/>
      <c r="AU740" s="35"/>
      <c r="AV740" s="14"/>
      <c r="AW740" s="14"/>
      <c r="AX740" s="14"/>
      <c r="AY740" s="14"/>
      <c r="AZ740" s="14"/>
      <c r="BA740" s="14"/>
    </row>
    <row r="741" spans="3:53" ht="14.25"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4"/>
      <c r="AM741" s="331"/>
      <c r="AN741" s="35"/>
      <c r="AO741" s="35"/>
      <c r="AP741" s="162"/>
      <c r="AQ741" s="35"/>
      <c r="AR741" s="35"/>
      <c r="AS741" s="35"/>
      <c r="AT741" s="35"/>
      <c r="AU741" s="35"/>
      <c r="AV741" s="14"/>
      <c r="AW741" s="14"/>
      <c r="AX741" s="14"/>
      <c r="AY741" s="14"/>
      <c r="AZ741" s="14"/>
      <c r="BA741" s="14"/>
    </row>
    <row r="742" spans="3:53" ht="14.25"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4"/>
      <c r="AM742" s="331"/>
      <c r="AN742" s="35"/>
      <c r="AO742" s="35"/>
      <c r="AP742" s="162"/>
      <c r="AQ742" s="35"/>
      <c r="AR742" s="35"/>
      <c r="AS742" s="35"/>
      <c r="AT742" s="35"/>
      <c r="AU742" s="35"/>
      <c r="AV742" s="14"/>
      <c r="AW742" s="14"/>
      <c r="AX742" s="14"/>
      <c r="AY742" s="14"/>
      <c r="AZ742" s="14"/>
      <c r="BA742" s="14"/>
    </row>
    <row r="743" spans="3:53" ht="14.25"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4"/>
      <c r="AM743" s="331"/>
      <c r="AN743" s="35"/>
      <c r="AO743" s="35"/>
      <c r="AP743" s="162"/>
      <c r="AQ743" s="35"/>
      <c r="AR743" s="35"/>
      <c r="AS743" s="35"/>
      <c r="AT743" s="35"/>
      <c r="AU743" s="35"/>
      <c r="AV743" s="14"/>
      <c r="AW743" s="14"/>
      <c r="AX743" s="14"/>
      <c r="AY743" s="14"/>
      <c r="AZ743" s="14"/>
      <c r="BA743" s="14"/>
    </row>
    <row r="744" spans="3:53" ht="14.25"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4"/>
      <c r="AM744" s="331"/>
      <c r="AN744" s="35"/>
      <c r="AO744" s="35"/>
      <c r="AP744" s="162"/>
      <c r="AQ744" s="35"/>
      <c r="AR744" s="35"/>
      <c r="AS744" s="35"/>
      <c r="AT744" s="35"/>
      <c r="AU744" s="35"/>
      <c r="AV744" s="14"/>
      <c r="AW744" s="14"/>
      <c r="AX744" s="14"/>
      <c r="AY744" s="14"/>
      <c r="AZ744" s="14"/>
      <c r="BA744" s="14"/>
    </row>
    <row r="745" spans="3:53" ht="14.25"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4"/>
      <c r="AM745" s="331"/>
      <c r="AN745" s="35"/>
      <c r="AO745" s="35"/>
      <c r="AP745" s="162"/>
      <c r="AQ745" s="35"/>
      <c r="AR745" s="35"/>
      <c r="AS745" s="35"/>
      <c r="AT745" s="35"/>
      <c r="AU745" s="35"/>
      <c r="AV745" s="14"/>
      <c r="AW745" s="14"/>
      <c r="AX745" s="14"/>
      <c r="AY745" s="14"/>
      <c r="AZ745" s="14"/>
      <c r="BA745" s="14"/>
    </row>
    <row r="746" spans="3:53" ht="14.25"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4"/>
      <c r="AM746" s="331"/>
      <c r="AN746" s="35"/>
      <c r="AO746" s="35"/>
      <c r="AP746" s="162"/>
      <c r="AQ746" s="35"/>
      <c r="AR746" s="35"/>
      <c r="AS746" s="35"/>
      <c r="AT746" s="35"/>
      <c r="AU746" s="35"/>
      <c r="AV746" s="14"/>
      <c r="AW746" s="14"/>
      <c r="AX746" s="14"/>
      <c r="AY746" s="14"/>
      <c r="AZ746" s="14"/>
      <c r="BA746" s="14"/>
    </row>
    <row r="747" spans="3:53" ht="14.25"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4"/>
      <c r="AM747" s="331"/>
      <c r="AN747" s="35"/>
      <c r="AO747" s="35"/>
      <c r="AP747" s="162"/>
      <c r="AQ747" s="35"/>
      <c r="AR747" s="35"/>
      <c r="AS747" s="35"/>
      <c r="AT747" s="35"/>
      <c r="AU747" s="35"/>
      <c r="AV747" s="14"/>
      <c r="AW747" s="14"/>
      <c r="AX747" s="14"/>
      <c r="AY747" s="14"/>
      <c r="AZ747" s="14"/>
      <c r="BA747" s="14"/>
    </row>
    <row r="748" spans="3:53" ht="14.25"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4"/>
      <c r="AM748" s="331"/>
      <c r="AN748" s="35"/>
      <c r="AO748" s="35"/>
      <c r="AP748" s="162"/>
      <c r="AQ748" s="35"/>
      <c r="AR748" s="35"/>
      <c r="AS748" s="35"/>
      <c r="AT748" s="35"/>
      <c r="AU748" s="35"/>
      <c r="AV748" s="14"/>
      <c r="AW748" s="14"/>
      <c r="AX748" s="14"/>
      <c r="AY748" s="14"/>
      <c r="AZ748" s="14"/>
      <c r="BA748" s="14"/>
    </row>
    <row r="749" spans="3:53" ht="14.25"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4"/>
      <c r="AM749" s="331"/>
      <c r="AN749" s="35"/>
      <c r="AO749" s="35"/>
      <c r="AP749" s="162"/>
      <c r="AQ749" s="35"/>
      <c r="AR749" s="35"/>
      <c r="AS749" s="35"/>
      <c r="AT749" s="35"/>
      <c r="AU749" s="35"/>
      <c r="AV749" s="14"/>
      <c r="AW749" s="14"/>
      <c r="AX749" s="14"/>
      <c r="AY749" s="14"/>
      <c r="AZ749" s="14"/>
      <c r="BA749" s="14"/>
    </row>
    <row r="750" spans="3:53" ht="14.25"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4"/>
      <c r="AM750" s="331"/>
      <c r="AN750" s="35"/>
      <c r="AO750" s="35"/>
      <c r="AP750" s="162"/>
      <c r="AQ750" s="35"/>
      <c r="AR750" s="35"/>
      <c r="AS750" s="35"/>
      <c r="AT750" s="35"/>
      <c r="AU750" s="35"/>
      <c r="AV750" s="14"/>
      <c r="AW750" s="14"/>
      <c r="AX750" s="14"/>
      <c r="AY750" s="14"/>
      <c r="AZ750" s="14"/>
      <c r="BA750" s="14"/>
    </row>
    <row r="751" spans="3:53" ht="14.25"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4"/>
      <c r="AM751" s="331"/>
      <c r="AN751" s="35"/>
      <c r="AO751" s="35"/>
      <c r="AP751" s="162"/>
      <c r="AQ751" s="35"/>
      <c r="AR751" s="35"/>
      <c r="AS751" s="35"/>
      <c r="AT751" s="35"/>
      <c r="AU751" s="35"/>
      <c r="AV751" s="14"/>
      <c r="AW751" s="14"/>
      <c r="AX751" s="14"/>
      <c r="AY751" s="14"/>
      <c r="AZ751" s="14"/>
      <c r="BA751" s="14"/>
    </row>
    <row r="752" spans="3:53" ht="14.25"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4"/>
      <c r="AM752" s="331"/>
      <c r="AN752" s="35"/>
      <c r="AO752" s="35"/>
      <c r="AP752" s="162"/>
      <c r="AQ752" s="35"/>
      <c r="AR752" s="35"/>
      <c r="AS752" s="35"/>
      <c r="AT752" s="35"/>
      <c r="AU752" s="35"/>
      <c r="AV752" s="14"/>
      <c r="AW752" s="14"/>
      <c r="AX752" s="14"/>
      <c r="AY752" s="14"/>
      <c r="AZ752" s="14"/>
      <c r="BA752" s="14"/>
    </row>
    <row r="753" spans="3:53" ht="14.25"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4"/>
      <c r="AM753" s="331"/>
      <c r="AN753" s="35"/>
      <c r="AO753" s="35"/>
      <c r="AP753" s="162"/>
      <c r="AQ753" s="35"/>
      <c r="AR753" s="35"/>
      <c r="AS753" s="35"/>
      <c r="AT753" s="35"/>
      <c r="AU753" s="35"/>
      <c r="AV753" s="14"/>
      <c r="AW753" s="14"/>
      <c r="AX753" s="14"/>
      <c r="AY753" s="14"/>
      <c r="AZ753" s="14"/>
      <c r="BA753" s="14"/>
    </row>
    <row r="754" spans="3:53" ht="14.25"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4"/>
      <c r="AM754" s="331"/>
      <c r="AN754" s="35"/>
      <c r="AO754" s="35"/>
      <c r="AP754" s="162"/>
      <c r="AQ754" s="35"/>
      <c r="AR754" s="35"/>
      <c r="AS754" s="35"/>
      <c r="AT754" s="35"/>
      <c r="AU754" s="35"/>
      <c r="AV754" s="14"/>
      <c r="AW754" s="14"/>
      <c r="AX754" s="14"/>
      <c r="AY754" s="14"/>
      <c r="AZ754" s="14"/>
      <c r="BA754" s="14"/>
    </row>
    <row r="755" spans="3:53" ht="14.25"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4"/>
      <c r="AM755" s="331"/>
      <c r="AN755" s="35"/>
      <c r="AO755" s="35"/>
      <c r="AP755" s="162"/>
      <c r="AQ755" s="35"/>
      <c r="AR755" s="35"/>
      <c r="AS755" s="35"/>
      <c r="AT755" s="35"/>
      <c r="AU755" s="35"/>
      <c r="AV755" s="14"/>
      <c r="AW755" s="14"/>
      <c r="AX755" s="14"/>
      <c r="AY755" s="14"/>
      <c r="AZ755" s="14"/>
      <c r="BA755" s="14"/>
    </row>
    <row r="756" spans="3:53" ht="14.25"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4"/>
      <c r="AM756" s="331"/>
      <c r="AN756" s="35"/>
      <c r="AO756" s="35"/>
      <c r="AP756" s="162"/>
      <c r="AQ756" s="35"/>
      <c r="AR756" s="35"/>
      <c r="AS756" s="35"/>
      <c r="AT756" s="35"/>
      <c r="AU756" s="35"/>
      <c r="AV756" s="14"/>
      <c r="AW756" s="14"/>
      <c r="AX756" s="14"/>
      <c r="AY756" s="14"/>
      <c r="AZ756" s="14"/>
      <c r="BA756" s="14"/>
    </row>
    <row r="757" spans="3:53" ht="14.25"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4"/>
      <c r="AM757" s="331"/>
      <c r="AN757" s="35"/>
      <c r="AO757" s="35"/>
      <c r="AP757" s="162"/>
      <c r="AQ757" s="35"/>
      <c r="AR757" s="35"/>
      <c r="AS757" s="35"/>
      <c r="AT757" s="35"/>
      <c r="AU757" s="35"/>
      <c r="AV757" s="14"/>
      <c r="AW757" s="14"/>
      <c r="AX757" s="14"/>
      <c r="AY757" s="14"/>
      <c r="AZ757" s="14"/>
      <c r="BA757" s="14"/>
    </row>
    <row r="758" spans="3:53" ht="14.25"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4"/>
      <c r="AM758" s="331"/>
      <c r="AN758" s="35"/>
      <c r="AO758" s="35"/>
      <c r="AP758" s="162"/>
      <c r="AQ758" s="35"/>
      <c r="AR758" s="35"/>
      <c r="AS758" s="35"/>
      <c r="AT758" s="35"/>
      <c r="AU758" s="35"/>
      <c r="AV758" s="14"/>
      <c r="AW758" s="14"/>
      <c r="AX758" s="14"/>
      <c r="AY758" s="14"/>
      <c r="AZ758" s="14"/>
      <c r="BA758" s="14"/>
    </row>
    <row r="759" spans="3:53" ht="14.25"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4"/>
      <c r="AM759" s="331"/>
      <c r="AN759" s="35"/>
      <c r="AO759" s="35"/>
      <c r="AP759" s="162"/>
      <c r="AQ759" s="35"/>
      <c r="AR759" s="35"/>
      <c r="AS759" s="35"/>
      <c r="AT759" s="35"/>
      <c r="AU759" s="35"/>
      <c r="AV759" s="14"/>
      <c r="AW759" s="14"/>
      <c r="AX759" s="14"/>
      <c r="AY759" s="14"/>
      <c r="AZ759" s="14"/>
      <c r="BA759" s="14"/>
    </row>
    <row r="760" spans="3:53" ht="14.25"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4"/>
      <c r="AM760" s="331"/>
      <c r="AN760" s="35"/>
      <c r="AO760" s="35"/>
      <c r="AP760" s="162"/>
      <c r="AQ760" s="35"/>
      <c r="AR760" s="35"/>
      <c r="AS760" s="35"/>
      <c r="AT760" s="35"/>
      <c r="AU760" s="35"/>
      <c r="AV760" s="14"/>
      <c r="AW760" s="14"/>
      <c r="AX760" s="14"/>
      <c r="AY760" s="14"/>
      <c r="AZ760" s="14"/>
      <c r="BA760" s="14"/>
    </row>
    <row r="761" spans="3:53" ht="14.25"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4"/>
      <c r="AM761" s="331"/>
      <c r="AN761" s="35"/>
      <c r="AO761" s="35"/>
      <c r="AP761" s="162"/>
      <c r="AQ761" s="35"/>
      <c r="AR761" s="35"/>
      <c r="AS761" s="35"/>
      <c r="AT761" s="35"/>
      <c r="AU761" s="35"/>
      <c r="AV761" s="14"/>
      <c r="AW761" s="14"/>
      <c r="AX761" s="14"/>
      <c r="AY761" s="14"/>
      <c r="AZ761" s="14"/>
      <c r="BA761" s="14"/>
    </row>
    <row r="762" spans="3:53" ht="14.25"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4"/>
      <c r="AM762" s="331"/>
      <c r="AN762" s="35"/>
      <c r="AO762" s="35"/>
      <c r="AP762" s="162"/>
      <c r="AQ762" s="35"/>
      <c r="AR762" s="35"/>
      <c r="AS762" s="35"/>
      <c r="AT762" s="35"/>
      <c r="AU762" s="35"/>
      <c r="AV762" s="14"/>
      <c r="AW762" s="14"/>
      <c r="AX762" s="14"/>
      <c r="AY762" s="14"/>
      <c r="AZ762" s="14"/>
      <c r="BA762" s="14"/>
    </row>
    <row r="763" spans="3:53" ht="14.25"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4"/>
      <c r="AM763" s="331"/>
      <c r="AN763" s="35"/>
      <c r="AO763" s="35"/>
      <c r="AP763" s="162"/>
      <c r="AQ763" s="35"/>
      <c r="AR763" s="35"/>
      <c r="AS763" s="35"/>
      <c r="AT763" s="35"/>
      <c r="AU763" s="35"/>
      <c r="AV763" s="14"/>
      <c r="AW763" s="14"/>
      <c r="AX763" s="14"/>
      <c r="AY763" s="14"/>
      <c r="AZ763" s="14"/>
      <c r="BA763" s="14"/>
    </row>
    <row r="764" spans="3:53" ht="14.25"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4"/>
      <c r="AM764" s="331"/>
      <c r="AN764" s="35"/>
      <c r="AO764" s="35"/>
      <c r="AP764" s="162"/>
      <c r="AQ764" s="35"/>
      <c r="AR764" s="35"/>
      <c r="AS764" s="35"/>
      <c r="AT764" s="35"/>
      <c r="AU764" s="35"/>
      <c r="AV764" s="14"/>
      <c r="AW764" s="14"/>
      <c r="AX764" s="14"/>
      <c r="AY764" s="14"/>
      <c r="AZ764" s="14"/>
      <c r="BA764" s="14"/>
    </row>
    <row r="765" spans="3:53" ht="14.25"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4"/>
      <c r="AM765" s="331"/>
      <c r="AN765" s="35"/>
      <c r="AO765" s="35"/>
      <c r="AP765" s="162"/>
      <c r="AQ765" s="35"/>
      <c r="AR765" s="35"/>
      <c r="AS765" s="35"/>
      <c r="AT765" s="35"/>
      <c r="AU765" s="35"/>
      <c r="AV765" s="14"/>
      <c r="AW765" s="14"/>
      <c r="AX765" s="14"/>
      <c r="AY765" s="14"/>
      <c r="AZ765" s="14"/>
      <c r="BA765" s="14"/>
    </row>
    <row r="766" spans="3:53" ht="14.25"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4"/>
      <c r="AM766" s="331"/>
      <c r="AN766" s="35"/>
      <c r="AO766" s="35"/>
      <c r="AP766" s="162"/>
      <c r="AQ766" s="35"/>
      <c r="AR766" s="35"/>
      <c r="AS766" s="35"/>
      <c r="AT766" s="35"/>
      <c r="AU766" s="35"/>
      <c r="AV766" s="14"/>
      <c r="AW766" s="14"/>
      <c r="AX766" s="14"/>
      <c r="AY766" s="14"/>
      <c r="AZ766" s="14"/>
      <c r="BA766" s="14"/>
    </row>
    <row r="767" spans="3:53" ht="14.25"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4"/>
      <c r="AM767" s="331"/>
      <c r="AN767" s="35"/>
      <c r="AO767" s="35"/>
      <c r="AP767" s="162"/>
      <c r="AQ767" s="35"/>
      <c r="AR767" s="35"/>
      <c r="AS767" s="35"/>
      <c r="AT767" s="35"/>
      <c r="AU767" s="35"/>
      <c r="AV767" s="14"/>
      <c r="AW767" s="14"/>
      <c r="AX767" s="14"/>
      <c r="AY767" s="14"/>
      <c r="AZ767" s="14"/>
      <c r="BA767" s="14"/>
    </row>
    <row r="768" spans="3:53" ht="14.25"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4"/>
      <c r="AM768" s="331"/>
      <c r="AN768" s="35"/>
      <c r="AO768" s="35"/>
      <c r="AP768" s="162"/>
      <c r="AQ768" s="35"/>
      <c r="AR768" s="35"/>
      <c r="AS768" s="35"/>
      <c r="AT768" s="35"/>
      <c r="AU768" s="35"/>
      <c r="AV768" s="14"/>
      <c r="AW768" s="14"/>
      <c r="AX768" s="14"/>
      <c r="AY768" s="14"/>
      <c r="AZ768" s="14"/>
      <c r="BA768" s="14"/>
    </row>
    <row r="769" spans="3:53" ht="14.25"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4"/>
      <c r="AM769" s="331"/>
      <c r="AN769" s="35"/>
      <c r="AO769" s="35"/>
      <c r="AP769" s="162"/>
      <c r="AQ769" s="35"/>
      <c r="AR769" s="35"/>
      <c r="AS769" s="35"/>
      <c r="AT769" s="35"/>
      <c r="AU769" s="35"/>
      <c r="AV769" s="14"/>
      <c r="AW769" s="14"/>
      <c r="AX769" s="14"/>
      <c r="AY769" s="14"/>
      <c r="AZ769" s="14"/>
      <c r="BA769" s="14"/>
    </row>
    <row r="770" spans="3:53" ht="14.25"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4"/>
      <c r="AM770" s="331"/>
      <c r="AN770" s="35"/>
      <c r="AO770" s="35"/>
      <c r="AP770" s="162"/>
      <c r="AQ770" s="35"/>
      <c r="AR770" s="35"/>
      <c r="AS770" s="35"/>
      <c r="AT770" s="35"/>
      <c r="AU770" s="35"/>
      <c r="AV770" s="14"/>
      <c r="AW770" s="14"/>
      <c r="AX770" s="14"/>
      <c r="AY770" s="14"/>
      <c r="AZ770" s="14"/>
      <c r="BA770" s="14"/>
    </row>
    <row r="771" spans="3:53" ht="14.25"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4"/>
      <c r="AM771" s="331"/>
      <c r="AN771" s="35"/>
      <c r="AO771" s="35"/>
      <c r="AP771" s="162"/>
      <c r="AQ771" s="35"/>
      <c r="AR771" s="35"/>
      <c r="AS771" s="35"/>
      <c r="AT771" s="35"/>
      <c r="AU771" s="35"/>
      <c r="AV771" s="14"/>
      <c r="AW771" s="14"/>
      <c r="AX771" s="14"/>
      <c r="AY771" s="14"/>
      <c r="AZ771" s="14"/>
      <c r="BA771" s="14"/>
    </row>
    <row r="772" spans="3:53" ht="14.25"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4"/>
      <c r="AM772" s="331"/>
      <c r="AN772" s="35"/>
      <c r="AO772" s="35"/>
      <c r="AP772" s="162"/>
      <c r="AQ772" s="35"/>
      <c r="AR772" s="35"/>
      <c r="AS772" s="35"/>
      <c r="AT772" s="35"/>
      <c r="AU772" s="35"/>
      <c r="AV772" s="14"/>
      <c r="AW772" s="14"/>
      <c r="AX772" s="14"/>
      <c r="AY772" s="14"/>
      <c r="AZ772" s="14"/>
      <c r="BA772" s="14"/>
    </row>
    <row r="773" spans="3:53" ht="14.25"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4"/>
      <c r="AM773" s="331"/>
      <c r="AN773" s="35"/>
      <c r="AO773" s="35"/>
      <c r="AP773" s="162"/>
      <c r="AQ773" s="35"/>
      <c r="AR773" s="35"/>
      <c r="AS773" s="35"/>
      <c r="AT773" s="35"/>
      <c r="AU773" s="35"/>
      <c r="AV773" s="14"/>
      <c r="AW773" s="14"/>
      <c r="AX773" s="14"/>
      <c r="AY773" s="14"/>
      <c r="AZ773" s="14"/>
      <c r="BA773" s="14"/>
    </row>
    <row r="774" spans="3:53" ht="14.25"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4"/>
      <c r="AM774" s="331"/>
      <c r="AN774" s="35"/>
      <c r="AO774" s="35"/>
      <c r="AP774" s="162"/>
      <c r="AQ774" s="35"/>
      <c r="AR774" s="35"/>
      <c r="AS774" s="35"/>
      <c r="AT774" s="35"/>
      <c r="AU774" s="35"/>
      <c r="AV774" s="14"/>
      <c r="AW774" s="14"/>
      <c r="AX774" s="14"/>
      <c r="AY774" s="14"/>
      <c r="AZ774" s="14"/>
      <c r="BA774" s="14"/>
    </row>
    <row r="775" spans="3:53" ht="14.25"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4"/>
      <c r="AM775" s="331"/>
      <c r="AN775" s="35"/>
      <c r="AO775" s="35"/>
      <c r="AP775" s="162"/>
      <c r="AQ775" s="35"/>
      <c r="AR775" s="35"/>
      <c r="AS775" s="35"/>
      <c r="AT775" s="35"/>
      <c r="AU775" s="35"/>
      <c r="AV775" s="14"/>
      <c r="AW775" s="14"/>
      <c r="AX775" s="14"/>
      <c r="AY775" s="14"/>
      <c r="AZ775" s="14"/>
      <c r="BA775" s="14"/>
    </row>
    <row r="776" spans="3:53" ht="14.25"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4"/>
      <c r="AM776" s="331"/>
      <c r="AN776" s="35"/>
      <c r="AO776" s="35"/>
      <c r="AP776" s="162"/>
      <c r="AQ776" s="35"/>
      <c r="AR776" s="35"/>
      <c r="AS776" s="35"/>
      <c r="AT776" s="35"/>
      <c r="AU776" s="35"/>
      <c r="AV776" s="14"/>
      <c r="AW776" s="14"/>
      <c r="AX776" s="14"/>
      <c r="AY776" s="14"/>
      <c r="AZ776" s="14"/>
      <c r="BA776" s="14"/>
    </row>
    <row r="777" spans="3:53" ht="14.25"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4"/>
      <c r="AM777" s="331"/>
      <c r="AN777" s="35"/>
      <c r="AO777" s="35"/>
      <c r="AP777" s="162"/>
      <c r="AQ777" s="35"/>
      <c r="AR777" s="35"/>
      <c r="AS777" s="35"/>
      <c r="AT777" s="35"/>
      <c r="AU777" s="35"/>
      <c r="AV777" s="14"/>
      <c r="AW777" s="14"/>
      <c r="AX777" s="14"/>
      <c r="AY777" s="14"/>
      <c r="AZ777" s="14"/>
      <c r="BA777" s="14"/>
    </row>
    <row r="778" spans="3:53" ht="14.25"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4"/>
      <c r="AM778" s="331"/>
      <c r="AN778" s="35"/>
      <c r="AO778" s="35"/>
      <c r="AP778" s="162"/>
      <c r="AQ778" s="35"/>
      <c r="AR778" s="35"/>
      <c r="AS778" s="35"/>
      <c r="AT778" s="35"/>
      <c r="AU778" s="35"/>
      <c r="AV778" s="14"/>
      <c r="AW778" s="14"/>
      <c r="AX778" s="14"/>
      <c r="AY778" s="14"/>
      <c r="AZ778" s="14"/>
      <c r="BA778" s="14"/>
    </row>
    <row r="779" spans="3:53" ht="14.25"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4"/>
      <c r="AM779" s="331"/>
      <c r="AN779" s="35"/>
      <c r="AO779" s="35"/>
      <c r="AP779" s="162"/>
      <c r="AQ779" s="35"/>
      <c r="AR779" s="35"/>
      <c r="AS779" s="35"/>
      <c r="AT779" s="35"/>
      <c r="AU779" s="35"/>
      <c r="AV779" s="14"/>
      <c r="AW779" s="14"/>
      <c r="AX779" s="14"/>
      <c r="AY779" s="14"/>
      <c r="AZ779" s="14"/>
      <c r="BA779" s="14"/>
    </row>
    <row r="780" spans="3:53" ht="14.25"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4"/>
      <c r="AM780" s="331"/>
      <c r="AN780" s="35"/>
      <c r="AO780" s="35"/>
      <c r="AP780" s="162"/>
      <c r="AQ780" s="35"/>
      <c r="AR780" s="35"/>
      <c r="AS780" s="35"/>
      <c r="AT780" s="35"/>
      <c r="AU780" s="35"/>
      <c r="AV780" s="14"/>
      <c r="AW780" s="14"/>
      <c r="AX780" s="14"/>
      <c r="AY780" s="14"/>
      <c r="AZ780" s="14"/>
      <c r="BA780" s="14"/>
    </row>
    <row r="781" spans="3:53" ht="14.25"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4"/>
      <c r="AM781" s="331"/>
      <c r="AN781" s="35"/>
      <c r="AO781" s="35"/>
      <c r="AP781" s="162"/>
      <c r="AQ781" s="35"/>
      <c r="AR781" s="35"/>
      <c r="AS781" s="35"/>
      <c r="AT781" s="35"/>
      <c r="AU781" s="35"/>
      <c r="AV781" s="14"/>
      <c r="AW781" s="14"/>
      <c r="AX781" s="14"/>
      <c r="AY781" s="14"/>
      <c r="AZ781" s="14"/>
      <c r="BA781" s="14"/>
    </row>
    <row r="782" spans="3:53" ht="14.25"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4"/>
      <c r="AM782" s="331"/>
      <c r="AN782" s="35"/>
      <c r="AO782" s="35"/>
      <c r="AP782" s="162"/>
      <c r="AQ782" s="35"/>
      <c r="AR782" s="35"/>
      <c r="AS782" s="35"/>
      <c r="AT782" s="35"/>
      <c r="AU782" s="35"/>
      <c r="AV782" s="14"/>
      <c r="AW782" s="14"/>
      <c r="AX782" s="14"/>
      <c r="AY782" s="14"/>
      <c r="AZ782" s="14"/>
      <c r="BA782" s="14"/>
    </row>
    <row r="783" spans="3:53" ht="14.25"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4"/>
      <c r="AM783" s="331"/>
      <c r="AN783" s="35"/>
      <c r="AO783" s="35"/>
      <c r="AP783" s="162"/>
      <c r="AQ783" s="35"/>
      <c r="AR783" s="35"/>
      <c r="AS783" s="35"/>
      <c r="AT783" s="35"/>
      <c r="AU783" s="35"/>
      <c r="AV783" s="14"/>
      <c r="AW783" s="14"/>
      <c r="AX783" s="14"/>
      <c r="AY783" s="14"/>
      <c r="AZ783" s="14"/>
      <c r="BA783" s="14"/>
    </row>
    <row r="784" spans="3:53" ht="14.25"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4"/>
      <c r="AM784" s="331"/>
      <c r="AN784" s="35"/>
      <c r="AO784" s="35"/>
      <c r="AP784" s="162"/>
      <c r="AQ784" s="35"/>
      <c r="AR784" s="35"/>
      <c r="AS784" s="35"/>
      <c r="AT784" s="35"/>
      <c r="AU784" s="35"/>
      <c r="AV784" s="14"/>
      <c r="AW784" s="14"/>
      <c r="AX784" s="14"/>
      <c r="AY784" s="14"/>
      <c r="AZ784" s="14"/>
      <c r="BA784" s="14"/>
    </row>
    <row r="785" spans="3:53" ht="14.25"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4"/>
      <c r="AM785" s="331"/>
      <c r="AN785" s="35"/>
      <c r="AO785" s="35"/>
      <c r="AP785" s="162"/>
      <c r="AQ785" s="35"/>
      <c r="AR785" s="35"/>
      <c r="AS785" s="35"/>
      <c r="AT785" s="35"/>
      <c r="AU785" s="35"/>
      <c r="AV785" s="14"/>
      <c r="AW785" s="14"/>
      <c r="AX785" s="14"/>
      <c r="AY785" s="14"/>
      <c r="AZ785" s="14"/>
      <c r="BA785" s="14"/>
    </row>
    <row r="786" spans="3:53" ht="14.25"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4"/>
      <c r="AM786" s="331"/>
      <c r="AN786" s="35"/>
      <c r="AO786" s="35"/>
      <c r="AP786" s="162"/>
      <c r="AQ786" s="35"/>
      <c r="AR786" s="35"/>
      <c r="AS786" s="35"/>
      <c r="AT786" s="35"/>
      <c r="AU786" s="35"/>
      <c r="AV786" s="14"/>
      <c r="AW786" s="14"/>
      <c r="AX786" s="14"/>
      <c r="AY786" s="14"/>
      <c r="AZ786" s="14"/>
      <c r="BA786" s="14"/>
    </row>
    <row r="787" spans="3:53" ht="14.25"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4"/>
      <c r="AM787" s="331"/>
      <c r="AN787" s="35"/>
      <c r="AO787" s="35"/>
      <c r="AP787" s="162"/>
      <c r="AQ787" s="35"/>
      <c r="AR787" s="35"/>
      <c r="AS787" s="35"/>
      <c r="AT787" s="35"/>
      <c r="AU787" s="35"/>
      <c r="AV787" s="14"/>
      <c r="AW787" s="14"/>
      <c r="AX787" s="14"/>
      <c r="AY787" s="14"/>
      <c r="AZ787" s="14"/>
      <c r="BA787" s="14"/>
    </row>
    <row r="788" spans="3:53" ht="14.25"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4"/>
      <c r="AM788" s="331"/>
      <c r="AN788" s="35"/>
      <c r="AO788" s="35"/>
      <c r="AP788" s="162"/>
      <c r="AQ788" s="35"/>
      <c r="AR788" s="35"/>
      <c r="AS788" s="35"/>
      <c r="AT788" s="35"/>
      <c r="AU788" s="35"/>
      <c r="AV788" s="14"/>
      <c r="AW788" s="14"/>
      <c r="AX788" s="14"/>
      <c r="AY788" s="14"/>
      <c r="AZ788" s="14"/>
      <c r="BA788" s="14"/>
    </row>
    <row r="789" spans="3:53" ht="14.25"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4"/>
      <c r="AM789" s="331"/>
      <c r="AN789" s="35"/>
      <c r="AO789" s="35"/>
      <c r="AP789" s="162"/>
      <c r="AQ789" s="35"/>
      <c r="AR789" s="35"/>
      <c r="AS789" s="35"/>
      <c r="AT789" s="35"/>
      <c r="AU789" s="35"/>
      <c r="AV789" s="14"/>
      <c r="AW789" s="14"/>
      <c r="AX789" s="14"/>
      <c r="AY789" s="14"/>
      <c r="AZ789" s="14"/>
      <c r="BA789" s="14"/>
    </row>
    <row r="790" spans="3:53" ht="14.25"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4"/>
      <c r="AM790" s="331"/>
      <c r="AN790" s="35"/>
      <c r="AO790" s="35"/>
      <c r="AP790" s="162"/>
      <c r="AQ790" s="35"/>
      <c r="AR790" s="35"/>
      <c r="AS790" s="35"/>
      <c r="AT790" s="35"/>
      <c r="AU790" s="35"/>
      <c r="AV790" s="14"/>
      <c r="AW790" s="14"/>
      <c r="AX790" s="14"/>
      <c r="AY790" s="14"/>
      <c r="AZ790" s="14"/>
      <c r="BA790" s="14"/>
    </row>
    <row r="791" spans="3:53" ht="14.25"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4"/>
      <c r="AM791" s="331"/>
      <c r="AN791" s="35"/>
      <c r="AO791" s="35"/>
      <c r="AP791" s="162"/>
      <c r="AQ791" s="35"/>
      <c r="AR791" s="35"/>
      <c r="AS791" s="35"/>
      <c r="AT791" s="35"/>
      <c r="AU791" s="35"/>
      <c r="AV791" s="14"/>
      <c r="AW791" s="14"/>
      <c r="AX791" s="14"/>
      <c r="AY791" s="14"/>
      <c r="AZ791" s="14"/>
      <c r="BA791" s="14"/>
    </row>
    <row r="792" spans="3:53" ht="14.25"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4"/>
      <c r="AM792" s="331"/>
      <c r="AN792" s="35"/>
      <c r="AO792" s="35"/>
      <c r="AP792" s="162"/>
      <c r="AQ792" s="35"/>
      <c r="AR792" s="35"/>
      <c r="AS792" s="35"/>
      <c r="AT792" s="35"/>
      <c r="AU792" s="35"/>
      <c r="AV792" s="14"/>
      <c r="AW792" s="14"/>
      <c r="AX792" s="14"/>
      <c r="AY792" s="14"/>
      <c r="AZ792" s="14"/>
      <c r="BA792" s="14"/>
    </row>
    <row r="793" spans="3:53" ht="14.25"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4"/>
      <c r="AM793" s="331"/>
      <c r="AN793" s="35"/>
      <c r="AO793" s="35"/>
      <c r="AP793" s="162"/>
      <c r="AQ793" s="35"/>
      <c r="AR793" s="35"/>
      <c r="AS793" s="35"/>
      <c r="AT793" s="35"/>
      <c r="AU793" s="35"/>
      <c r="AV793" s="14"/>
      <c r="AW793" s="14"/>
      <c r="AX793" s="14"/>
      <c r="AY793" s="14"/>
      <c r="AZ793" s="14"/>
      <c r="BA793" s="14"/>
    </row>
    <row r="794" spans="3:53" ht="14.25"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4"/>
      <c r="AM794" s="331"/>
      <c r="AN794" s="35"/>
      <c r="AO794" s="35"/>
      <c r="AP794" s="162"/>
      <c r="AQ794" s="35"/>
      <c r="AR794" s="35"/>
      <c r="AS794" s="35"/>
      <c r="AT794" s="35"/>
      <c r="AU794" s="35"/>
      <c r="AV794" s="14"/>
      <c r="AW794" s="14"/>
      <c r="AX794" s="14"/>
      <c r="AY794" s="14"/>
      <c r="AZ794" s="14"/>
      <c r="BA794" s="14"/>
    </row>
    <row r="795" spans="3:53" ht="14.25"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4"/>
      <c r="AM795" s="331"/>
      <c r="AN795" s="35"/>
      <c r="AO795" s="35"/>
      <c r="AP795" s="162"/>
      <c r="AQ795" s="35"/>
      <c r="AR795" s="35"/>
      <c r="AS795" s="35"/>
      <c r="AT795" s="35"/>
      <c r="AU795" s="35"/>
      <c r="AV795" s="14"/>
      <c r="AW795" s="14"/>
      <c r="AX795" s="14"/>
      <c r="AY795" s="14"/>
      <c r="AZ795" s="14"/>
      <c r="BA795" s="14"/>
    </row>
    <row r="796" spans="3:53" ht="14.25"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4"/>
      <c r="AM796" s="331"/>
      <c r="AN796" s="35"/>
      <c r="AO796" s="35"/>
      <c r="AP796" s="162"/>
      <c r="AQ796" s="35"/>
      <c r="AR796" s="35"/>
      <c r="AS796" s="35"/>
      <c r="AT796" s="35"/>
      <c r="AU796" s="35"/>
      <c r="AV796" s="14"/>
      <c r="AW796" s="14"/>
      <c r="AX796" s="14"/>
      <c r="AY796" s="14"/>
      <c r="AZ796" s="14"/>
      <c r="BA796" s="14"/>
    </row>
    <row r="797" spans="3:53" ht="14.25"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4"/>
      <c r="AM797" s="331"/>
      <c r="AN797" s="35"/>
      <c r="AO797" s="35"/>
      <c r="AP797" s="162"/>
      <c r="AQ797" s="35"/>
      <c r="AR797" s="35"/>
      <c r="AS797" s="35"/>
      <c r="AT797" s="35"/>
      <c r="AU797" s="35"/>
      <c r="AV797" s="14"/>
      <c r="AW797" s="14"/>
      <c r="AX797" s="14"/>
      <c r="AY797" s="14"/>
      <c r="AZ797" s="14"/>
      <c r="BA797" s="14"/>
    </row>
    <row r="798" spans="3:53" ht="14.25"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4"/>
      <c r="AM798" s="331"/>
      <c r="AN798" s="35"/>
      <c r="AO798" s="35"/>
      <c r="AP798" s="162"/>
      <c r="AQ798" s="35"/>
      <c r="AR798" s="35"/>
      <c r="AS798" s="35"/>
      <c r="AT798" s="35"/>
      <c r="AU798" s="35"/>
      <c r="AV798" s="14"/>
      <c r="AW798" s="14"/>
      <c r="AX798" s="14"/>
      <c r="AY798" s="14"/>
      <c r="AZ798" s="14"/>
      <c r="BA798" s="14"/>
    </row>
    <row r="799" spans="3:53" ht="14.25"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4"/>
      <c r="AM799" s="331"/>
      <c r="AN799" s="35"/>
      <c r="AO799" s="35"/>
      <c r="AP799" s="162"/>
      <c r="AQ799" s="35"/>
      <c r="AR799" s="35"/>
      <c r="AS799" s="35"/>
      <c r="AT799" s="35"/>
      <c r="AU799" s="35"/>
      <c r="AV799" s="14"/>
      <c r="AW799" s="14"/>
      <c r="AX799" s="14"/>
      <c r="AY799" s="14"/>
      <c r="AZ799" s="14"/>
      <c r="BA799" s="14"/>
    </row>
    <row r="800" spans="3:53" ht="14.25"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4"/>
      <c r="AM800" s="331"/>
      <c r="AN800" s="35"/>
      <c r="AO800" s="35"/>
      <c r="AP800" s="162"/>
      <c r="AQ800" s="35"/>
      <c r="AR800" s="35"/>
      <c r="AS800" s="35"/>
      <c r="AT800" s="35"/>
      <c r="AU800" s="35"/>
      <c r="AV800" s="14"/>
      <c r="AW800" s="14"/>
      <c r="AX800" s="14"/>
      <c r="AY800" s="14"/>
      <c r="AZ800" s="14"/>
      <c r="BA800" s="14"/>
    </row>
    <row r="801" spans="3:53" ht="14.25"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4"/>
      <c r="AM801" s="331"/>
      <c r="AN801" s="35"/>
      <c r="AO801" s="35"/>
      <c r="AP801" s="162"/>
      <c r="AQ801" s="35"/>
      <c r="AR801" s="35"/>
      <c r="AS801" s="35"/>
      <c r="AT801" s="35"/>
      <c r="AU801" s="35"/>
      <c r="AV801" s="14"/>
      <c r="AW801" s="14"/>
      <c r="AX801" s="14"/>
      <c r="AY801" s="14"/>
      <c r="AZ801" s="14"/>
      <c r="BA801" s="14"/>
    </row>
    <row r="802" spans="3:53" ht="14.25"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4"/>
      <c r="AM802" s="331"/>
      <c r="AN802" s="35"/>
      <c r="AO802" s="35"/>
      <c r="AP802" s="162"/>
      <c r="AQ802" s="35"/>
      <c r="AR802" s="35"/>
      <c r="AS802" s="35"/>
      <c r="AT802" s="35"/>
      <c r="AU802" s="35"/>
      <c r="AV802" s="14"/>
      <c r="AW802" s="14"/>
      <c r="AX802" s="14"/>
      <c r="AY802" s="14"/>
      <c r="AZ802" s="14"/>
      <c r="BA802" s="14"/>
    </row>
    <row r="803" spans="3:53" ht="14.25"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4"/>
      <c r="AM803" s="331"/>
      <c r="AN803" s="35"/>
      <c r="AO803" s="35"/>
      <c r="AP803" s="162"/>
      <c r="AQ803" s="35"/>
      <c r="AR803" s="35"/>
      <c r="AS803" s="35"/>
      <c r="AT803" s="35"/>
      <c r="AU803" s="35"/>
      <c r="AV803" s="14"/>
      <c r="AW803" s="14"/>
      <c r="AX803" s="14"/>
      <c r="AY803" s="14"/>
      <c r="AZ803" s="14"/>
      <c r="BA803" s="14"/>
    </row>
    <row r="804" spans="3:53" ht="14.25"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4"/>
      <c r="AM804" s="331"/>
      <c r="AN804" s="35"/>
      <c r="AO804" s="35"/>
      <c r="AP804" s="162"/>
      <c r="AQ804" s="35"/>
      <c r="AR804" s="35"/>
      <c r="AS804" s="35"/>
      <c r="AT804" s="35"/>
      <c r="AU804" s="35"/>
      <c r="AV804" s="14"/>
      <c r="AW804" s="14"/>
      <c r="AX804" s="14"/>
      <c r="AY804" s="14"/>
      <c r="AZ804" s="14"/>
      <c r="BA804" s="14"/>
    </row>
    <row r="805" spans="3:53" ht="14.25"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4"/>
      <c r="AM805" s="331"/>
      <c r="AN805" s="35"/>
      <c r="AO805" s="35"/>
      <c r="AP805" s="162"/>
      <c r="AQ805" s="35"/>
      <c r="AR805" s="35"/>
      <c r="AS805" s="35"/>
      <c r="AT805" s="35"/>
      <c r="AU805" s="35"/>
      <c r="AV805" s="14"/>
      <c r="AW805" s="14"/>
      <c r="AX805" s="14"/>
      <c r="AY805" s="14"/>
      <c r="AZ805" s="14"/>
      <c r="BA805" s="14"/>
    </row>
    <row r="806" spans="3:53" ht="14.25"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4"/>
      <c r="AM806" s="331"/>
      <c r="AN806" s="35"/>
      <c r="AO806" s="35"/>
      <c r="AP806" s="162"/>
      <c r="AQ806" s="35"/>
      <c r="AR806" s="35"/>
      <c r="AS806" s="35"/>
      <c r="AT806" s="35"/>
      <c r="AU806" s="35"/>
      <c r="AV806" s="14"/>
      <c r="AW806" s="14"/>
      <c r="AX806" s="14"/>
      <c r="AY806" s="14"/>
      <c r="AZ806" s="14"/>
      <c r="BA806" s="14"/>
    </row>
    <row r="807" spans="3:53" ht="14.25"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4"/>
      <c r="AM807" s="331"/>
      <c r="AN807" s="35"/>
      <c r="AO807" s="35"/>
      <c r="AP807" s="162"/>
      <c r="AQ807" s="35"/>
      <c r="AR807" s="35"/>
      <c r="AS807" s="35"/>
      <c r="AT807" s="35"/>
      <c r="AU807" s="35"/>
      <c r="AV807" s="14"/>
      <c r="AW807" s="14"/>
      <c r="AX807" s="14"/>
      <c r="AY807" s="14"/>
      <c r="AZ807" s="14"/>
      <c r="BA807" s="14"/>
    </row>
    <row r="808" spans="3:53" ht="14.25"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4"/>
      <c r="AM808" s="331"/>
      <c r="AN808" s="35"/>
      <c r="AO808" s="35"/>
      <c r="AP808" s="162"/>
      <c r="AQ808" s="35"/>
      <c r="AR808" s="35"/>
      <c r="AS808" s="35"/>
      <c r="AT808" s="35"/>
      <c r="AU808" s="35"/>
      <c r="AV808" s="14"/>
      <c r="AW808" s="14"/>
      <c r="AX808" s="14"/>
      <c r="AY808" s="14"/>
      <c r="AZ808" s="14"/>
      <c r="BA808" s="14"/>
    </row>
    <row r="809" spans="3:53" ht="14.25"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4"/>
      <c r="AM809" s="331"/>
      <c r="AN809" s="35"/>
      <c r="AO809" s="35"/>
      <c r="AP809" s="162"/>
      <c r="AQ809" s="35"/>
      <c r="AR809" s="35"/>
      <c r="AS809" s="35"/>
      <c r="AT809" s="35"/>
      <c r="AU809" s="35"/>
      <c r="AV809" s="14"/>
      <c r="AW809" s="14"/>
      <c r="AX809" s="14"/>
      <c r="AY809" s="14"/>
      <c r="AZ809" s="14"/>
      <c r="BA809" s="14"/>
    </row>
    <row r="810" spans="3:53" ht="14.25"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4"/>
      <c r="AM810" s="331"/>
      <c r="AN810" s="35"/>
      <c r="AO810" s="35"/>
      <c r="AP810" s="162"/>
      <c r="AQ810" s="35"/>
      <c r="AR810" s="35"/>
      <c r="AS810" s="35"/>
      <c r="AT810" s="35"/>
      <c r="AU810" s="35"/>
      <c r="AV810" s="14"/>
      <c r="AW810" s="14"/>
      <c r="AX810" s="14"/>
      <c r="AY810" s="14"/>
      <c r="AZ810" s="14"/>
      <c r="BA810" s="14"/>
    </row>
    <row r="811" spans="3:53" ht="14.25"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4"/>
      <c r="AM811" s="331"/>
      <c r="AN811" s="35"/>
      <c r="AO811" s="35"/>
      <c r="AP811" s="162"/>
      <c r="AQ811" s="35"/>
      <c r="AR811" s="35"/>
      <c r="AS811" s="35"/>
      <c r="AT811" s="35"/>
      <c r="AU811" s="35"/>
      <c r="AV811" s="14"/>
      <c r="AW811" s="14"/>
      <c r="AX811" s="14"/>
      <c r="AY811" s="14"/>
      <c r="AZ811" s="14"/>
      <c r="BA811" s="14"/>
    </row>
    <row r="812" spans="3:53" ht="14.25"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4"/>
      <c r="AM812" s="331"/>
      <c r="AN812" s="35"/>
      <c r="AO812" s="35"/>
      <c r="AP812" s="162"/>
      <c r="AQ812" s="35"/>
      <c r="AR812" s="35"/>
      <c r="AS812" s="35"/>
      <c r="AT812" s="35"/>
      <c r="AU812" s="35"/>
      <c r="AV812" s="14"/>
      <c r="AW812" s="14"/>
      <c r="AX812" s="14"/>
      <c r="AY812" s="14"/>
      <c r="AZ812" s="14"/>
      <c r="BA812" s="14"/>
    </row>
    <row r="813" spans="3:53" ht="14.25"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4"/>
      <c r="AM813" s="331"/>
      <c r="AN813" s="35"/>
      <c r="AO813" s="35"/>
      <c r="AP813" s="162"/>
      <c r="AQ813" s="35"/>
      <c r="AR813" s="35"/>
      <c r="AS813" s="35"/>
      <c r="AT813" s="35"/>
      <c r="AU813" s="35"/>
      <c r="AV813" s="14"/>
      <c r="AW813" s="14"/>
      <c r="AX813" s="14"/>
      <c r="AY813" s="14"/>
      <c r="AZ813" s="14"/>
      <c r="BA813" s="14"/>
    </row>
    <row r="814" spans="3:53" ht="14.25"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4"/>
      <c r="AM814" s="331"/>
      <c r="AN814" s="35"/>
      <c r="AO814" s="35"/>
      <c r="AP814" s="162"/>
      <c r="AQ814" s="35"/>
      <c r="AR814" s="35"/>
      <c r="AS814" s="35"/>
      <c r="AT814" s="35"/>
      <c r="AU814" s="35"/>
      <c r="AV814" s="14"/>
      <c r="AW814" s="14"/>
      <c r="AX814" s="14"/>
      <c r="AY814" s="14"/>
      <c r="AZ814" s="14"/>
      <c r="BA814" s="14"/>
    </row>
    <row r="815" spans="3:53" ht="14.25"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4"/>
      <c r="AM815" s="331"/>
      <c r="AN815" s="35"/>
      <c r="AO815" s="35"/>
      <c r="AP815" s="162"/>
      <c r="AQ815" s="35"/>
      <c r="AR815" s="35"/>
      <c r="AS815" s="35"/>
      <c r="AT815" s="35"/>
      <c r="AU815" s="35"/>
      <c r="AV815" s="14"/>
      <c r="AW815" s="14"/>
      <c r="AX815" s="14"/>
      <c r="AY815" s="14"/>
      <c r="AZ815" s="14"/>
      <c r="BA815" s="14"/>
    </row>
    <row r="816" spans="3:53" ht="14.25"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4"/>
      <c r="AM816" s="331"/>
      <c r="AN816" s="35"/>
      <c r="AO816" s="35"/>
      <c r="AP816" s="162"/>
      <c r="AQ816" s="35"/>
      <c r="AR816" s="35"/>
      <c r="AS816" s="35"/>
      <c r="AT816" s="35"/>
      <c r="AU816" s="35"/>
      <c r="AV816" s="14"/>
      <c r="AW816" s="14"/>
      <c r="AX816" s="14"/>
      <c r="AY816" s="14"/>
      <c r="AZ816" s="14"/>
      <c r="BA816" s="14"/>
    </row>
    <row r="817" spans="3:53" ht="14.25"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4"/>
      <c r="AM817" s="331"/>
      <c r="AN817" s="35"/>
      <c r="AO817" s="35"/>
      <c r="AP817" s="162"/>
      <c r="AQ817" s="35"/>
      <c r="AR817" s="35"/>
      <c r="AS817" s="35"/>
      <c r="AT817" s="35"/>
      <c r="AU817" s="35"/>
      <c r="AV817" s="14"/>
      <c r="AW817" s="14"/>
      <c r="AX817" s="14"/>
      <c r="AY817" s="14"/>
      <c r="AZ817" s="14"/>
      <c r="BA817" s="14"/>
    </row>
    <row r="818" spans="3:53" ht="14.25"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4"/>
      <c r="AM818" s="331"/>
      <c r="AN818" s="35"/>
      <c r="AO818" s="35"/>
      <c r="AP818" s="162"/>
      <c r="AQ818" s="35"/>
      <c r="AR818" s="35"/>
      <c r="AS818" s="35"/>
      <c r="AT818" s="35"/>
      <c r="AU818" s="35"/>
      <c r="AV818" s="14"/>
      <c r="AW818" s="14"/>
      <c r="AX818" s="14"/>
      <c r="AY818" s="14"/>
      <c r="AZ818" s="14"/>
      <c r="BA818" s="14"/>
    </row>
    <row r="819" spans="3:53" ht="14.25"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4"/>
      <c r="AM819" s="331"/>
      <c r="AN819" s="35"/>
      <c r="AO819" s="35"/>
      <c r="AP819" s="162"/>
      <c r="AQ819" s="35"/>
      <c r="AR819" s="35"/>
      <c r="AS819" s="35"/>
      <c r="AT819" s="35"/>
      <c r="AU819" s="35"/>
      <c r="AV819" s="14"/>
      <c r="AW819" s="14"/>
      <c r="AX819" s="14"/>
      <c r="AY819" s="14"/>
      <c r="AZ819" s="14"/>
      <c r="BA819" s="14"/>
    </row>
    <row r="820" spans="3:53" ht="14.25"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4"/>
      <c r="AM820" s="331"/>
      <c r="AN820" s="35"/>
      <c r="AO820" s="35"/>
      <c r="AP820" s="162"/>
      <c r="AQ820" s="35"/>
      <c r="AR820" s="35"/>
      <c r="AS820" s="35"/>
      <c r="AT820" s="35"/>
      <c r="AU820" s="35"/>
      <c r="AV820" s="14"/>
      <c r="AW820" s="14"/>
      <c r="AX820" s="14"/>
      <c r="AY820" s="14"/>
      <c r="AZ820" s="14"/>
      <c r="BA820" s="14"/>
    </row>
    <row r="821" spans="3:53" ht="14.25"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4"/>
      <c r="AM821" s="331"/>
      <c r="AN821" s="35"/>
      <c r="AO821" s="35"/>
      <c r="AP821" s="162"/>
      <c r="AQ821" s="35"/>
      <c r="AR821" s="35"/>
      <c r="AS821" s="35"/>
      <c r="AT821" s="35"/>
      <c r="AU821" s="35"/>
      <c r="AV821" s="14"/>
      <c r="AW821" s="14"/>
      <c r="AX821" s="14"/>
      <c r="AY821" s="14"/>
      <c r="AZ821" s="14"/>
      <c r="BA821" s="14"/>
    </row>
    <row r="822" spans="3:53" ht="14.25"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4"/>
      <c r="AM822" s="331"/>
      <c r="AN822" s="35"/>
      <c r="AO822" s="35"/>
      <c r="AP822" s="162"/>
      <c r="AQ822" s="35"/>
      <c r="AR822" s="35"/>
      <c r="AS822" s="35"/>
      <c r="AT822" s="35"/>
      <c r="AU822" s="35"/>
      <c r="AV822" s="14"/>
      <c r="AW822" s="14"/>
      <c r="AX822" s="14"/>
      <c r="AY822" s="14"/>
      <c r="AZ822" s="14"/>
      <c r="BA822" s="14"/>
    </row>
    <row r="823" spans="3:53" ht="14.25"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4"/>
      <c r="AM823" s="331"/>
      <c r="AN823" s="35"/>
      <c r="AO823" s="35"/>
      <c r="AP823" s="162"/>
      <c r="AQ823" s="35"/>
      <c r="AR823" s="35"/>
      <c r="AS823" s="35"/>
      <c r="AT823" s="35"/>
      <c r="AU823" s="35"/>
      <c r="AV823" s="14"/>
      <c r="AW823" s="14"/>
      <c r="AX823" s="14"/>
      <c r="AY823" s="14"/>
      <c r="AZ823" s="14"/>
      <c r="BA823" s="14"/>
    </row>
    <row r="824" spans="3:53" ht="14.25"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4"/>
      <c r="AM824" s="331"/>
      <c r="AN824" s="35"/>
      <c r="AO824" s="35"/>
      <c r="AP824" s="162"/>
      <c r="AQ824" s="35"/>
      <c r="AR824" s="35"/>
      <c r="AS824" s="35"/>
      <c r="AT824" s="35"/>
      <c r="AU824" s="35"/>
      <c r="AV824" s="14"/>
      <c r="AW824" s="14"/>
      <c r="AX824" s="14"/>
      <c r="AY824" s="14"/>
      <c r="AZ824" s="14"/>
      <c r="BA824" s="14"/>
    </row>
    <row r="825" spans="3:53" ht="14.25"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4"/>
      <c r="AM825" s="331"/>
      <c r="AN825" s="35"/>
      <c r="AO825" s="35"/>
      <c r="AP825" s="162"/>
      <c r="AQ825" s="35"/>
      <c r="AR825" s="35"/>
      <c r="AS825" s="35"/>
      <c r="AT825" s="35"/>
      <c r="AU825" s="35"/>
      <c r="AV825" s="14"/>
      <c r="AW825" s="14"/>
      <c r="AX825" s="14"/>
      <c r="AY825" s="14"/>
      <c r="AZ825" s="14"/>
      <c r="BA825" s="14"/>
    </row>
    <row r="826" spans="3:53" ht="14.25"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4"/>
      <c r="AM826" s="331"/>
      <c r="AN826" s="35"/>
      <c r="AO826" s="35"/>
      <c r="AP826" s="162"/>
      <c r="AQ826" s="35"/>
      <c r="AR826" s="35"/>
      <c r="AS826" s="35"/>
      <c r="AT826" s="35"/>
      <c r="AU826" s="35"/>
      <c r="AV826" s="14"/>
      <c r="AW826" s="14"/>
      <c r="AX826" s="14"/>
      <c r="AY826" s="14"/>
      <c r="AZ826" s="14"/>
      <c r="BA826" s="14"/>
    </row>
    <row r="827" spans="3:53" ht="14.25"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4"/>
      <c r="AM827" s="331"/>
      <c r="AN827" s="35"/>
      <c r="AO827" s="35"/>
      <c r="AP827" s="162"/>
      <c r="AQ827" s="35"/>
      <c r="AR827" s="35"/>
      <c r="AS827" s="35"/>
      <c r="AT827" s="35"/>
      <c r="AU827" s="35"/>
      <c r="AV827" s="14"/>
      <c r="AW827" s="14"/>
      <c r="AX827" s="14"/>
      <c r="AY827" s="14"/>
      <c r="AZ827" s="14"/>
      <c r="BA827" s="14"/>
    </row>
    <row r="828" spans="3:53" ht="14.25"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4"/>
      <c r="AM828" s="331"/>
      <c r="AN828" s="35"/>
      <c r="AO828" s="35"/>
      <c r="AP828" s="162"/>
      <c r="AQ828" s="35"/>
      <c r="AR828" s="35"/>
      <c r="AS828" s="35"/>
      <c r="AT828" s="35"/>
      <c r="AU828" s="35"/>
      <c r="AV828" s="14"/>
      <c r="AW828" s="14"/>
      <c r="AX828" s="14"/>
      <c r="AY828" s="14"/>
      <c r="AZ828" s="14"/>
      <c r="BA828" s="14"/>
    </row>
    <row r="829" spans="3:53" ht="14.25"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4"/>
      <c r="AM829" s="331"/>
      <c r="AN829" s="35"/>
      <c r="AO829" s="35"/>
      <c r="AP829" s="162"/>
      <c r="AQ829" s="35"/>
      <c r="AR829" s="35"/>
      <c r="AS829" s="35"/>
      <c r="AT829" s="35"/>
      <c r="AU829" s="35"/>
      <c r="AV829" s="14"/>
      <c r="AW829" s="14"/>
      <c r="AX829" s="14"/>
      <c r="AY829" s="14"/>
      <c r="AZ829" s="14"/>
      <c r="BA829" s="14"/>
    </row>
    <row r="830" spans="3:53" ht="14.25"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4"/>
      <c r="AM830" s="331"/>
      <c r="AN830" s="35"/>
      <c r="AO830" s="35"/>
      <c r="AP830" s="162"/>
      <c r="AQ830" s="35"/>
      <c r="AR830" s="35"/>
      <c r="AS830" s="35"/>
      <c r="AT830" s="35"/>
      <c r="AU830" s="35"/>
      <c r="AV830" s="14"/>
      <c r="AW830" s="14"/>
      <c r="AX830" s="14"/>
      <c r="AY830" s="14"/>
      <c r="AZ830" s="14"/>
      <c r="BA830" s="14"/>
    </row>
    <row r="831" spans="3:53" ht="14.25"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4"/>
      <c r="AM831" s="331"/>
      <c r="AN831" s="35"/>
      <c r="AO831" s="35"/>
      <c r="AP831" s="162"/>
      <c r="AQ831" s="35"/>
      <c r="AR831" s="35"/>
      <c r="AS831" s="35"/>
      <c r="AT831" s="35"/>
      <c r="AU831" s="35"/>
      <c r="AV831" s="14"/>
      <c r="AW831" s="14"/>
      <c r="AX831" s="14"/>
      <c r="AY831" s="14"/>
      <c r="AZ831" s="14"/>
      <c r="BA831" s="14"/>
    </row>
    <row r="832" spans="3:53" ht="14.25"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4"/>
      <c r="AM832" s="331"/>
      <c r="AN832" s="35"/>
      <c r="AO832" s="35"/>
      <c r="AP832" s="162"/>
      <c r="AQ832" s="35"/>
      <c r="AR832" s="35"/>
      <c r="AS832" s="35"/>
      <c r="AT832" s="35"/>
      <c r="AU832" s="35"/>
      <c r="AV832" s="14"/>
      <c r="AW832" s="14"/>
      <c r="AX832" s="14"/>
      <c r="AY832" s="14"/>
      <c r="AZ832" s="14"/>
      <c r="BA832" s="14"/>
    </row>
    <row r="833" spans="3:53" ht="14.25"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4"/>
      <c r="AM833" s="331"/>
      <c r="AN833" s="35"/>
      <c r="AO833" s="35"/>
      <c r="AP833" s="162"/>
      <c r="AQ833" s="35"/>
      <c r="AR833" s="35"/>
      <c r="AS833" s="35"/>
      <c r="AT833" s="35"/>
      <c r="AU833" s="35"/>
      <c r="AV833" s="14"/>
      <c r="AW833" s="14"/>
      <c r="AX833" s="14"/>
      <c r="AY833" s="14"/>
      <c r="AZ833" s="14"/>
      <c r="BA833" s="14"/>
    </row>
    <row r="834" spans="3:53" ht="14.25"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4"/>
      <c r="AM834" s="331"/>
      <c r="AN834" s="35"/>
      <c r="AO834" s="35"/>
      <c r="AP834" s="162"/>
      <c r="AQ834" s="35"/>
      <c r="AR834" s="35"/>
      <c r="AS834" s="35"/>
      <c r="AT834" s="35"/>
      <c r="AU834" s="35"/>
      <c r="AV834" s="14"/>
      <c r="AW834" s="14"/>
      <c r="AX834" s="14"/>
      <c r="AY834" s="14"/>
      <c r="AZ834" s="14"/>
      <c r="BA834" s="14"/>
    </row>
    <row r="835" spans="3:53" ht="14.25"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4"/>
      <c r="AM835" s="331"/>
      <c r="AN835" s="35"/>
      <c r="AO835" s="35"/>
      <c r="AP835" s="162"/>
      <c r="AQ835" s="35"/>
      <c r="AR835" s="35"/>
      <c r="AS835" s="35"/>
      <c r="AT835" s="35"/>
      <c r="AU835" s="35"/>
      <c r="AV835" s="14"/>
      <c r="AW835" s="14"/>
      <c r="AX835" s="14"/>
      <c r="AY835" s="14"/>
      <c r="AZ835" s="14"/>
      <c r="BA835" s="14"/>
    </row>
    <row r="836" spans="3:53" ht="14.25"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4"/>
      <c r="AM836" s="331"/>
      <c r="AN836" s="35"/>
      <c r="AO836" s="35"/>
      <c r="AP836" s="162"/>
      <c r="AQ836" s="35"/>
      <c r="AR836" s="35"/>
      <c r="AS836" s="35"/>
      <c r="AT836" s="35"/>
      <c r="AU836" s="35"/>
      <c r="AV836" s="14"/>
      <c r="AW836" s="14"/>
      <c r="AX836" s="14"/>
      <c r="AY836" s="14"/>
      <c r="AZ836" s="14"/>
      <c r="BA836" s="14"/>
    </row>
    <row r="837" spans="3:53" ht="14.25"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4"/>
      <c r="AM837" s="331"/>
      <c r="AN837" s="35"/>
      <c r="AO837" s="35"/>
      <c r="AP837" s="162"/>
      <c r="AQ837" s="35"/>
      <c r="AR837" s="35"/>
      <c r="AS837" s="35"/>
      <c r="AT837" s="35"/>
      <c r="AU837" s="35"/>
      <c r="AV837" s="14"/>
      <c r="AW837" s="14"/>
      <c r="AX837" s="14"/>
      <c r="AY837" s="14"/>
      <c r="AZ837" s="14"/>
      <c r="BA837" s="14"/>
    </row>
    <row r="838" spans="3:53" ht="14.25"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4"/>
      <c r="AM838" s="331"/>
      <c r="AN838" s="35"/>
      <c r="AO838" s="35"/>
      <c r="AP838" s="162"/>
      <c r="AQ838" s="35"/>
      <c r="AR838" s="35"/>
      <c r="AS838" s="35"/>
      <c r="AT838" s="35"/>
      <c r="AU838" s="35"/>
      <c r="AV838" s="14"/>
      <c r="AW838" s="14"/>
      <c r="AX838" s="14"/>
      <c r="AY838" s="14"/>
      <c r="AZ838" s="14"/>
      <c r="BA838" s="14"/>
    </row>
    <row r="839" spans="3:53" ht="14.25"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4"/>
      <c r="AM839" s="331"/>
      <c r="AN839" s="35"/>
      <c r="AO839" s="35"/>
      <c r="AP839" s="162"/>
      <c r="AQ839" s="35"/>
      <c r="AR839" s="35"/>
      <c r="AS839" s="35"/>
      <c r="AT839" s="35"/>
      <c r="AU839" s="35"/>
      <c r="AV839" s="14"/>
      <c r="AW839" s="14"/>
      <c r="AX839" s="14"/>
      <c r="AY839" s="14"/>
      <c r="AZ839" s="14"/>
      <c r="BA839" s="14"/>
    </row>
    <row r="840" spans="3:53" ht="14.25"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4"/>
      <c r="AM840" s="331"/>
      <c r="AN840" s="35"/>
      <c r="AO840" s="35"/>
      <c r="AP840" s="162"/>
      <c r="AQ840" s="35"/>
      <c r="AR840" s="35"/>
      <c r="AS840" s="35"/>
      <c r="AT840" s="35"/>
      <c r="AU840" s="35"/>
      <c r="AV840" s="14"/>
      <c r="AW840" s="14"/>
      <c r="AX840" s="14"/>
      <c r="AY840" s="14"/>
      <c r="AZ840" s="14"/>
      <c r="BA840" s="14"/>
    </row>
    <row r="841" spans="3:53" ht="14.25"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4"/>
      <c r="AM841" s="331"/>
      <c r="AN841" s="35"/>
      <c r="AO841" s="35"/>
      <c r="AP841" s="162"/>
      <c r="AQ841" s="35"/>
      <c r="AR841" s="35"/>
      <c r="AS841" s="35"/>
      <c r="AT841" s="35"/>
      <c r="AU841" s="35"/>
      <c r="AV841" s="14"/>
      <c r="AW841" s="14"/>
      <c r="AX841" s="14"/>
      <c r="AY841" s="14"/>
      <c r="AZ841" s="14"/>
      <c r="BA841" s="14"/>
    </row>
    <row r="842" spans="3:53" ht="14.25"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4"/>
      <c r="AM842" s="331"/>
      <c r="AN842" s="35"/>
      <c r="AO842" s="35"/>
      <c r="AP842" s="162"/>
      <c r="AQ842" s="35"/>
      <c r="AR842" s="35"/>
      <c r="AS842" s="35"/>
      <c r="AT842" s="35"/>
      <c r="AU842" s="35"/>
      <c r="AV842" s="14"/>
      <c r="AW842" s="14"/>
      <c r="AX842" s="14"/>
      <c r="AY842" s="14"/>
      <c r="AZ842" s="14"/>
      <c r="BA842" s="14"/>
    </row>
    <row r="843" spans="3:53" ht="14.25"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4"/>
      <c r="AM843" s="331"/>
      <c r="AN843" s="35"/>
      <c r="AO843" s="35"/>
      <c r="AP843" s="162"/>
      <c r="AQ843" s="35"/>
      <c r="AR843" s="35"/>
      <c r="AS843" s="35"/>
      <c r="AT843" s="35"/>
      <c r="AU843" s="35"/>
      <c r="AV843" s="14"/>
      <c r="AW843" s="14"/>
      <c r="AX843" s="14"/>
      <c r="AY843" s="14"/>
      <c r="AZ843" s="14"/>
      <c r="BA843" s="14"/>
    </row>
    <row r="844" spans="3:53" ht="14.25"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4"/>
      <c r="AM844" s="331"/>
      <c r="AN844" s="35"/>
      <c r="AO844" s="35"/>
      <c r="AP844" s="162"/>
      <c r="AQ844" s="35"/>
      <c r="AR844" s="35"/>
      <c r="AS844" s="35"/>
      <c r="AT844" s="35"/>
      <c r="AU844" s="35"/>
      <c r="AV844" s="14"/>
      <c r="AW844" s="14"/>
      <c r="AX844" s="14"/>
      <c r="AY844" s="14"/>
      <c r="AZ844" s="14"/>
      <c r="BA844" s="14"/>
    </row>
    <row r="845" spans="3:53" ht="14.25"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4"/>
      <c r="AM845" s="331"/>
      <c r="AN845" s="35"/>
      <c r="AO845" s="35"/>
      <c r="AP845" s="162"/>
      <c r="AQ845" s="35"/>
      <c r="AR845" s="35"/>
      <c r="AS845" s="35"/>
      <c r="AT845" s="35"/>
      <c r="AU845" s="35"/>
      <c r="AV845" s="14"/>
      <c r="AW845" s="14"/>
      <c r="AX845" s="14"/>
      <c r="AY845" s="14"/>
      <c r="AZ845" s="14"/>
      <c r="BA845" s="14"/>
    </row>
    <row r="846" spans="3:53" ht="14.25"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4"/>
      <c r="AM846" s="331"/>
      <c r="AN846" s="35"/>
      <c r="AO846" s="35"/>
      <c r="AP846" s="162"/>
      <c r="AQ846" s="35"/>
      <c r="AR846" s="35"/>
      <c r="AS846" s="35"/>
      <c r="AT846" s="35"/>
      <c r="AU846" s="35"/>
      <c r="AV846" s="14"/>
      <c r="AW846" s="14"/>
      <c r="AX846" s="14"/>
      <c r="AY846" s="14"/>
      <c r="AZ846" s="14"/>
      <c r="BA846" s="14"/>
    </row>
    <row r="847" spans="3:53" ht="14.25"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4"/>
      <c r="AM847" s="331"/>
      <c r="AN847" s="35"/>
      <c r="AO847" s="35"/>
      <c r="AP847" s="162"/>
      <c r="AQ847" s="35"/>
      <c r="AR847" s="35"/>
      <c r="AS847" s="35"/>
      <c r="AT847" s="35"/>
      <c r="AU847" s="35"/>
      <c r="AV847" s="14"/>
      <c r="AW847" s="14"/>
      <c r="AX847" s="14"/>
      <c r="AY847" s="14"/>
      <c r="AZ847" s="14"/>
      <c r="BA847" s="14"/>
    </row>
    <row r="848" spans="3:53" ht="14.25"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4"/>
      <c r="AM848" s="331"/>
      <c r="AN848" s="35"/>
      <c r="AO848" s="35"/>
      <c r="AP848" s="162"/>
      <c r="AQ848" s="35"/>
      <c r="AR848" s="35"/>
      <c r="AS848" s="35"/>
      <c r="AT848" s="35"/>
      <c r="AU848" s="35"/>
      <c r="AV848" s="14"/>
      <c r="AW848" s="14"/>
      <c r="AX848" s="14"/>
      <c r="AY848" s="14"/>
      <c r="AZ848" s="14"/>
      <c r="BA848" s="14"/>
    </row>
    <row r="849" spans="3:53" ht="14.25"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4"/>
      <c r="AM849" s="331"/>
      <c r="AN849" s="35"/>
      <c r="AO849" s="35"/>
      <c r="AP849" s="162"/>
      <c r="AQ849" s="35"/>
      <c r="AR849" s="35"/>
      <c r="AS849" s="35"/>
      <c r="AT849" s="35"/>
      <c r="AU849" s="35"/>
      <c r="AV849" s="14"/>
      <c r="AW849" s="14"/>
      <c r="AX849" s="14"/>
      <c r="AY849" s="14"/>
      <c r="AZ849" s="14"/>
      <c r="BA849" s="14"/>
    </row>
    <row r="850" spans="3:53" ht="14.25"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4"/>
      <c r="AM850" s="331"/>
      <c r="AN850" s="35"/>
      <c r="AO850" s="35"/>
      <c r="AP850" s="162"/>
      <c r="AQ850" s="35"/>
      <c r="AR850" s="35"/>
      <c r="AS850" s="35"/>
      <c r="AT850" s="35"/>
      <c r="AU850" s="35"/>
      <c r="AV850" s="14"/>
      <c r="AW850" s="14"/>
      <c r="AX850" s="14"/>
      <c r="AY850" s="14"/>
      <c r="AZ850" s="14"/>
      <c r="BA850" s="14"/>
    </row>
    <row r="851" spans="3:53" ht="14.25"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4"/>
      <c r="AM851" s="331"/>
      <c r="AN851" s="35"/>
      <c r="AO851" s="35"/>
      <c r="AP851" s="162"/>
      <c r="AQ851" s="35"/>
      <c r="AR851" s="35"/>
      <c r="AS851" s="35"/>
      <c r="AT851" s="35"/>
      <c r="AU851" s="35"/>
      <c r="AV851" s="14"/>
      <c r="AW851" s="14"/>
      <c r="AX851" s="14"/>
      <c r="AY851" s="14"/>
      <c r="AZ851" s="14"/>
      <c r="BA851" s="14"/>
    </row>
    <row r="852" spans="3:53" ht="14.25"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4"/>
      <c r="AM852" s="331"/>
      <c r="AN852" s="35"/>
      <c r="AO852" s="35"/>
      <c r="AP852" s="162"/>
      <c r="AQ852" s="35"/>
      <c r="AR852" s="35"/>
      <c r="AS852" s="35"/>
      <c r="AT852" s="35"/>
      <c r="AU852" s="35"/>
      <c r="AV852" s="14"/>
      <c r="AW852" s="14"/>
      <c r="AX852" s="14"/>
      <c r="AY852" s="14"/>
      <c r="AZ852" s="14"/>
      <c r="BA852" s="14"/>
    </row>
    <row r="853" spans="3:53" ht="14.25"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4"/>
      <c r="AM853" s="331"/>
      <c r="AN853" s="35"/>
      <c r="AO853" s="35"/>
      <c r="AP853" s="162"/>
      <c r="AQ853" s="35"/>
      <c r="AR853" s="35"/>
      <c r="AS853" s="35"/>
      <c r="AT853" s="35"/>
      <c r="AU853" s="35"/>
      <c r="AV853" s="14"/>
      <c r="AW853" s="14"/>
      <c r="AX853" s="14"/>
      <c r="AY853" s="14"/>
      <c r="AZ853" s="14"/>
      <c r="BA853" s="14"/>
    </row>
    <row r="854" spans="3:53" ht="14.25"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4"/>
      <c r="AM854" s="331"/>
      <c r="AN854" s="35"/>
      <c r="AO854" s="35"/>
      <c r="AP854" s="162"/>
      <c r="AQ854" s="35"/>
      <c r="AR854" s="35"/>
      <c r="AS854" s="35"/>
      <c r="AT854" s="35"/>
      <c r="AU854" s="35"/>
      <c r="AV854" s="14"/>
      <c r="AW854" s="14"/>
      <c r="AX854" s="14"/>
      <c r="AY854" s="14"/>
      <c r="AZ854" s="14"/>
      <c r="BA854" s="14"/>
    </row>
    <row r="855" spans="3:53" ht="14.25"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4"/>
      <c r="AM855" s="331"/>
      <c r="AN855" s="35"/>
      <c r="AO855" s="35"/>
      <c r="AP855" s="162"/>
      <c r="AQ855" s="35"/>
      <c r="AR855" s="35"/>
      <c r="AS855" s="35"/>
      <c r="AT855" s="35"/>
      <c r="AU855" s="35"/>
      <c r="AV855" s="14"/>
      <c r="AW855" s="14"/>
      <c r="AX855" s="14"/>
      <c r="AY855" s="14"/>
      <c r="AZ855" s="14"/>
      <c r="BA855" s="14"/>
    </row>
    <row r="856" spans="3:53" ht="14.25"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4"/>
      <c r="AM856" s="331"/>
      <c r="AN856" s="35"/>
      <c r="AO856" s="35"/>
      <c r="AP856" s="162"/>
      <c r="AQ856" s="35"/>
      <c r="AR856" s="35"/>
      <c r="AS856" s="35"/>
      <c r="AT856" s="35"/>
      <c r="AU856" s="35"/>
      <c r="AV856" s="14"/>
      <c r="AW856" s="14"/>
      <c r="AX856" s="14"/>
      <c r="AY856" s="14"/>
      <c r="AZ856" s="14"/>
      <c r="BA856" s="14"/>
    </row>
    <row r="857" spans="3:53" ht="14.25"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4"/>
      <c r="AM857" s="331"/>
      <c r="AN857" s="35"/>
      <c r="AO857" s="35"/>
      <c r="AP857" s="162"/>
      <c r="AQ857" s="35"/>
      <c r="AR857" s="35"/>
      <c r="AS857" s="35"/>
      <c r="AT857" s="35"/>
      <c r="AU857" s="35"/>
      <c r="AV857" s="14"/>
      <c r="AW857" s="14"/>
      <c r="AX857" s="14"/>
      <c r="AY857" s="14"/>
      <c r="AZ857" s="14"/>
      <c r="BA857" s="14"/>
    </row>
    <row r="858" spans="3:53" ht="14.25"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4"/>
      <c r="AM858" s="331"/>
      <c r="AN858" s="35"/>
      <c r="AO858" s="35"/>
      <c r="AP858" s="162"/>
      <c r="AQ858" s="35"/>
      <c r="AR858" s="35"/>
      <c r="AS858" s="35"/>
      <c r="AT858" s="35"/>
      <c r="AU858" s="35"/>
      <c r="AV858" s="14"/>
      <c r="AW858" s="14"/>
      <c r="AX858" s="14"/>
      <c r="AY858" s="14"/>
      <c r="AZ858" s="14"/>
      <c r="BA858" s="14"/>
    </row>
    <row r="859" spans="3:53" ht="14.25"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4"/>
      <c r="AM859" s="331"/>
      <c r="AN859" s="35"/>
      <c r="AO859" s="35"/>
      <c r="AP859" s="162"/>
      <c r="AQ859" s="35"/>
      <c r="AR859" s="35"/>
      <c r="AS859" s="35"/>
      <c r="AT859" s="35"/>
      <c r="AU859" s="35"/>
      <c r="AV859" s="14"/>
      <c r="AW859" s="14"/>
      <c r="AX859" s="14"/>
      <c r="AY859" s="14"/>
      <c r="AZ859" s="14"/>
      <c r="BA859" s="14"/>
    </row>
    <row r="860" spans="3:53" ht="14.25"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4"/>
      <c r="AM860" s="331"/>
      <c r="AN860" s="35"/>
      <c r="AO860" s="35"/>
      <c r="AP860" s="162"/>
      <c r="AQ860" s="35"/>
      <c r="AR860" s="35"/>
      <c r="AS860" s="35"/>
      <c r="AT860" s="35"/>
      <c r="AU860" s="35"/>
      <c r="AV860" s="14"/>
      <c r="AW860" s="14"/>
      <c r="AX860" s="14"/>
      <c r="AY860" s="14"/>
      <c r="AZ860" s="14"/>
      <c r="BA860" s="14"/>
    </row>
    <row r="861" spans="3:53" ht="14.25"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4"/>
      <c r="AM861" s="331"/>
      <c r="AN861" s="35"/>
      <c r="AO861" s="35"/>
      <c r="AP861" s="162"/>
      <c r="AQ861" s="35"/>
      <c r="AR861" s="35"/>
      <c r="AS861" s="35"/>
      <c r="AT861" s="35"/>
      <c r="AU861" s="35"/>
      <c r="AV861" s="14"/>
      <c r="AW861" s="14"/>
      <c r="AX861" s="14"/>
      <c r="AY861" s="14"/>
      <c r="AZ861" s="14"/>
      <c r="BA861" s="14"/>
    </row>
    <row r="862" spans="3:53" ht="14.25"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4"/>
      <c r="AM862" s="331"/>
      <c r="AN862" s="35"/>
      <c r="AO862" s="35"/>
      <c r="AP862" s="162"/>
      <c r="AQ862" s="35"/>
      <c r="AR862" s="35"/>
      <c r="AS862" s="35"/>
      <c r="AT862" s="35"/>
      <c r="AU862" s="35"/>
      <c r="AV862" s="14"/>
      <c r="AW862" s="14"/>
      <c r="AX862" s="14"/>
      <c r="AY862" s="14"/>
      <c r="AZ862" s="14"/>
      <c r="BA862" s="14"/>
    </row>
    <row r="863" spans="3:53" ht="14.25"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4"/>
      <c r="AM863" s="331"/>
      <c r="AN863" s="35"/>
      <c r="AO863" s="35"/>
      <c r="AP863" s="162"/>
      <c r="AQ863" s="35"/>
      <c r="AR863" s="35"/>
      <c r="AS863" s="35"/>
      <c r="AT863" s="35"/>
      <c r="AU863" s="35"/>
      <c r="AV863" s="14"/>
      <c r="AW863" s="14"/>
      <c r="AX863" s="14"/>
      <c r="AY863" s="14"/>
      <c r="AZ863" s="14"/>
      <c r="BA863" s="14"/>
    </row>
    <row r="864" spans="3:53" ht="14.25"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4"/>
      <c r="AM864" s="331"/>
      <c r="AN864" s="35"/>
      <c r="AO864" s="35"/>
      <c r="AP864" s="162"/>
      <c r="AQ864" s="35"/>
      <c r="AR864" s="35"/>
      <c r="AS864" s="35"/>
      <c r="AT864" s="35"/>
      <c r="AU864" s="35"/>
      <c r="AV864" s="14"/>
      <c r="AW864" s="14"/>
      <c r="AX864" s="14"/>
      <c r="AY864" s="14"/>
      <c r="AZ864" s="14"/>
      <c r="BA864" s="14"/>
    </row>
    <row r="865" spans="3:53" ht="14.25"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4"/>
      <c r="AM865" s="331"/>
      <c r="AN865" s="35"/>
      <c r="AO865" s="35"/>
      <c r="AP865" s="162"/>
      <c r="AQ865" s="35"/>
      <c r="AR865" s="35"/>
      <c r="AS865" s="35"/>
      <c r="AT865" s="35"/>
      <c r="AU865" s="35"/>
      <c r="AV865" s="14"/>
      <c r="AW865" s="14"/>
      <c r="AX865" s="14"/>
      <c r="AY865" s="14"/>
      <c r="AZ865" s="14"/>
      <c r="BA865" s="14"/>
    </row>
    <row r="866" spans="3:53" ht="14.25"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4"/>
      <c r="AM866" s="331"/>
      <c r="AN866" s="35"/>
      <c r="AO866" s="35"/>
      <c r="AP866" s="162"/>
      <c r="AQ866" s="35"/>
      <c r="AR866" s="35"/>
      <c r="AS866" s="35"/>
      <c r="AT866" s="35"/>
      <c r="AU866" s="35"/>
      <c r="AV866" s="14"/>
      <c r="AW866" s="14"/>
      <c r="AX866" s="14"/>
      <c r="AY866" s="14"/>
      <c r="AZ866" s="14"/>
      <c r="BA866" s="14"/>
    </row>
    <row r="867" spans="3:53" ht="14.25"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4"/>
      <c r="AM867" s="331"/>
      <c r="AN867" s="35"/>
      <c r="AO867" s="35"/>
      <c r="AP867" s="162"/>
      <c r="AQ867" s="35"/>
      <c r="AR867" s="35"/>
      <c r="AS867" s="35"/>
      <c r="AT867" s="35"/>
      <c r="AU867" s="35"/>
      <c r="AV867" s="14"/>
      <c r="AW867" s="14"/>
      <c r="AX867" s="14"/>
      <c r="AY867" s="14"/>
      <c r="AZ867" s="14"/>
      <c r="BA867" s="14"/>
    </row>
    <row r="868" spans="3:53" ht="14.25"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4"/>
      <c r="AM868" s="331"/>
      <c r="AN868" s="35"/>
      <c r="AO868" s="35"/>
      <c r="AP868" s="162"/>
      <c r="AQ868" s="35"/>
      <c r="AR868" s="35"/>
      <c r="AS868" s="35"/>
      <c r="AT868" s="35"/>
      <c r="AU868" s="35"/>
      <c r="AV868" s="14"/>
      <c r="AW868" s="14"/>
      <c r="AX868" s="14"/>
      <c r="AY868" s="14"/>
      <c r="AZ868" s="14"/>
      <c r="BA868" s="14"/>
    </row>
    <row r="869" spans="3:53" ht="14.25"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4"/>
      <c r="AM869" s="331"/>
      <c r="AN869" s="35"/>
      <c r="AO869" s="35"/>
      <c r="AP869" s="162"/>
      <c r="AQ869" s="35"/>
      <c r="AR869" s="35"/>
      <c r="AS869" s="35"/>
      <c r="AT869" s="35"/>
      <c r="AU869" s="35"/>
      <c r="AV869" s="14"/>
      <c r="AW869" s="14"/>
      <c r="AX869" s="14"/>
      <c r="AY869" s="14"/>
      <c r="AZ869" s="14"/>
      <c r="BA869" s="14"/>
    </row>
    <row r="870" spans="3:53" ht="14.25"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4"/>
      <c r="AM870" s="331"/>
      <c r="AN870" s="35"/>
      <c r="AO870" s="35"/>
      <c r="AP870" s="162"/>
      <c r="AQ870" s="35"/>
      <c r="AR870" s="35"/>
      <c r="AS870" s="35"/>
      <c r="AT870" s="35"/>
      <c r="AU870" s="35"/>
      <c r="AV870" s="14"/>
      <c r="AW870" s="14"/>
      <c r="AX870" s="14"/>
      <c r="AY870" s="14"/>
      <c r="AZ870" s="14"/>
      <c r="BA870" s="14"/>
    </row>
    <row r="871" spans="3:53" ht="14.25"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4"/>
      <c r="AM871" s="331"/>
      <c r="AN871" s="35"/>
      <c r="AO871" s="35"/>
      <c r="AP871" s="162"/>
      <c r="AQ871" s="35"/>
      <c r="AR871" s="35"/>
      <c r="AS871" s="35"/>
      <c r="AT871" s="35"/>
      <c r="AU871" s="35"/>
      <c r="AV871" s="14"/>
      <c r="AW871" s="14"/>
      <c r="AX871" s="14"/>
      <c r="AY871" s="14"/>
      <c r="AZ871" s="14"/>
      <c r="BA871" s="14"/>
    </row>
    <row r="872" spans="3:53" ht="14.25"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4"/>
      <c r="AM872" s="331"/>
      <c r="AN872" s="35"/>
      <c r="AO872" s="35"/>
      <c r="AP872" s="162"/>
      <c r="AQ872" s="35"/>
      <c r="AR872" s="35"/>
      <c r="AS872" s="35"/>
      <c r="AT872" s="35"/>
      <c r="AU872" s="35"/>
      <c r="AV872" s="14"/>
      <c r="AW872" s="14"/>
      <c r="AX872" s="14"/>
      <c r="AY872" s="14"/>
      <c r="AZ872" s="14"/>
      <c r="BA872" s="14"/>
    </row>
    <row r="873" spans="3:53" ht="14.25"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4"/>
      <c r="AM873" s="331"/>
      <c r="AN873" s="35"/>
      <c r="AO873" s="35"/>
      <c r="AP873" s="162"/>
      <c r="AQ873" s="35"/>
      <c r="AR873" s="35"/>
      <c r="AS873" s="35"/>
      <c r="AT873" s="35"/>
      <c r="AU873" s="35"/>
      <c r="AV873" s="14"/>
      <c r="AW873" s="14"/>
      <c r="AX873" s="14"/>
      <c r="AY873" s="14"/>
      <c r="AZ873" s="14"/>
      <c r="BA873" s="14"/>
    </row>
    <row r="874" spans="3:53" ht="14.25"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4"/>
      <c r="AM874" s="331"/>
      <c r="AN874" s="35"/>
      <c r="AO874" s="35"/>
      <c r="AP874" s="162"/>
      <c r="AQ874" s="35"/>
      <c r="AR874" s="35"/>
      <c r="AS874" s="35"/>
      <c r="AT874" s="35"/>
      <c r="AU874" s="35"/>
      <c r="AV874" s="14"/>
      <c r="AW874" s="14"/>
      <c r="AX874" s="14"/>
      <c r="AY874" s="14"/>
      <c r="AZ874" s="14"/>
      <c r="BA874" s="14"/>
    </row>
    <row r="875" spans="3:53" ht="14.25"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4"/>
      <c r="AM875" s="331"/>
      <c r="AN875" s="35"/>
      <c r="AO875" s="35"/>
      <c r="AP875" s="162"/>
      <c r="AQ875" s="35"/>
      <c r="AR875" s="35"/>
      <c r="AS875" s="35"/>
      <c r="AT875" s="35"/>
      <c r="AU875" s="35"/>
      <c r="AV875" s="14"/>
      <c r="AW875" s="14"/>
      <c r="AX875" s="14"/>
      <c r="AY875" s="14"/>
      <c r="AZ875" s="14"/>
      <c r="BA875" s="14"/>
    </row>
    <row r="876" spans="3:53" ht="14.25"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4"/>
      <c r="AM876" s="331"/>
      <c r="AN876" s="35"/>
      <c r="AO876" s="35"/>
      <c r="AP876" s="162"/>
      <c r="AQ876" s="35"/>
      <c r="AR876" s="35"/>
      <c r="AS876" s="35"/>
      <c r="AT876" s="35"/>
      <c r="AU876" s="35"/>
      <c r="AV876" s="14"/>
      <c r="AW876" s="14"/>
      <c r="AX876" s="14"/>
      <c r="AY876" s="14"/>
      <c r="AZ876" s="14"/>
      <c r="BA876" s="14"/>
    </row>
    <row r="877" spans="3:53" ht="14.25"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4"/>
      <c r="AM877" s="331"/>
      <c r="AN877" s="35"/>
      <c r="AO877" s="35"/>
      <c r="AP877" s="162"/>
      <c r="AQ877" s="35"/>
      <c r="AR877" s="35"/>
      <c r="AS877" s="35"/>
      <c r="AT877" s="35"/>
      <c r="AU877" s="35"/>
      <c r="AV877" s="14"/>
      <c r="AW877" s="14"/>
      <c r="AX877" s="14"/>
      <c r="AY877" s="14"/>
      <c r="AZ877" s="14"/>
      <c r="BA877" s="14"/>
    </row>
    <row r="878" spans="3:53" ht="14.25"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4"/>
      <c r="AM878" s="331"/>
      <c r="AN878" s="35"/>
      <c r="AO878" s="35"/>
      <c r="AP878" s="162"/>
      <c r="AQ878" s="35"/>
      <c r="AR878" s="35"/>
      <c r="AS878" s="35"/>
      <c r="AT878" s="35"/>
      <c r="AU878" s="35"/>
      <c r="AV878" s="14"/>
      <c r="AW878" s="14"/>
      <c r="AX878" s="14"/>
      <c r="AY878" s="14"/>
      <c r="AZ878" s="14"/>
      <c r="BA878" s="14"/>
    </row>
    <row r="879" spans="3:53" ht="14.25"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4"/>
      <c r="AM879" s="331"/>
      <c r="AN879" s="35"/>
      <c r="AO879" s="35"/>
      <c r="AP879" s="162"/>
      <c r="AQ879" s="35"/>
      <c r="AR879" s="35"/>
      <c r="AS879" s="35"/>
      <c r="AT879" s="35"/>
      <c r="AU879" s="35"/>
      <c r="AV879" s="14"/>
      <c r="AW879" s="14"/>
      <c r="AX879" s="14"/>
      <c r="AY879" s="14"/>
      <c r="AZ879" s="14"/>
      <c r="BA879" s="14"/>
    </row>
    <row r="880" spans="3:53" ht="14.25"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4"/>
      <c r="AM880" s="331"/>
      <c r="AN880" s="35"/>
      <c r="AO880" s="35"/>
      <c r="AP880" s="162"/>
      <c r="AQ880" s="35"/>
      <c r="AR880" s="35"/>
      <c r="AS880" s="35"/>
      <c r="AT880" s="35"/>
      <c r="AU880" s="35"/>
      <c r="AV880" s="14"/>
      <c r="AW880" s="14"/>
      <c r="AX880" s="14"/>
      <c r="AY880" s="14"/>
      <c r="AZ880" s="14"/>
      <c r="BA880" s="14"/>
    </row>
    <row r="881" spans="3:53" ht="14.25"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4"/>
      <c r="AM881" s="331"/>
      <c r="AN881" s="35"/>
      <c r="AO881" s="35"/>
      <c r="AP881" s="162"/>
      <c r="AQ881" s="35"/>
      <c r="AR881" s="35"/>
      <c r="AS881" s="35"/>
      <c r="AT881" s="35"/>
      <c r="AU881" s="35"/>
      <c r="AV881" s="14"/>
      <c r="AW881" s="14"/>
      <c r="AX881" s="14"/>
      <c r="AY881" s="14"/>
      <c r="AZ881" s="14"/>
      <c r="BA881" s="14"/>
    </row>
    <row r="882" spans="3:53" ht="14.25"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4"/>
      <c r="AM882" s="331"/>
      <c r="AN882" s="35"/>
      <c r="AO882" s="35"/>
      <c r="AP882" s="162"/>
      <c r="AQ882" s="35"/>
      <c r="AR882" s="35"/>
      <c r="AS882" s="35"/>
      <c r="AT882" s="35"/>
      <c r="AU882" s="35"/>
      <c r="AV882" s="14"/>
      <c r="AW882" s="14"/>
      <c r="AX882" s="14"/>
      <c r="AY882" s="14"/>
      <c r="AZ882" s="14"/>
      <c r="BA882" s="14"/>
    </row>
    <row r="883" spans="3:53" ht="14.25"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4"/>
      <c r="AM883" s="331"/>
      <c r="AN883" s="35"/>
      <c r="AO883" s="35"/>
      <c r="AP883" s="162"/>
      <c r="AQ883" s="35"/>
      <c r="AR883" s="35"/>
      <c r="AS883" s="35"/>
      <c r="AT883" s="35"/>
      <c r="AU883" s="35"/>
      <c r="AV883" s="14"/>
      <c r="AW883" s="14"/>
      <c r="AX883" s="14"/>
      <c r="AY883" s="14"/>
      <c r="AZ883" s="14"/>
      <c r="BA883" s="14"/>
    </row>
    <row r="884" spans="3:53" ht="14.25"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4"/>
      <c r="AM884" s="331"/>
      <c r="AN884" s="35"/>
      <c r="AO884" s="35"/>
      <c r="AP884" s="162"/>
      <c r="AQ884" s="35"/>
      <c r="AR884" s="35"/>
      <c r="AS884" s="35"/>
      <c r="AT884" s="35"/>
      <c r="AU884" s="35"/>
      <c r="AV884" s="14"/>
      <c r="AW884" s="14"/>
      <c r="AX884" s="14"/>
      <c r="AY884" s="14"/>
      <c r="AZ884" s="14"/>
      <c r="BA884" s="14"/>
    </row>
    <row r="885" spans="3:53" ht="14.25"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4"/>
      <c r="AM885" s="331"/>
      <c r="AN885" s="35"/>
      <c r="AO885" s="35"/>
      <c r="AP885" s="162"/>
      <c r="AQ885" s="35"/>
      <c r="AR885" s="35"/>
      <c r="AS885" s="35"/>
      <c r="AT885" s="35"/>
      <c r="AU885" s="35"/>
      <c r="AV885" s="14"/>
      <c r="AW885" s="14"/>
      <c r="AX885" s="14"/>
      <c r="AY885" s="14"/>
      <c r="AZ885" s="14"/>
      <c r="BA885" s="14"/>
    </row>
    <row r="886" spans="3:53" ht="14.25"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4"/>
      <c r="AM886" s="331"/>
      <c r="AN886" s="35"/>
      <c r="AO886" s="35"/>
      <c r="AP886" s="162"/>
      <c r="AQ886" s="35"/>
      <c r="AR886" s="35"/>
      <c r="AS886" s="35"/>
      <c r="AT886" s="35"/>
      <c r="AU886" s="35"/>
      <c r="AV886" s="14"/>
      <c r="AW886" s="14"/>
      <c r="AX886" s="14"/>
      <c r="AY886" s="14"/>
      <c r="AZ886" s="14"/>
      <c r="BA886" s="14"/>
    </row>
    <row r="887" spans="3:53" ht="14.25"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4"/>
      <c r="AM887" s="331"/>
      <c r="AN887" s="35"/>
      <c r="AO887" s="35"/>
      <c r="AP887" s="162"/>
      <c r="AQ887" s="35"/>
      <c r="AR887" s="35"/>
      <c r="AS887" s="35"/>
      <c r="AT887" s="35"/>
      <c r="AU887" s="35"/>
      <c r="AV887" s="14"/>
      <c r="AW887" s="14"/>
      <c r="AX887" s="14"/>
      <c r="AY887" s="14"/>
      <c r="AZ887" s="14"/>
      <c r="BA887" s="14"/>
    </row>
    <row r="888" spans="3:53" ht="14.25"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4"/>
      <c r="AM888" s="331"/>
      <c r="AN888" s="35"/>
      <c r="AO888" s="35"/>
      <c r="AP888" s="162"/>
      <c r="AQ888" s="35"/>
      <c r="AR888" s="35"/>
      <c r="AS888" s="35"/>
      <c r="AT888" s="35"/>
      <c r="AU888" s="35"/>
      <c r="AV888" s="14"/>
      <c r="AW888" s="14"/>
      <c r="AX888" s="14"/>
      <c r="AY888" s="14"/>
      <c r="AZ888" s="14"/>
      <c r="BA888" s="14"/>
    </row>
    <row r="889" spans="3:53" ht="14.25"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4"/>
      <c r="AM889" s="331"/>
      <c r="AN889" s="35"/>
      <c r="AO889" s="35"/>
      <c r="AP889" s="162"/>
      <c r="AQ889" s="35"/>
      <c r="AR889" s="35"/>
      <c r="AS889" s="35"/>
      <c r="AT889" s="35"/>
      <c r="AU889" s="35"/>
      <c r="AV889" s="14"/>
      <c r="AW889" s="14"/>
      <c r="AX889" s="14"/>
      <c r="AY889" s="14"/>
      <c r="AZ889" s="14"/>
      <c r="BA889" s="14"/>
    </row>
    <row r="890" spans="3:53" ht="14.25"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4"/>
      <c r="AM890" s="331"/>
      <c r="AN890" s="35"/>
      <c r="AO890" s="35"/>
      <c r="AP890" s="162"/>
      <c r="AQ890" s="35"/>
      <c r="AR890" s="35"/>
      <c r="AS890" s="35"/>
      <c r="AT890" s="35"/>
      <c r="AU890" s="35"/>
      <c r="AV890" s="14"/>
      <c r="AW890" s="14"/>
      <c r="AX890" s="14"/>
      <c r="AY890" s="14"/>
      <c r="AZ890" s="14"/>
      <c r="BA890" s="14"/>
    </row>
    <row r="891" spans="3:53" ht="14.25"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4"/>
      <c r="AM891" s="331"/>
      <c r="AN891" s="35"/>
      <c r="AO891" s="35"/>
      <c r="AP891" s="162"/>
      <c r="AQ891" s="35"/>
      <c r="AR891" s="35"/>
      <c r="AS891" s="35"/>
      <c r="AT891" s="35"/>
      <c r="AU891" s="35"/>
      <c r="AV891" s="14"/>
      <c r="AW891" s="14"/>
      <c r="AX891" s="14"/>
      <c r="AY891" s="14"/>
      <c r="AZ891" s="14"/>
      <c r="BA891" s="14"/>
    </row>
    <row r="892" spans="3:53" ht="14.25"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4"/>
      <c r="AM892" s="331"/>
      <c r="AN892" s="35"/>
      <c r="AO892" s="35"/>
      <c r="AP892" s="162"/>
      <c r="AQ892" s="35"/>
      <c r="AR892" s="35"/>
      <c r="AS892" s="35"/>
      <c r="AT892" s="35"/>
      <c r="AU892" s="35"/>
      <c r="AV892" s="14"/>
      <c r="AW892" s="14"/>
      <c r="AX892" s="14"/>
      <c r="AY892" s="14"/>
      <c r="AZ892" s="14"/>
      <c r="BA892" s="14"/>
    </row>
    <row r="893" spans="3:53" ht="14.25"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4"/>
      <c r="AM893" s="331"/>
      <c r="AN893" s="35"/>
      <c r="AO893" s="35"/>
      <c r="AP893" s="162"/>
      <c r="AQ893" s="35"/>
      <c r="AR893" s="35"/>
      <c r="AS893" s="35"/>
      <c r="AT893" s="35"/>
      <c r="AU893" s="35"/>
      <c r="AV893" s="14"/>
      <c r="AW893" s="14"/>
      <c r="AX893" s="14"/>
      <c r="AY893" s="14"/>
      <c r="AZ893" s="14"/>
      <c r="BA893" s="14"/>
    </row>
    <row r="894" spans="3:53" ht="14.25"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4"/>
      <c r="AM894" s="331"/>
      <c r="AN894" s="35"/>
      <c r="AO894" s="35"/>
      <c r="AP894" s="162"/>
      <c r="AQ894" s="35"/>
      <c r="AR894" s="35"/>
      <c r="AS894" s="35"/>
      <c r="AT894" s="35"/>
      <c r="AU894" s="35"/>
      <c r="AV894" s="14"/>
      <c r="AW894" s="14"/>
      <c r="AX894" s="14"/>
      <c r="AY894" s="14"/>
      <c r="AZ894" s="14"/>
      <c r="BA894" s="14"/>
    </row>
    <row r="895" spans="3:53" ht="14.25"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4"/>
      <c r="AM895" s="331"/>
      <c r="AN895" s="35"/>
      <c r="AO895" s="35"/>
      <c r="AP895" s="162"/>
      <c r="AQ895" s="35"/>
      <c r="AR895" s="35"/>
      <c r="AS895" s="35"/>
      <c r="AT895" s="35"/>
      <c r="AU895" s="35"/>
      <c r="AV895" s="14"/>
      <c r="AW895" s="14"/>
      <c r="AX895" s="14"/>
      <c r="AY895" s="14"/>
      <c r="AZ895" s="14"/>
      <c r="BA895" s="14"/>
    </row>
    <row r="896" spans="3:53" ht="14.25"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4"/>
      <c r="AM896" s="331"/>
      <c r="AN896" s="35"/>
      <c r="AO896" s="35"/>
      <c r="AP896" s="162"/>
      <c r="AQ896" s="35"/>
      <c r="AR896" s="35"/>
      <c r="AS896" s="35"/>
      <c r="AT896" s="35"/>
      <c r="AU896" s="35"/>
      <c r="AV896" s="14"/>
      <c r="AW896" s="14"/>
      <c r="AX896" s="14"/>
      <c r="AY896" s="14"/>
      <c r="AZ896" s="14"/>
      <c r="BA896" s="14"/>
    </row>
    <row r="897" spans="3:53" ht="14.25"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4"/>
      <c r="AM897" s="331"/>
      <c r="AN897" s="35"/>
      <c r="AO897" s="35"/>
      <c r="AP897" s="162"/>
      <c r="AQ897" s="35"/>
      <c r="AR897" s="35"/>
      <c r="AS897" s="35"/>
      <c r="AT897" s="35"/>
      <c r="AU897" s="35"/>
      <c r="AV897" s="14"/>
      <c r="AW897" s="14"/>
      <c r="AX897" s="14"/>
      <c r="AY897" s="14"/>
      <c r="AZ897" s="14"/>
      <c r="BA897" s="14"/>
    </row>
    <row r="898" spans="3:53" ht="14.25"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4"/>
      <c r="AM898" s="331"/>
      <c r="AN898" s="35"/>
      <c r="AO898" s="35"/>
      <c r="AP898" s="162"/>
      <c r="AQ898" s="35"/>
      <c r="AR898" s="35"/>
      <c r="AS898" s="35"/>
      <c r="AT898" s="35"/>
      <c r="AU898" s="35"/>
      <c r="AV898" s="14"/>
      <c r="AW898" s="14"/>
      <c r="AX898" s="14"/>
      <c r="AY898" s="14"/>
      <c r="AZ898" s="14"/>
      <c r="BA898" s="14"/>
    </row>
    <row r="899" spans="3:53" ht="14.25"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4"/>
      <c r="AM899" s="331"/>
      <c r="AN899" s="35"/>
      <c r="AO899" s="35"/>
      <c r="AP899" s="162"/>
      <c r="AQ899" s="35"/>
      <c r="AR899" s="35"/>
      <c r="AS899" s="35"/>
      <c r="AT899" s="35"/>
      <c r="AU899" s="35"/>
      <c r="AV899" s="14"/>
      <c r="AW899" s="14"/>
      <c r="AX899" s="14"/>
      <c r="AY899" s="14"/>
      <c r="AZ899" s="14"/>
      <c r="BA899" s="14"/>
    </row>
    <row r="900" spans="3:53" ht="14.25"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4"/>
      <c r="AM900" s="331"/>
      <c r="AN900" s="35"/>
      <c r="AO900" s="35"/>
      <c r="AP900" s="162"/>
      <c r="AQ900" s="35"/>
      <c r="AR900" s="35"/>
      <c r="AS900" s="35"/>
      <c r="AT900" s="35"/>
      <c r="AU900" s="35"/>
      <c r="AV900" s="14"/>
      <c r="AW900" s="14"/>
      <c r="AX900" s="14"/>
      <c r="AY900" s="14"/>
      <c r="AZ900" s="14"/>
      <c r="BA900" s="14"/>
    </row>
    <row r="901" spans="3:53" ht="14.25"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4"/>
      <c r="AM901" s="331"/>
      <c r="AN901" s="35"/>
      <c r="AO901" s="35"/>
      <c r="AP901" s="162"/>
      <c r="AQ901" s="35"/>
      <c r="AR901" s="35"/>
      <c r="AS901" s="35"/>
      <c r="AT901" s="35"/>
      <c r="AU901" s="35"/>
      <c r="AV901" s="14"/>
      <c r="AW901" s="14"/>
      <c r="AX901" s="14"/>
      <c r="AY901" s="14"/>
      <c r="AZ901" s="14"/>
      <c r="BA901" s="14"/>
    </row>
    <row r="902" spans="3:53" ht="14.25"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4"/>
      <c r="AM902" s="331"/>
      <c r="AN902" s="35"/>
      <c r="AO902" s="35"/>
      <c r="AP902" s="162"/>
      <c r="AQ902" s="35"/>
      <c r="AR902" s="35"/>
      <c r="AS902" s="35"/>
      <c r="AT902" s="35"/>
      <c r="AU902" s="35"/>
      <c r="AV902" s="14"/>
      <c r="AW902" s="14"/>
      <c r="AX902" s="14"/>
      <c r="AY902" s="14"/>
      <c r="AZ902" s="14"/>
      <c r="BA902" s="14"/>
    </row>
    <row r="903" spans="3:53" ht="14.25"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4"/>
      <c r="AM903" s="331"/>
      <c r="AN903" s="35"/>
      <c r="AO903" s="35"/>
      <c r="AP903" s="162"/>
      <c r="AQ903" s="35"/>
      <c r="AR903" s="35"/>
      <c r="AS903" s="35"/>
      <c r="AT903" s="35"/>
      <c r="AU903" s="35"/>
      <c r="AV903" s="14"/>
      <c r="AW903" s="14"/>
      <c r="AX903" s="14"/>
      <c r="AY903" s="14"/>
      <c r="AZ903" s="14"/>
      <c r="BA903" s="14"/>
    </row>
    <row r="904" spans="3:53" ht="14.25"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4"/>
      <c r="AM904" s="331"/>
      <c r="AN904" s="35"/>
      <c r="AO904" s="35"/>
      <c r="AP904" s="162"/>
      <c r="AQ904" s="35"/>
      <c r="AR904" s="35"/>
      <c r="AS904" s="35"/>
      <c r="AT904" s="35"/>
      <c r="AU904" s="35"/>
      <c r="AV904" s="14"/>
      <c r="AW904" s="14"/>
      <c r="AX904" s="14"/>
      <c r="AY904" s="14"/>
      <c r="AZ904" s="14"/>
      <c r="BA904" s="14"/>
    </row>
    <row r="905" spans="3:53" ht="14.25"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4"/>
      <c r="AM905" s="331"/>
      <c r="AN905" s="35"/>
      <c r="AO905" s="35"/>
      <c r="AP905" s="162"/>
      <c r="AQ905" s="35"/>
      <c r="AR905" s="35"/>
      <c r="AS905" s="35"/>
      <c r="AT905" s="35"/>
      <c r="AU905" s="35"/>
      <c r="AV905" s="14"/>
      <c r="AW905" s="14"/>
      <c r="AX905" s="14"/>
      <c r="AY905" s="14"/>
      <c r="AZ905" s="14"/>
      <c r="BA905" s="14"/>
    </row>
    <row r="906" spans="3:53" ht="14.25"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4"/>
      <c r="AM906" s="331"/>
      <c r="AN906" s="35"/>
      <c r="AO906" s="35"/>
      <c r="AP906" s="162"/>
      <c r="AQ906" s="35"/>
      <c r="AR906" s="35"/>
      <c r="AS906" s="35"/>
      <c r="AT906" s="35"/>
      <c r="AU906" s="35"/>
      <c r="AV906" s="14"/>
      <c r="AW906" s="14"/>
      <c r="AX906" s="14"/>
      <c r="AY906" s="14"/>
      <c r="AZ906" s="14"/>
      <c r="BA906" s="14"/>
    </row>
    <row r="907" spans="3:53" ht="14.25"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4"/>
      <c r="AM907" s="331"/>
      <c r="AN907" s="35"/>
      <c r="AO907" s="35"/>
      <c r="AP907" s="162"/>
      <c r="AQ907" s="35"/>
      <c r="AR907" s="35"/>
      <c r="AS907" s="35"/>
      <c r="AT907" s="35"/>
      <c r="AU907" s="35"/>
      <c r="AV907" s="14"/>
      <c r="AW907" s="14"/>
      <c r="AX907" s="14"/>
      <c r="AY907" s="14"/>
      <c r="AZ907" s="14"/>
      <c r="BA907" s="14"/>
    </row>
    <row r="908" spans="3:53" ht="14.25"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4"/>
      <c r="AM908" s="331"/>
      <c r="AN908" s="35"/>
      <c r="AO908" s="35"/>
      <c r="AP908" s="162"/>
      <c r="AQ908" s="35"/>
      <c r="AR908" s="35"/>
      <c r="AS908" s="35"/>
      <c r="AT908" s="35"/>
      <c r="AU908" s="35"/>
      <c r="AV908" s="14"/>
      <c r="AW908" s="14"/>
      <c r="AX908" s="14"/>
      <c r="AY908" s="14"/>
      <c r="AZ908" s="14"/>
      <c r="BA908" s="14"/>
    </row>
    <row r="909" spans="3:53" ht="14.25"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4"/>
      <c r="AM909" s="331"/>
      <c r="AN909" s="35"/>
      <c r="AO909" s="35"/>
      <c r="AP909" s="162"/>
      <c r="AQ909" s="35"/>
      <c r="AR909" s="35"/>
      <c r="AS909" s="35"/>
      <c r="AT909" s="35"/>
      <c r="AU909" s="35"/>
      <c r="AV909" s="14"/>
      <c r="AW909" s="14"/>
      <c r="AX909" s="14"/>
      <c r="AY909" s="14"/>
      <c r="AZ909" s="14"/>
      <c r="BA909" s="14"/>
    </row>
    <row r="910" spans="3:53" ht="14.25"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4"/>
      <c r="AM910" s="331"/>
      <c r="AN910" s="35"/>
      <c r="AO910" s="35"/>
      <c r="AP910" s="162"/>
      <c r="AQ910" s="35"/>
      <c r="AR910" s="35"/>
      <c r="AS910" s="35"/>
      <c r="AT910" s="35"/>
      <c r="AU910" s="35"/>
      <c r="AV910" s="14"/>
      <c r="AW910" s="14"/>
      <c r="AX910" s="14"/>
      <c r="AY910" s="14"/>
      <c r="AZ910" s="14"/>
      <c r="BA910" s="14"/>
    </row>
    <row r="911" spans="3:53" ht="14.25"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4"/>
      <c r="AM911" s="331"/>
      <c r="AN911" s="35"/>
      <c r="AO911" s="35"/>
      <c r="AP911" s="162"/>
      <c r="AQ911" s="35"/>
      <c r="AR911" s="35"/>
      <c r="AS911" s="35"/>
      <c r="AT911" s="35"/>
      <c r="AU911" s="35"/>
      <c r="AV911" s="14"/>
      <c r="AW911" s="14"/>
      <c r="AX911" s="14"/>
      <c r="AY911" s="14"/>
      <c r="AZ911" s="14"/>
      <c r="BA911" s="14"/>
    </row>
    <row r="912" spans="3:53" ht="14.25"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4"/>
      <c r="AM912" s="331"/>
      <c r="AN912" s="35"/>
      <c r="AO912" s="35"/>
      <c r="AP912" s="162"/>
      <c r="AQ912" s="35"/>
      <c r="AR912" s="35"/>
      <c r="AS912" s="35"/>
      <c r="AT912" s="35"/>
      <c r="AU912" s="35"/>
      <c r="AV912" s="14"/>
      <c r="AW912" s="14"/>
      <c r="AX912" s="14"/>
      <c r="AY912" s="14"/>
      <c r="AZ912" s="14"/>
      <c r="BA912" s="14"/>
    </row>
    <row r="913" spans="3:53" ht="14.25"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4"/>
      <c r="AM913" s="331"/>
      <c r="AN913" s="35"/>
      <c r="AO913" s="35"/>
      <c r="AP913" s="162"/>
      <c r="AQ913" s="35"/>
      <c r="AR913" s="35"/>
      <c r="AS913" s="35"/>
      <c r="AT913" s="35"/>
      <c r="AU913" s="35"/>
      <c r="AV913" s="14"/>
      <c r="AW913" s="14"/>
      <c r="AX913" s="14"/>
      <c r="AY913" s="14"/>
      <c r="AZ913" s="14"/>
      <c r="BA913" s="14"/>
    </row>
    <row r="914" spans="3:53" ht="14.25"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4"/>
      <c r="AM914" s="331"/>
      <c r="AN914" s="35"/>
      <c r="AO914" s="35"/>
      <c r="AP914" s="162"/>
      <c r="AQ914" s="35"/>
      <c r="AR914" s="35"/>
      <c r="AS914" s="35"/>
      <c r="AT914" s="35"/>
      <c r="AU914" s="35"/>
      <c r="AV914" s="14"/>
      <c r="AW914" s="14"/>
      <c r="AX914" s="14"/>
      <c r="AY914" s="14"/>
      <c r="AZ914" s="14"/>
      <c r="BA914" s="14"/>
    </row>
    <row r="915" spans="3:53" ht="14.25"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4"/>
      <c r="AM915" s="331"/>
      <c r="AN915" s="35"/>
      <c r="AO915" s="35"/>
      <c r="AP915" s="162"/>
      <c r="AQ915" s="35"/>
      <c r="AR915" s="35"/>
      <c r="AS915" s="35"/>
      <c r="AT915" s="35"/>
      <c r="AU915" s="35"/>
      <c r="AV915" s="14"/>
      <c r="AW915" s="14"/>
      <c r="AX915" s="14"/>
      <c r="AY915" s="14"/>
      <c r="AZ915" s="14"/>
      <c r="BA915" s="14"/>
    </row>
    <row r="916" spans="3:53" ht="14.25"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4"/>
      <c r="AM916" s="331"/>
      <c r="AN916" s="35"/>
      <c r="AO916" s="35"/>
      <c r="AP916" s="162"/>
      <c r="AQ916" s="35"/>
      <c r="AR916" s="35"/>
      <c r="AS916" s="35"/>
      <c r="AT916" s="35"/>
      <c r="AU916" s="35"/>
      <c r="AV916" s="14"/>
      <c r="AW916" s="14"/>
      <c r="AX916" s="14"/>
      <c r="AY916" s="14"/>
      <c r="AZ916" s="14"/>
      <c r="BA916" s="14"/>
    </row>
    <row r="917" spans="3:53" ht="14.25"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4"/>
      <c r="AM917" s="331"/>
      <c r="AN917" s="35"/>
      <c r="AO917" s="35"/>
      <c r="AP917" s="162"/>
      <c r="AQ917" s="35"/>
      <c r="AR917" s="35"/>
      <c r="AS917" s="35"/>
      <c r="AT917" s="35"/>
      <c r="AU917" s="35"/>
      <c r="AV917" s="14"/>
      <c r="AW917" s="14"/>
      <c r="AX917" s="14"/>
      <c r="AY917" s="14"/>
      <c r="AZ917" s="14"/>
      <c r="BA917" s="14"/>
    </row>
    <row r="918" spans="3:53" ht="14.25"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4"/>
      <c r="AM918" s="331"/>
      <c r="AN918" s="35"/>
      <c r="AO918" s="35"/>
      <c r="AP918" s="162"/>
      <c r="AQ918" s="35"/>
      <c r="AR918" s="35"/>
      <c r="AS918" s="35"/>
      <c r="AT918" s="35"/>
      <c r="AU918" s="35"/>
      <c r="AV918" s="14"/>
      <c r="AW918" s="14"/>
      <c r="AX918" s="14"/>
      <c r="AY918" s="14"/>
      <c r="AZ918" s="14"/>
      <c r="BA918" s="14"/>
    </row>
    <row r="919" spans="3:53" ht="14.25"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4"/>
      <c r="AM919" s="331"/>
      <c r="AN919" s="35"/>
      <c r="AO919" s="35"/>
      <c r="AP919" s="162"/>
      <c r="AQ919" s="35"/>
      <c r="AR919" s="35"/>
      <c r="AS919" s="35"/>
      <c r="AT919" s="35"/>
      <c r="AU919" s="35"/>
      <c r="AV919" s="14"/>
      <c r="AW919" s="14"/>
      <c r="AX919" s="14"/>
      <c r="AY919" s="14"/>
      <c r="AZ919" s="14"/>
      <c r="BA919" s="14"/>
    </row>
    <row r="920" spans="3:53" ht="14.25"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4"/>
      <c r="AM920" s="331"/>
      <c r="AN920" s="35"/>
      <c r="AO920" s="35"/>
      <c r="AP920" s="162"/>
      <c r="AQ920" s="35"/>
      <c r="AR920" s="35"/>
      <c r="AS920" s="35"/>
      <c r="AT920" s="35"/>
      <c r="AU920" s="35"/>
      <c r="AV920" s="14"/>
      <c r="AW920" s="14"/>
      <c r="AX920" s="14"/>
      <c r="AY920" s="14"/>
      <c r="AZ920" s="14"/>
      <c r="BA920" s="14"/>
    </row>
    <row r="921" spans="3:53" ht="14.25"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4"/>
      <c r="AM921" s="331"/>
      <c r="AN921" s="35"/>
      <c r="AO921" s="35"/>
      <c r="AP921" s="162"/>
      <c r="AQ921" s="35"/>
      <c r="AR921" s="35"/>
      <c r="AS921" s="35"/>
      <c r="AT921" s="35"/>
      <c r="AU921" s="35"/>
      <c r="AV921" s="14"/>
      <c r="AW921" s="14"/>
      <c r="AX921" s="14"/>
      <c r="AY921" s="14"/>
      <c r="AZ921" s="14"/>
      <c r="BA921" s="14"/>
    </row>
    <row r="922" spans="3:53" ht="14.25"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4"/>
      <c r="AM922" s="331"/>
      <c r="AN922" s="35"/>
      <c r="AO922" s="35"/>
      <c r="AP922" s="162"/>
      <c r="AQ922" s="35"/>
      <c r="AR922" s="35"/>
      <c r="AS922" s="35"/>
      <c r="AT922" s="35"/>
      <c r="AU922" s="35"/>
      <c r="AV922" s="14"/>
      <c r="AW922" s="14"/>
      <c r="AX922" s="14"/>
      <c r="AY922" s="14"/>
      <c r="AZ922" s="14"/>
      <c r="BA922" s="14"/>
    </row>
    <row r="923" spans="3:53" ht="14.25"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4"/>
      <c r="AM923" s="331"/>
      <c r="AN923" s="35"/>
      <c r="AO923" s="35"/>
      <c r="AP923" s="162"/>
      <c r="AQ923" s="35"/>
      <c r="AR923" s="35"/>
      <c r="AS923" s="35"/>
      <c r="AT923" s="35"/>
      <c r="AU923" s="35"/>
      <c r="AV923" s="14"/>
      <c r="AW923" s="14"/>
      <c r="AX923" s="14"/>
      <c r="AY923" s="14"/>
      <c r="AZ923" s="14"/>
      <c r="BA923" s="14"/>
    </row>
    <row r="924" spans="3:53" ht="14.25"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4"/>
      <c r="AM924" s="331"/>
      <c r="AN924" s="35"/>
      <c r="AO924" s="35"/>
      <c r="AP924" s="162"/>
      <c r="AQ924" s="35"/>
      <c r="AR924" s="35"/>
      <c r="AS924" s="35"/>
      <c r="AT924" s="35"/>
      <c r="AU924" s="35"/>
      <c r="AV924" s="14"/>
      <c r="AW924" s="14"/>
      <c r="AX924" s="14"/>
      <c r="AY924" s="14"/>
      <c r="AZ924" s="14"/>
      <c r="BA924" s="14"/>
    </row>
    <row r="925" spans="3:53" ht="14.25"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4"/>
      <c r="AM925" s="331"/>
      <c r="AN925" s="35"/>
      <c r="AO925" s="35"/>
      <c r="AP925" s="162"/>
      <c r="AQ925" s="35"/>
      <c r="AR925" s="35"/>
      <c r="AS925" s="35"/>
      <c r="AT925" s="35"/>
      <c r="AU925" s="35"/>
      <c r="AV925" s="14"/>
      <c r="AW925" s="14"/>
      <c r="AX925" s="14"/>
      <c r="AY925" s="14"/>
      <c r="AZ925" s="14"/>
      <c r="BA925" s="14"/>
    </row>
    <row r="926" spans="3:53" ht="14.25"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4"/>
      <c r="AM926" s="331"/>
      <c r="AN926" s="35"/>
      <c r="AO926" s="35"/>
      <c r="AP926" s="162"/>
      <c r="AQ926" s="35"/>
      <c r="AR926" s="35"/>
      <c r="AS926" s="35"/>
      <c r="AT926" s="35"/>
      <c r="AU926" s="35"/>
      <c r="AV926" s="14"/>
      <c r="AW926" s="14"/>
      <c r="AX926" s="14"/>
      <c r="AY926" s="14"/>
      <c r="AZ926" s="14"/>
      <c r="BA926" s="14"/>
    </row>
    <row r="927" spans="3:53" ht="14.25"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4"/>
      <c r="AM927" s="331"/>
      <c r="AN927" s="35"/>
      <c r="AO927" s="35"/>
      <c r="AP927" s="162"/>
      <c r="AQ927" s="35"/>
      <c r="AR927" s="35"/>
      <c r="AS927" s="35"/>
      <c r="AT927" s="35"/>
      <c r="AU927" s="35"/>
      <c r="AV927" s="14"/>
      <c r="AW927" s="14"/>
      <c r="AX927" s="14"/>
      <c r="AY927" s="14"/>
      <c r="AZ927" s="14"/>
      <c r="BA927" s="14"/>
    </row>
    <row r="928" spans="3:53" ht="14.25"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4"/>
      <c r="AM928" s="331"/>
      <c r="AN928" s="35"/>
      <c r="AO928" s="35"/>
      <c r="AP928" s="162"/>
      <c r="AQ928" s="35"/>
      <c r="AR928" s="35"/>
      <c r="AS928" s="35"/>
      <c r="AT928" s="35"/>
      <c r="AU928" s="35"/>
      <c r="AV928" s="14"/>
      <c r="AW928" s="14"/>
      <c r="AX928" s="14"/>
      <c r="AY928" s="14"/>
      <c r="AZ928" s="14"/>
      <c r="BA928" s="14"/>
    </row>
    <row r="929" spans="3:53" ht="14.25"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4"/>
      <c r="AM929" s="331"/>
      <c r="AN929" s="35"/>
      <c r="AO929" s="35"/>
      <c r="AP929" s="162"/>
      <c r="AQ929" s="35"/>
      <c r="AR929" s="35"/>
      <c r="AS929" s="35"/>
      <c r="AT929" s="35"/>
      <c r="AU929" s="35"/>
      <c r="AV929" s="14"/>
      <c r="AW929" s="14"/>
      <c r="AX929" s="14"/>
      <c r="AY929" s="14"/>
      <c r="AZ929" s="14"/>
      <c r="BA929" s="14"/>
    </row>
    <row r="930" spans="3:53" ht="14.25"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4"/>
      <c r="AM930" s="331"/>
      <c r="AN930" s="35"/>
      <c r="AO930" s="35"/>
      <c r="AP930" s="162"/>
      <c r="AQ930" s="35"/>
      <c r="AR930" s="35"/>
      <c r="AS930" s="35"/>
      <c r="AT930" s="35"/>
      <c r="AU930" s="35"/>
      <c r="AV930" s="14"/>
      <c r="AW930" s="14"/>
      <c r="AX930" s="14"/>
      <c r="AY930" s="14"/>
      <c r="AZ930" s="14"/>
      <c r="BA930" s="14"/>
    </row>
    <row r="931" spans="3:53" ht="14.25"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4"/>
      <c r="AM931" s="331"/>
      <c r="AN931" s="35"/>
      <c r="AO931" s="35"/>
      <c r="AP931" s="162"/>
      <c r="AQ931" s="35"/>
      <c r="AR931" s="35"/>
      <c r="AS931" s="35"/>
      <c r="AT931" s="35"/>
      <c r="AU931" s="35"/>
      <c r="AV931" s="14"/>
      <c r="AW931" s="14"/>
      <c r="AX931" s="14"/>
      <c r="AY931" s="14"/>
      <c r="AZ931" s="14"/>
      <c r="BA931" s="14"/>
    </row>
    <row r="932" spans="3:53" ht="14.25"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4"/>
      <c r="AM932" s="331"/>
      <c r="AN932" s="35"/>
      <c r="AO932" s="35"/>
      <c r="AP932" s="162"/>
      <c r="AQ932" s="35"/>
      <c r="AR932" s="35"/>
      <c r="AS932" s="35"/>
      <c r="AT932" s="35"/>
      <c r="AU932" s="35"/>
      <c r="AV932" s="14"/>
      <c r="AW932" s="14"/>
      <c r="AX932" s="14"/>
      <c r="AY932" s="14"/>
      <c r="AZ932" s="14"/>
      <c r="BA932" s="14"/>
    </row>
    <row r="933" spans="3:53" ht="14.25"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4"/>
      <c r="AM933" s="331"/>
      <c r="AN933" s="35"/>
      <c r="AO933" s="35"/>
      <c r="AP933" s="162"/>
      <c r="AQ933" s="35"/>
      <c r="AR933" s="35"/>
      <c r="AS933" s="35"/>
      <c r="AT933" s="35"/>
      <c r="AU933" s="35"/>
      <c r="AV933" s="14"/>
      <c r="AW933" s="14"/>
      <c r="AX933" s="14"/>
      <c r="AY933" s="14"/>
      <c r="AZ933" s="14"/>
      <c r="BA933" s="14"/>
    </row>
    <row r="934" spans="3:53" ht="14.25"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4"/>
      <c r="AM934" s="331"/>
      <c r="AN934" s="35"/>
      <c r="AO934" s="35"/>
      <c r="AP934" s="162"/>
      <c r="AQ934" s="35"/>
      <c r="AR934" s="35"/>
      <c r="AS934" s="35"/>
      <c r="AT934" s="35"/>
      <c r="AU934" s="35"/>
      <c r="AV934" s="14"/>
      <c r="AW934" s="14"/>
      <c r="AX934" s="14"/>
      <c r="AY934" s="14"/>
      <c r="AZ934" s="14"/>
      <c r="BA934" s="14"/>
    </row>
    <row r="935" spans="3:53" ht="14.25"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4"/>
      <c r="AM935" s="331"/>
      <c r="AN935" s="35"/>
      <c r="AO935" s="35"/>
      <c r="AP935" s="162"/>
      <c r="AQ935" s="35"/>
      <c r="AR935" s="35"/>
      <c r="AS935" s="35"/>
      <c r="AT935" s="35"/>
      <c r="AU935" s="35"/>
      <c r="AV935" s="14"/>
      <c r="AW935" s="14"/>
      <c r="AX935" s="14"/>
      <c r="AY935" s="14"/>
      <c r="AZ935" s="14"/>
      <c r="BA935" s="14"/>
    </row>
    <row r="936" spans="3:53" ht="14.25"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4"/>
      <c r="AM936" s="331"/>
      <c r="AN936" s="35"/>
      <c r="AO936" s="35"/>
      <c r="AP936" s="162"/>
      <c r="AQ936" s="35"/>
      <c r="AR936" s="35"/>
      <c r="AS936" s="35"/>
      <c r="AT936" s="35"/>
      <c r="AU936" s="35"/>
      <c r="AV936" s="14"/>
      <c r="AW936" s="14"/>
      <c r="AX936" s="14"/>
      <c r="AY936" s="14"/>
      <c r="AZ936" s="14"/>
      <c r="BA936" s="14"/>
    </row>
    <row r="937" spans="3:53" ht="14.25"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4"/>
      <c r="AM937" s="331"/>
      <c r="AN937" s="35"/>
      <c r="AO937" s="35"/>
      <c r="AP937" s="162"/>
      <c r="AQ937" s="35"/>
      <c r="AR937" s="35"/>
      <c r="AS937" s="35"/>
      <c r="AT937" s="35"/>
      <c r="AU937" s="35"/>
      <c r="AV937" s="14"/>
      <c r="AW937" s="14"/>
      <c r="AX937" s="14"/>
      <c r="AY937" s="14"/>
      <c r="AZ937" s="14"/>
      <c r="BA937" s="14"/>
    </row>
    <row r="938" spans="3:53" ht="14.25"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4"/>
      <c r="AM938" s="331"/>
      <c r="AN938" s="35"/>
      <c r="AO938" s="35"/>
      <c r="AP938" s="162"/>
      <c r="AQ938" s="35"/>
      <c r="AR938" s="35"/>
      <c r="AS938" s="35"/>
      <c r="AT938" s="35"/>
      <c r="AU938" s="35"/>
      <c r="AV938" s="14"/>
      <c r="AW938" s="14"/>
      <c r="AX938" s="14"/>
      <c r="AY938" s="14"/>
      <c r="AZ938" s="14"/>
      <c r="BA938" s="14"/>
    </row>
    <row r="939" spans="3:53" ht="14.25"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4"/>
      <c r="AM939" s="331"/>
      <c r="AN939" s="35"/>
      <c r="AO939" s="35"/>
      <c r="AP939" s="162"/>
      <c r="AQ939" s="35"/>
      <c r="AR939" s="35"/>
      <c r="AS939" s="35"/>
      <c r="AT939" s="35"/>
      <c r="AU939" s="35"/>
      <c r="AV939" s="14"/>
      <c r="AW939" s="14"/>
      <c r="AX939" s="14"/>
      <c r="AY939" s="14"/>
      <c r="AZ939" s="14"/>
      <c r="BA939" s="14"/>
    </row>
    <row r="940" spans="3:53" ht="14.25"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4"/>
      <c r="AM940" s="331"/>
      <c r="AN940" s="35"/>
      <c r="AO940" s="35"/>
      <c r="AP940" s="162"/>
      <c r="AQ940" s="35"/>
      <c r="AR940" s="35"/>
      <c r="AS940" s="35"/>
      <c r="AT940" s="35"/>
      <c r="AU940" s="35"/>
      <c r="AV940" s="14"/>
      <c r="AW940" s="14"/>
      <c r="AX940" s="14"/>
      <c r="AY940" s="14"/>
      <c r="AZ940" s="14"/>
      <c r="BA940" s="14"/>
    </row>
    <row r="941" spans="3:53" ht="14.25"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4"/>
      <c r="AM941" s="331"/>
      <c r="AN941" s="35"/>
      <c r="AO941" s="35"/>
      <c r="AP941" s="162"/>
      <c r="AQ941" s="35"/>
      <c r="AR941" s="35"/>
      <c r="AS941" s="35"/>
      <c r="AT941" s="35"/>
      <c r="AU941" s="35"/>
      <c r="AV941" s="14"/>
      <c r="AW941" s="14"/>
      <c r="AX941" s="14"/>
      <c r="AY941" s="14"/>
      <c r="AZ941" s="14"/>
      <c r="BA941" s="14"/>
    </row>
    <row r="942" spans="3:53" ht="14.25"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4"/>
      <c r="AM942" s="331"/>
      <c r="AN942" s="35"/>
      <c r="AO942" s="35"/>
      <c r="AP942" s="162"/>
      <c r="AQ942" s="35"/>
      <c r="AR942" s="35"/>
      <c r="AS942" s="35"/>
      <c r="AT942" s="35"/>
      <c r="AU942" s="35"/>
      <c r="AV942" s="14"/>
      <c r="AW942" s="14"/>
      <c r="AX942" s="14"/>
      <c r="AY942" s="14"/>
      <c r="AZ942" s="14"/>
      <c r="BA942" s="14"/>
    </row>
    <row r="943" spans="3:53" ht="14.25"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4"/>
      <c r="AM943" s="331"/>
      <c r="AN943" s="35"/>
      <c r="AO943" s="35"/>
      <c r="AP943" s="162"/>
      <c r="AQ943" s="35"/>
      <c r="AR943" s="35"/>
      <c r="AS943" s="35"/>
      <c r="AT943" s="35"/>
      <c r="AU943" s="35"/>
      <c r="AV943" s="14"/>
      <c r="AW943" s="14"/>
      <c r="AX943" s="14"/>
      <c r="AY943" s="14"/>
      <c r="AZ943" s="14"/>
      <c r="BA943" s="14"/>
    </row>
    <row r="944" spans="3:53" ht="14.25"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4"/>
      <c r="AM944" s="331"/>
      <c r="AN944" s="35"/>
      <c r="AO944" s="35"/>
      <c r="AP944" s="162"/>
      <c r="AQ944" s="35"/>
      <c r="AR944" s="35"/>
      <c r="AS944" s="35"/>
      <c r="AT944" s="35"/>
      <c r="AU944" s="35"/>
      <c r="AV944" s="14"/>
      <c r="AW944" s="14"/>
      <c r="AX944" s="14"/>
      <c r="AY944" s="14"/>
      <c r="AZ944" s="14"/>
      <c r="BA944" s="14"/>
    </row>
    <row r="945" spans="3:53" ht="14.25"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4"/>
      <c r="AM945" s="331"/>
      <c r="AN945" s="35"/>
      <c r="AO945" s="35"/>
      <c r="AP945" s="162"/>
      <c r="AQ945" s="35"/>
      <c r="AR945" s="35"/>
      <c r="AS945" s="35"/>
      <c r="AT945" s="35"/>
      <c r="AU945" s="35"/>
      <c r="AV945" s="14"/>
      <c r="AW945" s="14"/>
      <c r="AX945" s="14"/>
      <c r="AY945" s="14"/>
      <c r="AZ945" s="14"/>
      <c r="BA945" s="14"/>
    </row>
    <row r="946" spans="3:53" ht="14.25"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4"/>
      <c r="AM946" s="331"/>
      <c r="AN946" s="35"/>
      <c r="AO946" s="35"/>
      <c r="AP946" s="162"/>
      <c r="AQ946" s="35"/>
      <c r="AR946" s="35"/>
      <c r="AS946" s="35"/>
      <c r="AT946" s="35"/>
      <c r="AU946" s="35"/>
      <c r="AV946" s="14"/>
      <c r="AW946" s="14"/>
      <c r="AX946" s="14"/>
      <c r="AY946" s="14"/>
      <c r="AZ946" s="14"/>
      <c r="BA946" s="14"/>
    </row>
    <row r="947" spans="3:53" ht="14.25"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4"/>
      <c r="AM947" s="331"/>
      <c r="AN947" s="35"/>
      <c r="AO947" s="35"/>
      <c r="AP947" s="162"/>
      <c r="AQ947" s="35"/>
      <c r="AR947" s="35"/>
      <c r="AS947" s="35"/>
      <c r="AT947" s="35"/>
      <c r="AU947" s="35"/>
      <c r="AV947" s="14"/>
      <c r="AW947" s="14"/>
      <c r="AX947" s="14"/>
      <c r="AY947" s="14"/>
      <c r="AZ947" s="14"/>
      <c r="BA947" s="14"/>
    </row>
    <row r="948" spans="3:53" ht="14.25"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4"/>
      <c r="AM948" s="331"/>
      <c r="AN948" s="35"/>
      <c r="AO948" s="35"/>
      <c r="AP948" s="162"/>
      <c r="AQ948" s="35"/>
      <c r="AR948" s="35"/>
      <c r="AS948" s="35"/>
      <c r="AT948" s="35"/>
      <c r="AU948" s="35"/>
      <c r="AV948" s="14"/>
      <c r="AW948" s="14"/>
      <c r="AX948" s="14"/>
      <c r="AY948" s="14"/>
      <c r="AZ948" s="14"/>
      <c r="BA948" s="14"/>
    </row>
    <row r="949" spans="3:53" ht="14.25"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4"/>
      <c r="AM949" s="331"/>
      <c r="AN949" s="35"/>
      <c r="AO949" s="35"/>
      <c r="AP949" s="162"/>
      <c r="AQ949" s="35"/>
      <c r="AR949" s="35"/>
      <c r="AS949" s="35"/>
      <c r="AT949" s="35"/>
      <c r="AU949" s="35"/>
      <c r="AV949" s="14"/>
      <c r="AW949" s="14"/>
      <c r="AX949" s="14"/>
      <c r="AY949" s="14"/>
      <c r="AZ949" s="14"/>
      <c r="BA949" s="14"/>
    </row>
    <row r="950" spans="3:53" ht="14.25"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4"/>
      <c r="AM950" s="331"/>
      <c r="AN950" s="35"/>
      <c r="AO950" s="35"/>
      <c r="AP950" s="162"/>
      <c r="AQ950" s="35"/>
      <c r="AR950" s="35"/>
      <c r="AS950" s="35"/>
      <c r="AT950" s="35"/>
      <c r="AU950" s="35"/>
      <c r="AV950" s="14"/>
      <c r="AW950" s="14"/>
      <c r="AX950" s="14"/>
      <c r="AY950" s="14"/>
      <c r="AZ950" s="14"/>
      <c r="BA950" s="14"/>
    </row>
    <row r="951" spans="3:53" ht="14.25"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4"/>
      <c r="AM951" s="331"/>
      <c r="AN951" s="35"/>
      <c r="AO951" s="35"/>
      <c r="AP951" s="162"/>
      <c r="AQ951" s="35"/>
      <c r="AR951" s="35"/>
      <c r="AS951" s="35"/>
      <c r="AT951" s="35"/>
      <c r="AU951" s="35"/>
      <c r="AV951" s="14"/>
      <c r="AW951" s="14"/>
      <c r="AX951" s="14"/>
      <c r="AY951" s="14"/>
      <c r="AZ951" s="14"/>
      <c r="BA951" s="14"/>
    </row>
    <row r="952" spans="3:53" ht="14.25"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4"/>
      <c r="AM952" s="331"/>
      <c r="AN952" s="35"/>
      <c r="AO952" s="35"/>
      <c r="AP952" s="162"/>
      <c r="AQ952" s="35"/>
      <c r="AR952" s="35"/>
      <c r="AS952" s="35"/>
      <c r="AT952" s="35"/>
      <c r="AU952" s="35"/>
      <c r="AV952" s="14"/>
      <c r="AW952" s="14"/>
      <c r="AX952" s="14"/>
      <c r="AY952" s="14"/>
      <c r="AZ952" s="14"/>
      <c r="BA952" s="14"/>
    </row>
    <row r="953" spans="3:53" ht="14.25"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4"/>
      <c r="AM953" s="331"/>
      <c r="AN953" s="35"/>
      <c r="AO953" s="35"/>
      <c r="AP953" s="162"/>
      <c r="AQ953" s="35"/>
      <c r="AR953" s="35"/>
      <c r="AS953" s="35"/>
      <c r="AT953" s="35"/>
      <c r="AU953" s="35"/>
      <c r="AV953" s="14"/>
      <c r="AW953" s="14"/>
      <c r="AX953" s="14"/>
      <c r="AY953" s="14"/>
      <c r="AZ953" s="14"/>
      <c r="BA953" s="14"/>
    </row>
    <row r="954" spans="3:53" ht="14.25"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4"/>
      <c r="AM954" s="331"/>
      <c r="AN954" s="35"/>
      <c r="AO954" s="35"/>
      <c r="AP954" s="162"/>
      <c r="AQ954" s="35"/>
      <c r="AR954" s="35"/>
      <c r="AS954" s="35"/>
      <c r="AT954" s="35"/>
      <c r="AU954" s="35"/>
      <c r="AV954" s="14"/>
      <c r="AW954" s="14"/>
      <c r="AX954" s="14"/>
      <c r="AY954" s="14"/>
      <c r="AZ954" s="14"/>
      <c r="BA954" s="14"/>
    </row>
    <row r="955" spans="3:53" ht="14.25"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4"/>
      <c r="AM955" s="331"/>
      <c r="AN955" s="35"/>
      <c r="AO955" s="35"/>
      <c r="AP955" s="162"/>
      <c r="AQ955" s="35"/>
      <c r="AR955" s="35"/>
      <c r="AS955" s="35"/>
      <c r="AT955" s="35"/>
      <c r="AU955" s="35"/>
      <c r="AV955" s="14"/>
      <c r="AW955" s="14"/>
      <c r="AX955" s="14"/>
      <c r="AY955" s="14"/>
      <c r="AZ955" s="14"/>
      <c r="BA955" s="14"/>
    </row>
    <row r="956" spans="3:53" ht="14.25"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4"/>
      <c r="AM956" s="331"/>
      <c r="AN956" s="35"/>
      <c r="AO956" s="35"/>
      <c r="AP956" s="162"/>
      <c r="AQ956" s="35"/>
      <c r="AR956" s="35"/>
      <c r="AS956" s="35"/>
      <c r="AT956" s="35"/>
      <c r="AU956" s="35"/>
      <c r="AV956" s="14"/>
      <c r="AW956" s="14"/>
      <c r="AX956" s="14"/>
      <c r="AY956" s="14"/>
      <c r="AZ956" s="14"/>
      <c r="BA956" s="14"/>
    </row>
    <row r="957" spans="3:53" ht="14.25"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4"/>
      <c r="AM957" s="331"/>
      <c r="AN957" s="35"/>
      <c r="AO957" s="35"/>
      <c r="AP957" s="162"/>
      <c r="AQ957" s="35"/>
      <c r="AR957" s="35"/>
      <c r="AS957" s="35"/>
      <c r="AT957" s="35"/>
      <c r="AU957" s="35"/>
      <c r="AV957" s="14"/>
      <c r="AW957" s="14"/>
      <c r="AX957" s="14"/>
      <c r="AY957" s="14"/>
      <c r="AZ957" s="14"/>
      <c r="BA957" s="14"/>
    </row>
    <row r="958" spans="3:53" ht="14.25"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4"/>
      <c r="AM958" s="331"/>
      <c r="AN958" s="35"/>
      <c r="AO958" s="35"/>
      <c r="AP958" s="162"/>
      <c r="AQ958" s="35"/>
      <c r="AR958" s="35"/>
      <c r="AS958" s="35"/>
      <c r="AT958" s="35"/>
      <c r="AU958" s="35"/>
      <c r="AV958" s="14"/>
      <c r="AW958" s="14"/>
      <c r="AX958" s="14"/>
      <c r="AY958" s="14"/>
      <c r="AZ958" s="14"/>
      <c r="BA958" s="14"/>
    </row>
    <row r="959" spans="3:53" ht="14.25"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4"/>
      <c r="AM959" s="331"/>
      <c r="AN959" s="35"/>
      <c r="AO959" s="35"/>
      <c r="AP959" s="162"/>
      <c r="AQ959" s="35"/>
      <c r="AR959" s="35"/>
      <c r="AS959" s="35"/>
      <c r="AT959" s="35"/>
      <c r="AU959" s="35"/>
      <c r="AV959" s="14"/>
      <c r="AW959" s="14"/>
      <c r="AX959" s="14"/>
      <c r="AY959" s="14"/>
      <c r="AZ959" s="14"/>
      <c r="BA959" s="14"/>
    </row>
    <row r="960" spans="3:53" ht="14.25"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4"/>
      <c r="AM960" s="331"/>
      <c r="AN960" s="35"/>
      <c r="AO960" s="35"/>
      <c r="AP960" s="162"/>
      <c r="AQ960" s="35"/>
      <c r="AR960" s="35"/>
      <c r="AS960" s="35"/>
      <c r="AT960" s="35"/>
      <c r="AU960" s="35"/>
      <c r="AV960" s="14"/>
      <c r="AW960" s="14"/>
      <c r="AX960" s="14"/>
      <c r="AY960" s="14"/>
      <c r="AZ960" s="14"/>
      <c r="BA960" s="14"/>
    </row>
    <row r="961" spans="3:53" ht="14.25"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4"/>
      <c r="AM961" s="331"/>
      <c r="AN961" s="35"/>
      <c r="AO961" s="35"/>
      <c r="AP961" s="162"/>
      <c r="AQ961" s="35"/>
      <c r="AR961" s="35"/>
      <c r="AS961" s="35"/>
      <c r="AT961" s="35"/>
      <c r="AU961" s="35"/>
      <c r="AV961" s="14"/>
      <c r="AW961" s="14"/>
      <c r="AX961" s="14"/>
      <c r="AY961" s="14"/>
      <c r="AZ961" s="14"/>
      <c r="BA961" s="14"/>
    </row>
    <row r="962" spans="3:53" ht="14.25"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4"/>
      <c r="AM962" s="331"/>
      <c r="AN962" s="35"/>
      <c r="AO962" s="35"/>
      <c r="AP962" s="162"/>
      <c r="AQ962" s="35"/>
      <c r="AR962" s="35"/>
      <c r="AS962" s="35"/>
      <c r="AT962" s="35"/>
      <c r="AU962" s="35"/>
      <c r="AV962" s="14"/>
      <c r="AW962" s="14"/>
      <c r="AX962" s="14"/>
      <c r="AY962" s="14"/>
      <c r="AZ962" s="14"/>
      <c r="BA962" s="14"/>
    </row>
    <row r="963" spans="3:53" ht="14.25"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4"/>
      <c r="AM963" s="331"/>
      <c r="AN963" s="35"/>
      <c r="AO963" s="35"/>
      <c r="AP963" s="162"/>
      <c r="AQ963" s="35"/>
      <c r="AR963" s="35"/>
      <c r="AS963" s="35"/>
      <c r="AT963" s="35"/>
      <c r="AU963" s="35"/>
      <c r="AV963" s="14"/>
      <c r="AW963" s="14"/>
      <c r="AX963" s="14"/>
      <c r="AY963" s="14"/>
      <c r="AZ963" s="14"/>
      <c r="BA963" s="14"/>
    </row>
    <row r="964" spans="3:53" ht="14.25"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4"/>
      <c r="AM964" s="331"/>
      <c r="AN964" s="35"/>
      <c r="AO964" s="35"/>
      <c r="AP964" s="162"/>
      <c r="AQ964" s="35"/>
      <c r="AR964" s="35"/>
      <c r="AS964" s="35"/>
      <c r="AT964" s="35"/>
      <c r="AU964" s="35"/>
      <c r="AV964" s="14"/>
      <c r="AW964" s="14"/>
      <c r="AX964" s="14"/>
      <c r="AY964" s="14"/>
      <c r="AZ964" s="14"/>
      <c r="BA964" s="14"/>
    </row>
    <row r="965" spans="3:53" ht="14.25"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4"/>
      <c r="AM965" s="331"/>
      <c r="AN965" s="35"/>
      <c r="AO965" s="35"/>
      <c r="AP965" s="162"/>
      <c r="AQ965" s="35"/>
      <c r="AR965" s="35"/>
      <c r="AS965" s="35"/>
      <c r="AT965" s="35"/>
      <c r="AU965" s="35"/>
      <c r="AV965" s="14"/>
      <c r="AW965" s="14"/>
      <c r="AX965" s="14"/>
      <c r="AY965" s="14"/>
      <c r="AZ965" s="14"/>
      <c r="BA965" s="14"/>
    </row>
    <row r="966" spans="3:53" ht="14.25"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4"/>
      <c r="AM966" s="331"/>
      <c r="AN966" s="35"/>
      <c r="AO966" s="35"/>
      <c r="AP966" s="162"/>
      <c r="AQ966" s="35"/>
      <c r="AR966" s="35"/>
      <c r="AS966" s="35"/>
      <c r="AT966" s="35"/>
      <c r="AU966" s="35"/>
      <c r="AV966" s="14"/>
      <c r="AW966" s="14"/>
      <c r="AX966" s="14"/>
      <c r="AY966" s="14"/>
      <c r="AZ966" s="14"/>
      <c r="BA966" s="14"/>
    </row>
    <row r="967" spans="3:53" ht="14.25"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4"/>
      <c r="AM967" s="331"/>
      <c r="AN967" s="35"/>
      <c r="AO967" s="35"/>
      <c r="AP967" s="162"/>
      <c r="AQ967" s="35"/>
      <c r="AR967" s="35"/>
      <c r="AS967" s="35"/>
      <c r="AT967" s="35"/>
      <c r="AU967" s="35"/>
      <c r="AV967" s="14"/>
      <c r="AW967" s="14"/>
      <c r="AX967" s="14"/>
      <c r="AY967" s="14"/>
      <c r="AZ967" s="14"/>
      <c r="BA967" s="14"/>
    </row>
    <row r="968" spans="3:53" ht="14.25"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4"/>
      <c r="AM968" s="331"/>
      <c r="AN968" s="35"/>
      <c r="AO968" s="35"/>
      <c r="AP968" s="162"/>
      <c r="AQ968" s="35"/>
      <c r="AR968" s="35"/>
      <c r="AS968" s="35"/>
      <c r="AT968" s="35"/>
      <c r="AU968" s="35"/>
      <c r="AV968" s="14"/>
      <c r="AW968" s="14"/>
      <c r="AX968" s="14"/>
      <c r="AY968" s="14"/>
      <c r="AZ968" s="14"/>
      <c r="BA968" s="14"/>
    </row>
    <row r="969" spans="3:53" ht="14.25"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4"/>
      <c r="AM969" s="331"/>
      <c r="AN969" s="35"/>
      <c r="AO969" s="35"/>
      <c r="AP969" s="162"/>
      <c r="AQ969" s="35"/>
      <c r="AR969" s="35"/>
      <c r="AS969" s="35"/>
      <c r="AT969" s="35"/>
      <c r="AU969" s="35"/>
      <c r="AV969" s="14"/>
      <c r="AW969" s="14"/>
      <c r="AX969" s="14"/>
      <c r="AY969" s="14"/>
      <c r="AZ969" s="14"/>
      <c r="BA969" s="14"/>
    </row>
    <row r="970" spans="3:53" ht="14.25"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4"/>
      <c r="AM970" s="331"/>
      <c r="AN970" s="35"/>
      <c r="AO970" s="35"/>
      <c r="AP970" s="162"/>
      <c r="AQ970" s="35"/>
      <c r="AR970" s="35"/>
      <c r="AS970" s="35"/>
      <c r="AT970" s="35"/>
      <c r="AU970" s="35"/>
      <c r="AV970" s="14"/>
      <c r="AW970" s="14"/>
      <c r="AX970" s="14"/>
      <c r="AY970" s="14"/>
      <c r="AZ970" s="14"/>
      <c r="BA970" s="14"/>
    </row>
    <row r="971" spans="3:53" ht="14.25"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4"/>
      <c r="AM971" s="331"/>
      <c r="AN971" s="35"/>
      <c r="AO971" s="35"/>
      <c r="AP971" s="162"/>
      <c r="AQ971" s="35"/>
      <c r="AR971" s="35"/>
      <c r="AS971" s="35"/>
      <c r="AT971" s="35"/>
      <c r="AU971" s="35"/>
      <c r="AV971" s="14"/>
      <c r="AW971" s="14"/>
      <c r="AX971" s="14"/>
      <c r="AY971" s="14"/>
      <c r="AZ971" s="14"/>
      <c r="BA971" s="14"/>
    </row>
    <row r="972" spans="3:53" ht="14.25"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4"/>
      <c r="AM972" s="331"/>
      <c r="AN972" s="35"/>
      <c r="AO972" s="35"/>
      <c r="AP972" s="162"/>
      <c r="AQ972" s="35"/>
      <c r="AR972" s="35"/>
      <c r="AS972" s="35"/>
      <c r="AT972" s="35"/>
      <c r="AU972" s="35"/>
      <c r="AV972" s="14"/>
      <c r="AW972" s="14"/>
      <c r="AX972" s="14"/>
      <c r="AY972" s="14"/>
      <c r="AZ972" s="14"/>
      <c r="BA972" s="14"/>
    </row>
    <row r="973" spans="3:53" ht="14.25"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4"/>
      <c r="AM973" s="331"/>
      <c r="AN973" s="35"/>
      <c r="AO973" s="35"/>
      <c r="AP973" s="162"/>
      <c r="AQ973" s="35"/>
      <c r="AR973" s="35"/>
      <c r="AS973" s="35"/>
      <c r="AT973" s="35"/>
      <c r="AU973" s="35"/>
      <c r="AV973" s="14"/>
      <c r="AW973" s="14"/>
      <c r="AX973" s="14"/>
      <c r="AY973" s="14"/>
      <c r="AZ973" s="14"/>
      <c r="BA973" s="14"/>
    </row>
    <row r="974" spans="3:53" ht="14.25"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4"/>
      <c r="AM974" s="331"/>
      <c r="AN974" s="35"/>
      <c r="AO974" s="35"/>
      <c r="AP974" s="162"/>
      <c r="AQ974" s="35"/>
      <c r="AR974" s="35"/>
      <c r="AS974" s="35"/>
      <c r="AT974" s="35"/>
      <c r="AU974" s="35"/>
      <c r="AV974" s="14"/>
      <c r="AW974" s="14"/>
      <c r="AX974" s="14"/>
      <c r="AY974" s="14"/>
      <c r="AZ974" s="14"/>
      <c r="BA974" s="14"/>
    </row>
    <row r="975" spans="3:53" ht="14.25"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4"/>
      <c r="AM975" s="331"/>
      <c r="AN975" s="35"/>
      <c r="AO975" s="35"/>
      <c r="AP975" s="162"/>
      <c r="AQ975" s="35"/>
      <c r="AR975" s="35"/>
      <c r="AS975" s="35"/>
      <c r="AT975" s="35"/>
      <c r="AU975" s="35"/>
      <c r="AV975" s="14"/>
      <c r="AW975" s="14"/>
      <c r="AX975" s="14"/>
      <c r="AY975" s="14"/>
      <c r="AZ975" s="14"/>
      <c r="BA975" s="14"/>
    </row>
    <row r="976" spans="3:53" ht="14.25"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4"/>
      <c r="AM976" s="331"/>
      <c r="AN976" s="35"/>
      <c r="AO976" s="35"/>
      <c r="AP976" s="162"/>
      <c r="AQ976" s="35"/>
      <c r="AR976" s="35"/>
      <c r="AS976" s="35"/>
      <c r="AT976" s="35"/>
      <c r="AU976" s="35"/>
      <c r="AV976" s="14"/>
      <c r="AW976" s="14"/>
      <c r="AX976" s="14"/>
      <c r="AY976" s="14"/>
      <c r="AZ976" s="14"/>
      <c r="BA976" s="14"/>
    </row>
    <row r="977" spans="3:53" ht="14.25"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4"/>
      <c r="AM977" s="331"/>
      <c r="AN977" s="35"/>
      <c r="AO977" s="35"/>
      <c r="AP977" s="162"/>
      <c r="AQ977" s="35"/>
      <c r="AR977" s="35"/>
      <c r="AS977" s="35"/>
      <c r="AT977" s="35"/>
      <c r="AU977" s="35"/>
      <c r="AV977" s="14"/>
      <c r="AW977" s="14"/>
      <c r="AX977" s="14"/>
      <c r="AY977" s="14"/>
      <c r="AZ977" s="14"/>
      <c r="BA977" s="14"/>
    </row>
    <row r="978" spans="3:53" ht="14.25"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4"/>
      <c r="AM978" s="331"/>
      <c r="AN978" s="35"/>
      <c r="AO978" s="35"/>
      <c r="AP978" s="162"/>
      <c r="AQ978" s="35"/>
      <c r="AR978" s="35"/>
      <c r="AS978" s="35"/>
      <c r="AT978" s="35"/>
      <c r="AU978" s="35"/>
      <c r="AV978" s="14"/>
      <c r="AW978" s="14"/>
      <c r="AX978" s="14"/>
      <c r="AY978" s="14"/>
      <c r="AZ978" s="14"/>
      <c r="BA978" s="14"/>
    </row>
    <row r="979" spans="3:53" ht="14.25"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4"/>
      <c r="AM979" s="331"/>
      <c r="AN979" s="35"/>
      <c r="AO979" s="35"/>
      <c r="AP979" s="162"/>
      <c r="AQ979" s="35"/>
      <c r="AR979" s="35"/>
      <c r="AS979" s="35"/>
      <c r="AT979" s="35"/>
      <c r="AU979" s="35"/>
      <c r="AV979" s="14"/>
      <c r="AW979" s="14"/>
      <c r="AX979" s="14"/>
      <c r="AY979" s="14"/>
      <c r="AZ979" s="14"/>
      <c r="BA979" s="14"/>
    </row>
    <row r="980" spans="3:53" ht="14.25"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4"/>
      <c r="AM980" s="331"/>
      <c r="AN980" s="35"/>
      <c r="AO980" s="35"/>
      <c r="AP980" s="162"/>
      <c r="AQ980" s="35"/>
      <c r="AR980" s="35"/>
      <c r="AS980" s="35"/>
      <c r="AT980" s="35"/>
      <c r="AU980" s="35"/>
      <c r="AV980" s="14"/>
      <c r="AW980" s="14"/>
      <c r="AX980" s="14"/>
      <c r="AY980" s="14"/>
      <c r="AZ980" s="14"/>
      <c r="BA980" s="14"/>
    </row>
    <row r="981" spans="3:53" ht="14.25"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4"/>
      <c r="AM981" s="331"/>
      <c r="AN981" s="35"/>
      <c r="AO981" s="35"/>
      <c r="AP981" s="162"/>
      <c r="AQ981" s="35"/>
      <c r="AR981" s="35"/>
      <c r="AS981" s="35"/>
      <c r="AT981" s="35"/>
      <c r="AU981" s="35"/>
      <c r="AV981" s="14"/>
      <c r="AW981" s="14"/>
      <c r="AX981" s="14"/>
      <c r="AY981" s="14"/>
      <c r="AZ981" s="14"/>
      <c r="BA981" s="14"/>
    </row>
    <row r="982" spans="3:53" ht="14.25"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4"/>
      <c r="AM982" s="331"/>
      <c r="AN982" s="35"/>
      <c r="AO982" s="35"/>
      <c r="AP982" s="162"/>
      <c r="AQ982" s="35"/>
      <c r="AR982" s="35"/>
      <c r="AS982" s="35"/>
      <c r="AT982" s="35"/>
      <c r="AU982" s="35"/>
      <c r="AV982" s="14"/>
      <c r="AW982" s="14"/>
      <c r="AX982" s="14"/>
      <c r="AY982" s="14"/>
      <c r="AZ982" s="14"/>
      <c r="BA982" s="14"/>
    </row>
    <row r="983" spans="3:53" ht="14.25"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4"/>
      <c r="AM983" s="331"/>
      <c r="AN983" s="35"/>
      <c r="AO983" s="35"/>
      <c r="AP983" s="162"/>
      <c r="AQ983" s="35"/>
      <c r="AR983" s="35"/>
      <c r="AS983" s="35"/>
      <c r="AT983" s="35"/>
      <c r="AU983" s="35"/>
      <c r="AV983" s="14"/>
      <c r="AW983" s="14"/>
      <c r="AX983" s="14"/>
      <c r="AY983" s="14"/>
      <c r="AZ983" s="14"/>
      <c r="BA983" s="14"/>
    </row>
    <row r="984" spans="3:53" ht="14.25"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4"/>
      <c r="AM984" s="331"/>
      <c r="AN984" s="35"/>
      <c r="AO984" s="35"/>
      <c r="AP984" s="162"/>
      <c r="AQ984" s="35"/>
      <c r="AR984" s="35"/>
      <c r="AS984" s="35"/>
      <c r="AT984" s="35"/>
      <c r="AU984" s="35"/>
      <c r="AV984" s="14"/>
      <c r="AW984" s="14"/>
      <c r="AX984" s="14"/>
      <c r="AY984" s="14"/>
      <c r="AZ984" s="14"/>
      <c r="BA984" s="14"/>
    </row>
    <row r="985" spans="3:53" ht="14.25"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4"/>
      <c r="AM985" s="331"/>
      <c r="AN985" s="35"/>
      <c r="AO985" s="35"/>
      <c r="AP985" s="162"/>
      <c r="AQ985" s="35"/>
      <c r="AR985" s="35"/>
      <c r="AS985" s="35"/>
      <c r="AT985" s="35"/>
      <c r="AU985" s="35"/>
      <c r="AV985" s="14"/>
      <c r="AW985" s="14"/>
      <c r="AX985" s="14"/>
      <c r="AY985" s="14"/>
      <c r="AZ985" s="14"/>
      <c r="BA985" s="14"/>
    </row>
    <row r="986" spans="3:53" ht="14.25"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4"/>
      <c r="AM986" s="331"/>
      <c r="AN986" s="35"/>
      <c r="AO986" s="35"/>
      <c r="AP986" s="162"/>
      <c r="AQ986" s="35"/>
      <c r="AR986" s="35"/>
      <c r="AS986" s="35"/>
      <c r="AT986" s="35"/>
      <c r="AU986" s="35"/>
      <c r="AV986" s="14"/>
      <c r="AW986" s="14"/>
      <c r="AX986" s="14"/>
      <c r="AY986" s="14"/>
      <c r="AZ986" s="14"/>
      <c r="BA986" s="14"/>
    </row>
    <row r="987" spans="3:53" ht="14.25"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4"/>
      <c r="AM987" s="331"/>
      <c r="AN987" s="35"/>
      <c r="AO987" s="35"/>
      <c r="AP987" s="162"/>
      <c r="AQ987" s="35"/>
      <c r="AR987" s="35"/>
      <c r="AS987" s="35"/>
      <c r="AT987" s="35"/>
      <c r="AU987" s="35"/>
      <c r="AV987" s="14"/>
      <c r="AW987" s="14"/>
      <c r="AX987" s="14"/>
      <c r="AY987" s="14"/>
      <c r="AZ987" s="14"/>
      <c r="BA987" s="14"/>
    </row>
    <row r="988" spans="3:53" ht="14.25"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4"/>
      <c r="AM988" s="331"/>
      <c r="AN988" s="35"/>
      <c r="AO988" s="35"/>
      <c r="AP988" s="162"/>
      <c r="AQ988" s="35"/>
      <c r="AR988" s="35"/>
      <c r="AS988" s="35"/>
      <c r="AT988" s="35"/>
      <c r="AU988" s="35"/>
      <c r="AV988" s="14"/>
      <c r="AW988" s="14"/>
      <c r="AX988" s="14"/>
      <c r="AY988" s="14"/>
      <c r="AZ988" s="14"/>
      <c r="BA988" s="14"/>
    </row>
    <row r="989" spans="3:53" ht="14.25"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4"/>
      <c r="AM989" s="331"/>
      <c r="AN989" s="35"/>
      <c r="AO989" s="35"/>
      <c r="AP989" s="162"/>
      <c r="AQ989" s="35"/>
      <c r="AR989" s="35"/>
      <c r="AS989" s="35"/>
      <c r="AT989" s="35"/>
      <c r="AU989" s="35"/>
      <c r="AV989" s="14"/>
      <c r="AW989" s="14"/>
      <c r="AX989" s="14"/>
      <c r="AY989" s="14"/>
      <c r="AZ989" s="14"/>
      <c r="BA989" s="14"/>
    </row>
    <row r="990" spans="3:53" ht="14.25"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4"/>
      <c r="AM990" s="331"/>
      <c r="AN990" s="35"/>
      <c r="AO990" s="35"/>
      <c r="AP990" s="162"/>
      <c r="AQ990" s="35"/>
      <c r="AR990" s="35"/>
      <c r="AS990" s="35"/>
      <c r="AT990" s="35"/>
      <c r="AU990" s="35"/>
      <c r="AV990" s="14"/>
      <c r="AW990" s="14"/>
      <c r="AX990" s="14"/>
      <c r="AY990" s="14"/>
      <c r="AZ990" s="14"/>
      <c r="BA990" s="14"/>
    </row>
    <row r="991" spans="3:53" ht="14.25"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4"/>
      <c r="AM991" s="331"/>
      <c r="AN991" s="35"/>
      <c r="AO991" s="35"/>
      <c r="AP991" s="162"/>
      <c r="AQ991" s="35"/>
      <c r="AR991" s="35"/>
      <c r="AS991" s="35"/>
      <c r="AT991" s="35"/>
      <c r="AU991" s="35"/>
      <c r="AV991" s="14"/>
      <c r="AW991" s="14"/>
      <c r="AX991" s="14"/>
      <c r="AY991" s="14"/>
      <c r="AZ991" s="14"/>
      <c r="BA991" s="14"/>
    </row>
    <row r="992" spans="3:53" ht="14.25"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4"/>
      <c r="AM992" s="331"/>
      <c r="AN992" s="35"/>
      <c r="AO992" s="35"/>
      <c r="AP992" s="162"/>
      <c r="AQ992" s="35"/>
      <c r="AR992" s="35"/>
      <c r="AS992" s="35"/>
      <c r="AT992" s="35"/>
      <c r="AU992" s="35"/>
      <c r="AV992" s="14"/>
      <c r="AW992" s="14"/>
      <c r="AX992" s="14"/>
      <c r="AY992" s="14"/>
      <c r="AZ992" s="14"/>
      <c r="BA992" s="14"/>
    </row>
    <row r="993" spans="3:53" ht="14.25"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4"/>
      <c r="AM993" s="331"/>
      <c r="AN993" s="35"/>
      <c r="AO993" s="35"/>
      <c r="AP993" s="162"/>
      <c r="AQ993" s="35"/>
      <c r="AR993" s="35"/>
      <c r="AS993" s="35"/>
      <c r="AT993" s="35"/>
      <c r="AU993" s="35"/>
      <c r="AV993" s="14"/>
      <c r="AW993" s="14"/>
      <c r="AX993" s="14"/>
      <c r="AY993" s="14"/>
      <c r="AZ993" s="14"/>
      <c r="BA993" s="14"/>
    </row>
    <row r="994" spans="3:53" ht="14.25"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4"/>
      <c r="AM994" s="331"/>
      <c r="AN994" s="35"/>
      <c r="AO994" s="35"/>
      <c r="AP994" s="162"/>
      <c r="AQ994" s="35"/>
      <c r="AR994" s="35"/>
      <c r="AS994" s="35"/>
      <c r="AT994" s="35"/>
      <c r="AU994" s="35"/>
      <c r="AV994" s="14"/>
      <c r="AW994" s="14"/>
      <c r="AX994" s="14"/>
      <c r="AY994" s="14"/>
      <c r="AZ994" s="14"/>
      <c r="BA994" s="14"/>
    </row>
    <row r="995" spans="3:53" ht="14.25"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4"/>
      <c r="AM995" s="331"/>
      <c r="AN995" s="35"/>
      <c r="AO995" s="35"/>
      <c r="AP995" s="162"/>
      <c r="AQ995" s="35"/>
      <c r="AR995" s="35"/>
      <c r="AS995" s="35"/>
      <c r="AT995" s="35"/>
      <c r="AU995" s="35"/>
      <c r="AV995" s="14"/>
      <c r="AW995" s="14"/>
      <c r="AX995" s="14"/>
      <c r="AY995" s="14"/>
      <c r="AZ995" s="14"/>
      <c r="BA995" s="14"/>
    </row>
    <row r="996" spans="3:53" ht="14.25"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4"/>
      <c r="AM996" s="331"/>
      <c r="AN996" s="35"/>
      <c r="AO996" s="35"/>
      <c r="AP996" s="162"/>
      <c r="AQ996" s="35"/>
      <c r="AR996" s="35"/>
      <c r="AS996" s="35"/>
      <c r="AT996" s="35"/>
      <c r="AU996" s="35"/>
      <c r="AV996" s="14"/>
      <c r="AW996" s="14"/>
      <c r="AX996" s="14"/>
      <c r="AY996" s="14"/>
      <c r="AZ996" s="14"/>
      <c r="BA996" s="14"/>
    </row>
    <row r="997" spans="3:53" ht="14.25"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4"/>
      <c r="AM997" s="331"/>
      <c r="AN997" s="35"/>
      <c r="AO997" s="35"/>
      <c r="AP997" s="162"/>
      <c r="AQ997" s="35"/>
      <c r="AR997" s="35"/>
      <c r="AS997" s="35"/>
      <c r="AT997" s="35"/>
      <c r="AU997" s="35"/>
      <c r="AV997" s="14"/>
      <c r="AW997" s="14"/>
      <c r="AX997" s="14"/>
      <c r="AY997" s="14"/>
      <c r="AZ997" s="14"/>
      <c r="BA997" s="14"/>
    </row>
    <row r="998" spans="3:53" ht="14.25"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4"/>
      <c r="AM998" s="331"/>
      <c r="AN998" s="35"/>
      <c r="AO998" s="35"/>
      <c r="AP998" s="162"/>
      <c r="AQ998" s="35"/>
      <c r="AR998" s="35"/>
      <c r="AS998" s="35"/>
      <c r="AT998" s="35"/>
      <c r="AU998" s="35"/>
      <c r="AV998" s="14"/>
      <c r="AW998" s="14"/>
      <c r="AX998" s="14"/>
      <c r="AY998" s="14"/>
      <c r="AZ998" s="14"/>
      <c r="BA998" s="14"/>
    </row>
    <row r="999" spans="3:53" ht="14.25"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4"/>
      <c r="AM999" s="331"/>
      <c r="AN999" s="35"/>
      <c r="AO999" s="35"/>
      <c r="AP999" s="162"/>
      <c r="AQ999" s="35"/>
      <c r="AR999" s="35"/>
      <c r="AS999" s="35"/>
      <c r="AT999" s="35"/>
      <c r="AU999" s="35"/>
      <c r="AV999" s="14"/>
      <c r="AW999" s="14"/>
      <c r="AX999" s="14"/>
      <c r="AY999" s="14"/>
      <c r="AZ999" s="14"/>
      <c r="BA999" s="14"/>
    </row>
    <row r="1000" spans="3:53" ht="14.25"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4"/>
      <c r="AM1000" s="331"/>
      <c r="AN1000" s="35"/>
      <c r="AO1000" s="35"/>
      <c r="AP1000" s="162"/>
      <c r="AQ1000" s="35"/>
      <c r="AR1000" s="35"/>
      <c r="AS1000" s="35"/>
      <c r="AT1000" s="35"/>
      <c r="AU1000" s="35"/>
      <c r="AV1000" s="14"/>
      <c r="AW1000" s="14"/>
      <c r="AX1000" s="14"/>
      <c r="AY1000" s="14"/>
      <c r="AZ1000" s="14"/>
      <c r="BA1000" s="14"/>
    </row>
    <row r="1001" spans="3:53" ht="14.25"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4"/>
      <c r="AM1001" s="331"/>
      <c r="AN1001" s="35"/>
      <c r="AO1001" s="35"/>
      <c r="AP1001" s="162"/>
      <c r="AQ1001" s="35"/>
      <c r="AR1001" s="35"/>
      <c r="AS1001" s="35"/>
      <c r="AT1001" s="35"/>
      <c r="AU1001" s="35"/>
      <c r="AV1001" s="14"/>
      <c r="AW1001" s="14"/>
      <c r="AX1001" s="14"/>
      <c r="AY1001" s="14"/>
      <c r="AZ1001" s="14"/>
      <c r="BA1001" s="14"/>
    </row>
    <row r="1002" spans="3:53" ht="14.25"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4"/>
      <c r="AM1002" s="331"/>
      <c r="AN1002" s="35"/>
      <c r="AO1002" s="35"/>
      <c r="AP1002" s="162"/>
      <c r="AQ1002" s="35"/>
      <c r="AR1002" s="35"/>
      <c r="AS1002" s="35"/>
      <c r="AT1002" s="35"/>
      <c r="AU1002" s="35"/>
      <c r="AV1002" s="14"/>
      <c r="AW1002" s="14"/>
      <c r="AX1002" s="14"/>
      <c r="AY1002" s="14"/>
      <c r="AZ1002" s="14"/>
      <c r="BA1002" s="14"/>
    </row>
    <row r="1003" spans="3:53" ht="14.25"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4"/>
      <c r="AM1003" s="331"/>
      <c r="AN1003" s="35"/>
      <c r="AO1003" s="35"/>
      <c r="AP1003" s="162"/>
      <c r="AQ1003" s="35"/>
      <c r="AR1003" s="35"/>
      <c r="AS1003" s="35"/>
      <c r="AT1003" s="35"/>
      <c r="AU1003" s="35"/>
      <c r="AV1003" s="14"/>
      <c r="AW1003" s="14"/>
      <c r="AX1003" s="14"/>
      <c r="AY1003" s="14"/>
      <c r="AZ1003" s="14"/>
      <c r="BA1003" s="14"/>
    </row>
    <row r="1004" spans="3:53" ht="14.25"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4"/>
      <c r="AM1004" s="331"/>
      <c r="AN1004" s="35"/>
      <c r="AO1004" s="35"/>
      <c r="AP1004" s="162"/>
      <c r="AQ1004" s="35"/>
      <c r="AR1004" s="35"/>
      <c r="AS1004" s="35"/>
      <c r="AT1004" s="35"/>
      <c r="AU1004" s="35"/>
      <c r="AV1004" s="14"/>
      <c r="AW1004" s="14"/>
      <c r="AX1004" s="14"/>
      <c r="AY1004" s="14"/>
      <c r="AZ1004" s="14"/>
      <c r="BA1004" s="14"/>
    </row>
    <row r="1005" spans="3:53" ht="14.25"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4"/>
      <c r="AM1005" s="331"/>
      <c r="AN1005" s="35"/>
      <c r="AO1005" s="35"/>
      <c r="AP1005" s="162"/>
      <c r="AQ1005" s="35"/>
      <c r="AR1005" s="35"/>
      <c r="AS1005" s="35"/>
      <c r="AT1005" s="35"/>
      <c r="AU1005" s="35"/>
      <c r="AV1005" s="14"/>
      <c r="AW1005" s="14"/>
      <c r="AX1005" s="14"/>
      <c r="AY1005" s="14"/>
      <c r="AZ1005" s="14"/>
      <c r="BA1005" s="14"/>
    </row>
    <row r="1006" spans="3:53" ht="14.25"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4"/>
      <c r="AM1006" s="331"/>
      <c r="AN1006" s="35"/>
      <c r="AO1006" s="35"/>
      <c r="AP1006" s="162"/>
      <c r="AQ1006" s="35"/>
      <c r="AR1006" s="35"/>
      <c r="AS1006" s="35"/>
      <c r="AT1006" s="35"/>
      <c r="AU1006" s="35"/>
      <c r="AV1006" s="14"/>
      <c r="AW1006" s="14"/>
      <c r="AX1006" s="14"/>
      <c r="AY1006" s="14"/>
      <c r="AZ1006" s="14"/>
      <c r="BA1006" s="14"/>
    </row>
    <row r="1007" spans="3:53" ht="14.25"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4"/>
      <c r="AM1007" s="331"/>
      <c r="AN1007" s="35"/>
      <c r="AO1007" s="35"/>
      <c r="AP1007" s="162"/>
      <c r="AQ1007" s="35"/>
      <c r="AR1007" s="35"/>
      <c r="AS1007" s="35"/>
      <c r="AT1007" s="35"/>
      <c r="AU1007" s="35"/>
      <c r="AV1007" s="14"/>
      <c r="AW1007" s="14"/>
      <c r="AX1007" s="14"/>
      <c r="AY1007" s="14"/>
      <c r="AZ1007" s="14"/>
      <c r="BA1007" s="14"/>
    </row>
    <row r="1008" spans="3:53" ht="14.25"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4"/>
      <c r="AM1008" s="331"/>
      <c r="AN1008" s="35"/>
      <c r="AO1008" s="35"/>
      <c r="AP1008" s="162"/>
      <c r="AQ1008" s="35"/>
      <c r="AR1008" s="35"/>
      <c r="AS1008" s="35"/>
      <c r="AT1008" s="35"/>
      <c r="AU1008" s="35"/>
      <c r="AV1008" s="14"/>
      <c r="AW1008" s="14"/>
      <c r="AX1008" s="14"/>
      <c r="AY1008" s="14"/>
      <c r="AZ1008" s="14"/>
      <c r="BA1008" s="14"/>
    </row>
    <row r="1009" spans="3:53" ht="14.25"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4"/>
      <c r="AM1009" s="331"/>
      <c r="AN1009" s="35"/>
      <c r="AO1009" s="35"/>
      <c r="AP1009" s="162"/>
      <c r="AQ1009" s="35"/>
      <c r="AR1009" s="35"/>
      <c r="AS1009" s="35"/>
      <c r="AT1009" s="35"/>
      <c r="AU1009" s="35"/>
      <c r="AV1009" s="14"/>
      <c r="AW1009" s="14"/>
      <c r="AX1009" s="14"/>
      <c r="AY1009" s="14"/>
      <c r="AZ1009" s="14"/>
      <c r="BA1009" s="14"/>
    </row>
    <row r="1010" spans="3:53" ht="14.25"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4"/>
      <c r="AM1010" s="331"/>
      <c r="AN1010" s="35"/>
      <c r="AO1010" s="35"/>
      <c r="AP1010" s="162"/>
      <c r="AQ1010" s="35"/>
      <c r="AR1010" s="35"/>
      <c r="AS1010" s="35"/>
      <c r="AT1010" s="35"/>
      <c r="AU1010" s="35"/>
      <c r="AV1010" s="14"/>
      <c r="AW1010" s="14"/>
      <c r="AX1010" s="14"/>
      <c r="AY1010" s="14"/>
      <c r="AZ1010" s="14"/>
      <c r="BA1010" s="14"/>
    </row>
    <row r="1011" spans="3:53" ht="14.25"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4"/>
      <c r="AM1011" s="331"/>
      <c r="AN1011" s="35"/>
      <c r="AO1011" s="35"/>
      <c r="AP1011" s="162"/>
      <c r="AQ1011" s="35"/>
      <c r="AR1011" s="35"/>
      <c r="AS1011" s="35"/>
      <c r="AT1011" s="35"/>
      <c r="AU1011" s="35"/>
      <c r="AV1011" s="14"/>
      <c r="AW1011" s="14"/>
      <c r="AX1011" s="14"/>
      <c r="AY1011" s="14"/>
      <c r="AZ1011" s="14"/>
      <c r="BA1011" s="14"/>
    </row>
    <row r="1012" spans="3:53" ht="14.25"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4"/>
      <c r="AM1012" s="331"/>
      <c r="AN1012" s="35"/>
      <c r="AO1012" s="35"/>
      <c r="AP1012" s="162"/>
      <c r="AQ1012" s="35"/>
      <c r="AR1012" s="35"/>
      <c r="AS1012" s="35"/>
      <c r="AT1012" s="35"/>
      <c r="AU1012" s="35"/>
      <c r="AV1012" s="14"/>
      <c r="AW1012" s="14"/>
      <c r="AX1012" s="14"/>
      <c r="AY1012" s="14"/>
      <c r="AZ1012" s="14"/>
      <c r="BA1012" s="14"/>
    </row>
    <row r="1013" spans="3:53" ht="14.25"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4"/>
      <c r="AM1013" s="331"/>
      <c r="AN1013" s="35"/>
      <c r="AO1013" s="35"/>
      <c r="AP1013" s="162"/>
      <c r="AQ1013" s="35"/>
      <c r="AR1013" s="35"/>
      <c r="AS1013" s="35"/>
      <c r="AT1013" s="35"/>
      <c r="AU1013" s="35"/>
      <c r="AV1013" s="14"/>
      <c r="AW1013" s="14"/>
      <c r="AX1013" s="14"/>
      <c r="AY1013" s="14"/>
      <c r="AZ1013" s="14"/>
      <c r="BA1013" s="14"/>
    </row>
    <row r="1014" spans="3:53" ht="14.25"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4"/>
      <c r="AM1014" s="331"/>
      <c r="AN1014" s="35"/>
      <c r="AO1014" s="35"/>
      <c r="AP1014" s="162"/>
      <c r="AQ1014" s="35"/>
      <c r="AR1014" s="35"/>
      <c r="AS1014" s="35"/>
      <c r="AT1014" s="35"/>
      <c r="AU1014" s="35"/>
      <c r="AV1014" s="14"/>
      <c r="AW1014" s="14"/>
      <c r="AX1014" s="14"/>
      <c r="AY1014" s="14"/>
      <c r="AZ1014" s="14"/>
      <c r="BA1014" s="14"/>
    </row>
    <row r="1015" spans="3:53" ht="14.25"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4"/>
      <c r="AM1015" s="331"/>
      <c r="AN1015" s="35"/>
      <c r="AO1015" s="35"/>
      <c r="AP1015" s="162"/>
      <c r="AQ1015" s="35"/>
      <c r="AR1015" s="35"/>
      <c r="AS1015" s="35"/>
      <c r="AT1015" s="35"/>
      <c r="AU1015" s="35"/>
      <c r="AV1015" s="14"/>
      <c r="AW1015" s="14"/>
      <c r="AX1015" s="14"/>
      <c r="AY1015" s="14"/>
      <c r="AZ1015" s="14"/>
      <c r="BA1015" s="14"/>
    </row>
    <row r="1016" spans="3:53" ht="14.25"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4"/>
      <c r="AM1016" s="331"/>
      <c r="AN1016" s="35"/>
      <c r="AO1016" s="35"/>
      <c r="AP1016" s="162"/>
      <c r="AQ1016" s="35"/>
      <c r="AR1016" s="35"/>
      <c r="AS1016" s="35"/>
      <c r="AT1016" s="35"/>
      <c r="AU1016" s="35"/>
      <c r="AV1016" s="14"/>
      <c r="AW1016" s="14"/>
      <c r="AX1016" s="14"/>
      <c r="AY1016" s="14"/>
      <c r="AZ1016" s="14"/>
      <c r="BA1016" s="14"/>
    </row>
    <row r="1017" spans="3:53" ht="14.25"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4"/>
      <c r="AM1017" s="331"/>
      <c r="AN1017" s="35"/>
      <c r="AO1017" s="35"/>
      <c r="AP1017" s="162"/>
      <c r="AQ1017" s="35"/>
      <c r="AR1017" s="35"/>
      <c r="AS1017" s="35"/>
      <c r="AT1017" s="35"/>
      <c r="AU1017" s="35"/>
      <c r="AV1017" s="14"/>
      <c r="AW1017" s="14"/>
      <c r="AX1017" s="14"/>
      <c r="AY1017" s="14"/>
      <c r="AZ1017" s="14"/>
      <c r="BA1017" s="14"/>
    </row>
    <row r="1018" spans="3:53" ht="14.25"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4"/>
      <c r="AM1018" s="331"/>
      <c r="AN1018" s="35"/>
      <c r="AO1018" s="35"/>
      <c r="AP1018" s="162"/>
      <c r="AQ1018" s="35"/>
      <c r="AR1018" s="35"/>
      <c r="AS1018" s="35"/>
      <c r="AT1018" s="35"/>
      <c r="AU1018" s="35"/>
      <c r="AV1018" s="14"/>
      <c r="AW1018" s="14"/>
      <c r="AX1018" s="14"/>
      <c r="AY1018" s="14"/>
      <c r="AZ1018" s="14"/>
      <c r="BA1018" s="14"/>
    </row>
    <row r="1019" spans="3:53" ht="14.25"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4"/>
      <c r="AM1019" s="331"/>
      <c r="AN1019" s="35"/>
      <c r="AO1019" s="35"/>
      <c r="AP1019" s="162"/>
      <c r="AQ1019" s="35"/>
      <c r="AR1019" s="35"/>
      <c r="AS1019" s="35"/>
      <c r="AT1019" s="35"/>
      <c r="AU1019" s="35"/>
      <c r="AV1019" s="14"/>
      <c r="AW1019" s="14"/>
      <c r="AX1019" s="14"/>
      <c r="AY1019" s="14"/>
      <c r="AZ1019" s="14"/>
      <c r="BA1019" s="14"/>
    </row>
    <row r="1020" spans="3:53" ht="14.25"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4"/>
      <c r="AM1020" s="331"/>
      <c r="AN1020" s="35"/>
      <c r="AO1020" s="35"/>
      <c r="AP1020" s="162"/>
      <c r="AQ1020" s="35"/>
      <c r="AR1020" s="35"/>
      <c r="AS1020" s="35"/>
      <c r="AT1020" s="35"/>
      <c r="AU1020" s="35"/>
      <c r="AV1020" s="14"/>
      <c r="AW1020" s="14"/>
      <c r="AX1020" s="14"/>
      <c r="AY1020" s="14"/>
      <c r="AZ1020" s="14"/>
      <c r="BA1020" s="14"/>
    </row>
    <row r="1021" spans="3:53" ht="14.25"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4"/>
      <c r="AM1021" s="331"/>
      <c r="AN1021" s="35"/>
      <c r="AO1021" s="35"/>
      <c r="AP1021" s="162"/>
      <c r="AQ1021" s="35"/>
      <c r="AR1021" s="35"/>
      <c r="AS1021" s="35"/>
      <c r="AT1021" s="35"/>
      <c r="AU1021" s="35"/>
      <c r="AV1021" s="14"/>
      <c r="AW1021" s="14"/>
      <c r="AX1021" s="14"/>
      <c r="AY1021" s="14"/>
      <c r="AZ1021" s="14"/>
      <c r="BA1021" s="14"/>
    </row>
    <row r="1022" spans="3:53" ht="14.25"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4"/>
      <c r="AM1022" s="331"/>
      <c r="AN1022" s="35"/>
      <c r="AO1022" s="35"/>
      <c r="AP1022" s="162"/>
      <c r="AQ1022" s="35"/>
      <c r="AR1022" s="35"/>
      <c r="AS1022" s="35"/>
      <c r="AT1022" s="35"/>
      <c r="AU1022" s="35"/>
      <c r="AV1022" s="14"/>
      <c r="AW1022" s="14"/>
      <c r="AX1022" s="14"/>
      <c r="AY1022" s="14"/>
      <c r="AZ1022" s="14"/>
      <c r="BA1022" s="14"/>
    </row>
    <row r="1023" spans="3:53" ht="14.25"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4"/>
      <c r="AM1023" s="331"/>
      <c r="AN1023" s="35"/>
      <c r="AO1023" s="35"/>
      <c r="AP1023" s="162"/>
      <c r="AQ1023" s="35"/>
      <c r="AR1023" s="35"/>
      <c r="AS1023" s="35"/>
      <c r="AT1023" s="35"/>
      <c r="AU1023" s="35"/>
      <c r="AV1023" s="14"/>
      <c r="AW1023" s="14"/>
      <c r="AX1023" s="14"/>
      <c r="AY1023" s="14"/>
      <c r="AZ1023" s="14"/>
      <c r="BA1023" s="14"/>
    </row>
    <row r="1024" spans="3:53" ht="14.25"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4"/>
      <c r="AM1024" s="331"/>
      <c r="AN1024" s="35"/>
      <c r="AO1024" s="35"/>
      <c r="AP1024" s="162"/>
      <c r="AQ1024" s="35"/>
      <c r="AR1024" s="35"/>
      <c r="AS1024" s="35"/>
      <c r="AT1024" s="35"/>
      <c r="AU1024" s="35"/>
      <c r="AV1024" s="14"/>
      <c r="AW1024" s="14"/>
      <c r="AX1024" s="14"/>
      <c r="AY1024" s="14"/>
      <c r="AZ1024" s="14"/>
      <c r="BA1024" s="14"/>
    </row>
    <row r="1025" spans="3:53" ht="14.25"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4"/>
      <c r="AM1025" s="331"/>
      <c r="AN1025" s="35"/>
      <c r="AO1025" s="35"/>
      <c r="AP1025" s="162"/>
      <c r="AQ1025" s="35"/>
      <c r="AR1025" s="35"/>
      <c r="AS1025" s="35"/>
      <c r="AT1025" s="35"/>
      <c r="AU1025" s="35"/>
      <c r="AV1025" s="14"/>
      <c r="AW1025" s="14"/>
      <c r="AX1025" s="14"/>
      <c r="AY1025" s="14"/>
      <c r="AZ1025" s="14"/>
      <c r="BA1025" s="14"/>
    </row>
    <row r="1026" spans="3:53" ht="14.25"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4"/>
      <c r="AM1026" s="331"/>
      <c r="AN1026" s="35"/>
      <c r="AO1026" s="35"/>
      <c r="AP1026" s="162"/>
      <c r="AQ1026" s="35"/>
      <c r="AR1026" s="35"/>
      <c r="AS1026" s="35"/>
      <c r="AT1026" s="35"/>
      <c r="AU1026" s="35"/>
      <c r="AV1026" s="14"/>
      <c r="AW1026" s="14"/>
      <c r="AX1026" s="14"/>
      <c r="AY1026" s="14"/>
      <c r="AZ1026" s="14"/>
      <c r="BA1026" s="14"/>
    </row>
    <row r="1027" spans="3:53" ht="14.25"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4"/>
      <c r="AM1027" s="331"/>
      <c r="AN1027" s="35"/>
      <c r="AO1027" s="35"/>
      <c r="AP1027" s="162"/>
      <c r="AQ1027" s="35"/>
      <c r="AR1027" s="35"/>
      <c r="AS1027" s="35"/>
      <c r="AT1027" s="35"/>
      <c r="AU1027" s="35"/>
      <c r="AV1027" s="14"/>
      <c r="AW1027" s="14"/>
      <c r="AX1027" s="14"/>
      <c r="AY1027" s="14"/>
      <c r="AZ1027" s="14"/>
      <c r="BA1027" s="14"/>
    </row>
    <row r="1028" spans="3:53" ht="14.25"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4"/>
      <c r="AM1028" s="331"/>
      <c r="AN1028" s="35"/>
      <c r="AO1028" s="35"/>
      <c r="AP1028" s="162"/>
      <c r="AQ1028" s="35"/>
      <c r="AR1028" s="35"/>
      <c r="AS1028" s="35"/>
      <c r="AT1028" s="35"/>
      <c r="AU1028" s="35"/>
      <c r="AV1028" s="14"/>
      <c r="AW1028" s="14"/>
      <c r="AX1028" s="14"/>
      <c r="AY1028" s="14"/>
      <c r="AZ1028" s="14"/>
      <c r="BA1028" s="14"/>
    </row>
    <row r="1029" spans="3:53" ht="14.25"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4"/>
      <c r="AM1029" s="331"/>
      <c r="AN1029" s="35"/>
      <c r="AO1029" s="35"/>
      <c r="AP1029" s="162"/>
      <c r="AQ1029" s="35"/>
      <c r="AR1029" s="35"/>
      <c r="AS1029" s="35"/>
      <c r="AT1029" s="35"/>
      <c r="AU1029" s="35"/>
      <c r="AV1029" s="14"/>
      <c r="AW1029" s="14"/>
      <c r="AX1029" s="14"/>
      <c r="AY1029" s="14"/>
      <c r="AZ1029" s="14"/>
      <c r="BA1029" s="14"/>
    </row>
    <row r="1030" spans="3:53" ht="14.25"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4"/>
      <c r="AM1030" s="331"/>
      <c r="AN1030" s="35"/>
      <c r="AO1030" s="35"/>
      <c r="AP1030" s="162"/>
      <c r="AQ1030" s="35"/>
      <c r="AR1030" s="35"/>
      <c r="AS1030" s="35"/>
      <c r="AT1030" s="35"/>
      <c r="AU1030" s="35"/>
      <c r="AV1030" s="14"/>
      <c r="AW1030" s="14"/>
      <c r="AX1030" s="14"/>
      <c r="AY1030" s="14"/>
      <c r="AZ1030" s="14"/>
      <c r="BA1030" s="14"/>
    </row>
    <row r="1031" spans="3:53" ht="14.25"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4"/>
      <c r="AM1031" s="331"/>
      <c r="AN1031" s="35"/>
      <c r="AO1031" s="35"/>
      <c r="AP1031" s="162"/>
      <c r="AQ1031" s="35"/>
      <c r="AR1031" s="35"/>
      <c r="AS1031" s="35"/>
      <c r="AT1031" s="35"/>
      <c r="AU1031" s="35"/>
      <c r="AV1031" s="14"/>
      <c r="AW1031" s="14"/>
      <c r="AX1031" s="14"/>
      <c r="AY1031" s="14"/>
      <c r="AZ1031" s="14"/>
      <c r="BA1031" s="14"/>
    </row>
    <row r="1032" spans="3:53" ht="14.25"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4"/>
      <c r="AM1032" s="331"/>
      <c r="AN1032" s="35"/>
      <c r="AO1032" s="35"/>
      <c r="AP1032" s="162"/>
      <c r="AQ1032" s="35"/>
      <c r="AR1032" s="35"/>
      <c r="AS1032" s="35"/>
      <c r="AT1032" s="35"/>
      <c r="AU1032" s="35"/>
      <c r="AV1032" s="14"/>
      <c r="AW1032" s="14"/>
      <c r="AX1032" s="14"/>
      <c r="AY1032" s="14"/>
      <c r="AZ1032" s="14"/>
      <c r="BA1032" s="14"/>
    </row>
    <row r="1033" spans="3:53" ht="14.25"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4"/>
      <c r="AM1033" s="331"/>
      <c r="AN1033" s="35"/>
      <c r="AO1033" s="35"/>
      <c r="AP1033" s="162"/>
      <c r="AQ1033" s="35"/>
      <c r="AR1033" s="35"/>
      <c r="AS1033" s="35"/>
      <c r="AT1033" s="35"/>
      <c r="AU1033" s="35"/>
      <c r="AV1033" s="14"/>
      <c r="AW1033" s="14"/>
      <c r="AX1033" s="14"/>
      <c r="AY1033" s="14"/>
      <c r="AZ1033" s="14"/>
      <c r="BA1033" s="14"/>
    </row>
    <row r="1034" spans="3:53" ht="14.25"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4"/>
      <c r="AM1034" s="331"/>
      <c r="AN1034" s="35"/>
      <c r="AO1034" s="35"/>
      <c r="AP1034" s="162"/>
      <c r="AQ1034" s="35"/>
      <c r="AR1034" s="35"/>
      <c r="AS1034" s="35"/>
      <c r="AT1034" s="35"/>
      <c r="AU1034" s="35"/>
      <c r="AV1034" s="14"/>
      <c r="AW1034" s="14"/>
      <c r="AX1034" s="14"/>
      <c r="AY1034" s="14"/>
      <c r="AZ1034" s="14"/>
      <c r="BA1034" s="14"/>
    </row>
    <row r="1035" spans="3:53" ht="14.25"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4"/>
      <c r="AM1035" s="331"/>
      <c r="AN1035" s="35"/>
      <c r="AO1035" s="35"/>
      <c r="AP1035" s="162"/>
      <c r="AQ1035" s="35"/>
      <c r="AR1035" s="35"/>
      <c r="AS1035" s="35"/>
      <c r="AT1035" s="35"/>
      <c r="AU1035" s="35"/>
      <c r="AV1035" s="14"/>
      <c r="AW1035" s="14"/>
      <c r="AX1035" s="14"/>
      <c r="AY1035" s="14"/>
      <c r="AZ1035" s="14"/>
      <c r="BA1035" s="14"/>
    </row>
    <row r="1036" spans="3:53" ht="14.25"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4"/>
      <c r="AM1036" s="331"/>
      <c r="AN1036" s="35"/>
      <c r="AO1036" s="35"/>
      <c r="AP1036" s="162"/>
      <c r="AQ1036" s="35"/>
      <c r="AR1036" s="35"/>
      <c r="AS1036" s="35"/>
      <c r="AT1036" s="35"/>
      <c r="AU1036" s="35"/>
      <c r="AV1036" s="14"/>
      <c r="AW1036" s="14"/>
      <c r="AX1036" s="14"/>
      <c r="AY1036" s="14"/>
      <c r="AZ1036" s="14"/>
      <c r="BA1036" s="14"/>
    </row>
    <row r="1037" spans="3:53" ht="14.25"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4"/>
      <c r="AM1037" s="331"/>
      <c r="AN1037" s="35"/>
      <c r="AO1037" s="35"/>
      <c r="AP1037" s="162"/>
      <c r="AQ1037" s="35"/>
      <c r="AR1037" s="35"/>
      <c r="AS1037" s="35"/>
      <c r="AT1037" s="35"/>
      <c r="AU1037" s="35"/>
      <c r="AV1037" s="14"/>
      <c r="AW1037" s="14"/>
      <c r="AX1037" s="14"/>
      <c r="AY1037" s="14"/>
      <c r="AZ1037" s="14"/>
      <c r="BA1037" s="14"/>
    </row>
    <row r="1038" spans="3:53" ht="14.25"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4"/>
      <c r="AM1038" s="331"/>
      <c r="AN1038" s="35"/>
      <c r="AO1038" s="35"/>
      <c r="AP1038" s="162"/>
      <c r="AQ1038" s="35"/>
      <c r="AR1038" s="35"/>
      <c r="AS1038" s="35"/>
      <c r="AT1038" s="35"/>
      <c r="AU1038" s="35"/>
      <c r="AV1038" s="14"/>
      <c r="AW1038" s="14"/>
      <c r="AX1038" s="14"/>
      <c r="AY1038" s="14"/>
      <c r="AZ1038" s="14"/>
      <c r="BA1038" s="14"/>
    </row>
    <row r="1039" spans="3:53" ht="14.25"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4"/>
      <c r="AM1039" s="331"/>
      <c r="AN1039" s="35"/>
      <c r="AO1039" s="35"/>
      <c r="AP1039" s="162"/>
      <c r="AQ1039" s="35"/>
      <c r="AR1039" s="35"/>
      <c r="AS1039" s="35"/>
      <c r="AT1039" s="35"/>
      <c r="AU1039" s="35"/>
      <c r="AV1039" s="14"/>
      <c r="AW1039" s="14"/>
      <c r="AX1039" s="14"/>
      <c r="AY1039" s="14"/>
      <c r="AZ1039" s="14"/>
      <c r="BA1039" s="14"/>
    </row>
    <row r="1040" spans="3:53" ht="14.25"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4"/>
      <c r="AM1040" s="331"/>
      <c r="AN1040" s="35"/>
      <c r="AO1040" s="35"/>
      <c r="AP1040" s="162"/>
      <c r="AQ1040" s="35"/>
      <c r="AR1040" s="35"/>
      <c r="AS1040" s="35"/>
      <c r="AT1040" s="35"/>
      <c r="AU1040" s="35"/>
      <c r="AV1040" s="14"/>
      <c r="AW1040" s="14"/>
      <c r="AX1040" s="14"/>
      <c r="AY1040" s="14"/>
      <c r="AZ1040" s="14"/>
      <c r="BA1040" s="14"/>
    </row>
    <row r="1041" spans="3:53" ht="14.25"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4"/>
      <c r="AM1041" s="331"/>
      <c r="AN1041" s="35"/>
      <c r="AO1041" s="35"/>
      <c r="AP1041" s="162"/>
      <c r="AQ1041" s="35"/>
      <c r="AR1041" s="35"/>
      <c r="AS1041" s="35"/>
      <c r="AT1041" s="35"/>
      <c r="AU1041" s="35"/>
      <c r="AV1041" s="14"/>
      <c r="AW1041" s="14"/>
      <c r="AX1041" s="14"/>
      <c r="AY1041" s="14"/>
      <c r="AZ1041" s="14"/>
      <c r="BA1041" s="14"/>
    </row>
    <row r="1042" spans="3:53" ht="14.25"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4"/>
      <c r="AM1042" s="331"/>
      <c r="AN1042" s="35"/>
      <c r="AO1042" s="35"/>
      <c r="AP1042" s="162"/>
      <c r="AQ1042" s="35"/>
      <c r="AR1042" s="35"/>
      <c r="AS1042" s="35"/>
      <c r="AT1042" s="35"/>
      <c r="AU1042" s="35"/>
      <c r="AV1042" s="14"/>
      <c r="AW1042" s="14"/>
      <c r="AX1042" s="14"/>
      <c r="AY1042" s="14"/>
      <c r="AZ1042" s="14"/>
      <c r="BA1042" s="14"/>
    </row>
    <row r="1043" spans="3:53" ht="14.25"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4"/>
      <c r="AM1043" s="331"/>
      <c r="AN1043" s="35"/>
      <c r="AO1043" s="35"/>
      <c r="AP1043" s="162"/>
      <c r="AQ1043" s="35"/>
      <c r="AR1043" s="35"/>
      <c r="AS1043" s="35"/>
      <c r="AT1043" s="35"/>
      <c r="AU1043" s="35"/>
      <c r="AV1043" s="14"/>
      <c r="AW1043" s="14"/>
      <c r="AX1043" s="14"/>
      <c r="AY1043" s="14"/>
      <c r="AZ1043" s="14"/>
      <c r="BA1043" s="14"/>
    </row>
    <row r="1044" spans="3:53" ht="14.25"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4"/>
      <c r="AM1044" s="331"/>
      <c r="AN1044" s="35"/>
      <c r="AO1044" s="35"/>
      <c r="AP1044" s="162"/>
      <c r="AQ1044" s="35"/>
      <c r="AR1044" s="35"/>
      <c r="AS1044" s="35"/>
      <c r="AT1044" s="35"/>
      <c r="AU1044" s="35"/>
      <c r="AV1044" s="14"/>
      <c r="AW1044" s="14"/>
      <c r="AX1044" s="14"/>
      <c r="AY1044" s="14"/>
      <c r="AZ1044" s="14"/>
      <c r="BA1044" s="14"/>
    </row>
    <row r="1045" spans="3:53" ht="14.25"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4"/>
      <c r="AM1045" s="331"/>
      <c r="AN1045" s="35"/>
      <c r="AO1045" s="35"/>
      <c r="AP1045" s="162"/>
      <c r="AQ1045" s="35"/>
      <c r="AR1045" s="35"/>
      <c r="AS1045" s="35"/>
      <c r="AT1045" s="35"/>
      <c r="AU1045" s="35"/>
      <c r="AV1045" s="14"/>
      <c r="AW1045" s="14"/>
      <c r="AX1045" s="14"/>
      <c r="AY1045" s="14"/>
      <c r="AZ1045" s="14"/>
      <c r="BA1045" s="14"/>
    </row>
    <row r="1046" spans="3:53" ht="14.25"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4"/>
      <c r="AM1046" s="331"/>
      <c r="AN1046" s="35"/>
      <c r="AO1046" s="35"/>
      <c r="AP1046" s="162"/>
      <c r="AQ1046" s="35"/>
      <c r="AR1046" s="35"/>
      <c r="AS1046" s="35"/>
      <c r="AT1046" s="35"/>
      <c r="AU1046" s="35"/>
      <c r="AV1046" s="14"/>
      <c r="AW1046" s="14"/>
      <c r="AX1046" s="14"/>
      <c r="AY1046" s="14"/>
      <c r="AZ1046" s="14"/>
      <c r="BA1046" s="14"/>
    </row>
    <row r="1047" spans="3:53" ht="14.25"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4"/>
      <c r="AM1047" s="331"/>
      <c r="AN1047" s="35"/>
      <c r="AO1047" s="35"/>
      <c r="AP1047" s="162"/>
      <c r="AQ1047" s="35"/>
      <c r="AR1047" s="35"/>
      <c r="AS1047" s="35"/>
      <c r="AT1047" s="35"/>
      <c r="AU1047" s="35"/>
      <c r="AV1047" s="14"/>
      <c r="AW1047" s="14"/>
      <c r="AX1047" s="14"/>
      <c r="AY1047" s="14"/>
      <c r="AZ1047" s="14"/>
      <c r="BA1047" s="14"/>
    </row>
    <row r="1048" spans="3:53" ht="14.25"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4"/>
      <c r="AM1048" s="331"/>
      <c r="AN1048" s="35"/>
      <c r="AO1048" s="35"/>
      <c r="AP1048" s="162"/>
      <c r="AQ1048" s="35"/>
      <c r="AR1048" s="35"/>
      <c r="AS1048" s="35"/>
      <c r="AT1048" s="35"/>
      <c r="AU1048" s="35"/>
      <c r="AV1048" s="14"/>
      <c r="AW1048" s="14"/>
      <c r="AX1048" s="14"/>
      <c r="AY1048" s="14"/>
      <c r="AZ1048" s="14"/>
      <c r="BA1048" s="14"/>
    </row>
    <row r="1049" spans="3:53" ht="14.25"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4"/>
      <c r="AM1049" s="331"/>
      <c r="AN1049" s="35"/>
      <c r="AO1049" s="35"/>
      <c r="AP1049" s="162"/>
      <c r="AQ1049" s="35"/>
      <c r="AR1049" s="35"/>
      <c r="AS1049" s="35"/>
      <c r="AT1049" s="35"/>
      <c r="AU1049" s="35"/>
      <c r="AV1049" s="14"/>
      <c r="AW1049" s="14"/>
      <c r="AX1049" s="14"/>
      <c r="AY1049" s="14"/>
      <c r="AZ1049" s="14"/>
      <c r="BA1049" s="14"/>
    </row>
    <row r="1050" spans="3:53" ht="14.25"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4"/>
      <c r="AM1050" s="331"/>
      <c r="AN1050" s="35"/>
      <c r="AO1050" s="35"/>
      <c r="AP1050" s="162"/>
      <c r="AQ1050" s="35"/>
      <c r="AR1050" s="35"/>
      <c r="AS1050" s="35"/>
      <c r="AT1050" s="35"/>
      <c r="AU1050" s="35"/>
      <c r="AV1050" s="14"/>
      <c r="AW1050" s="14"/>
      <c r="AX1050" s="14"/>
      <c r="AY1050" s="14"/>
      <c r="AZ1050" s="14"/>
      <c r="BA1050" s="14"/>
    </row>
    <row r="1051" spans="3:53" ht="14.25"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4"/>
      <c r="AM1051" s="331"/>
      <c r="AN1051" s="35"/>
      <c r="AO1051" s="35"/>
      <c r="AP1051" s="162"/>
      <c r="AQ1051" s="35"/>
      <c r="AR1051" s="35"/>
      <c r="AS1051" s="35"/>
      <c r="AT1051" s="35"/>
      <c r="AU1051" s="35"/>
      <c r="AV1051" s="14"/>
      <c r="AW1051" s="14"/>
      <c r="AX1051" s="14"/>
      <c r="AY1051" s="14"/>
      <c r="AZ1051" s="14"/>
      <c r="BA1051" s="14"/>
    </row>
    <row r="1052" spans="3:53" ht="14.25"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4"/>
      <c r="AM1052" s="331"/>
      <c r="AN1052" s="35"/>
      <c r="AO1052" s="35"/>
      <c r="AP1052" s="162"/>
      <c r="AQ1052" s="35"/>
      <c r="AR1052" s="35"/>
      <c r="AS1052" s="35"/>
      <c r="AT1052" s="35"/>
      <c r="AU1052" s="35"/>
      <c r="AV1052" s="14"/>
      <c r="AW1052" s="14"/>
      <c r="AX1052" s="14"/>
      <c r="AY1052" s="14"/>
      <c r="AZ1052" s="14"/>
      <c r="BA1052" s="14"/>
    </row>
    <row r="1053" spans="3:53" ht="14.25"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4"/>
      <c r="AM1053" s="331"/>
      <c r="AN1053" s="35"/>
      <c r="AO1053" s="35"/>
      <c r="AP1053" s="162"/>
      <c r="AQ1053" s="35"/>
      <c r="AR1053" s="35"/>
      <c r="AS1053" s="35"/>
      <c r="AT1053" s="35"/>
      <c r="AU1053" s="35"/>
      <c r="AV1053" s="14"/>
      <c r="AW1053" s="14"/>
      <c r="AX1053" s="14"/>
      <c r="AY1053" s="14"/>
      <c r="AZ1053" s="14"/>
      <c r="BA1053" s="14"/>
    </row>
    <row r="1054" spans="3:53" ht="14.25"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4"/>
      <c r="AM1054" s="331"/>
      <c r="AN1054" s="35"/>
      <c r="AO1054" s="35"/>
      <c r="AP1054" s="162"/>
      <c r="AQ1054" s="35"/>
      <c r="AR1054" s="35"/>
      <c r="AS1054" s="35"/>
      <c r="AT1054" s="35"/>
      <c r="AU1054" s="35"/>
      <c r="AV1054" s="14"/>
      <c r="AW1054" s="14"/>
      <c r="AX1054" s="14"/>
      <c r="AY1054" s="14"/>
      <c r="AZ1054" s="14"/>
      <c r="BA1054" s="14"/>
    </row>
    <row r="1055" spans="3:53" ht="14.25"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4"/>
      <c r="AM1055" s="331"/>
      <c r="AN1055" s="35"/>
      <c r="AO1055" s="35"/>
      <c r="AP1055" s="162"/>
      <c r="AQ1055" s="35"/>
      <c r="AR1055" s="35"/>
      <c r="AS1055" s="35"/>
      <c r="AT1055" s="35"/>
      <c r="AU1055" s="35"/>
      <c r="AV1055" s="14"/>
      <c r="AW1055" s="14"/>
      <c r="AX1055" s="14"/>
      <c r="AY1055" s="14"/>
      <c r="AZ1055" s="14"/>
      <c r="BA1055" s="14"/>
    </row>
    <row r="1056" spans="3:53" ht="14.25"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4"/>
      <c r="AM1056" s="331"/>
      <c r="AN1056" s="35"/>
      <c r="AO1056" s="35"/>
      <c r="AP1056" s="162"/>
      <c r="AQ1056" s="35"/>
      <c r="AR1056" s="35"/>
      <c r="AS1056" s="35"/>
      <c r="AT1056" s="35"/>
      <c r="AU1056" s="35"/>
      <c r="AV1056" s="14"/>
      <c r="AW1056" s="14"/>
      <c r="AX1056" s="14"/>
      <c r="AY1056" s="14"/>
      <c r="AZ1056" s="14"/>
      <c r="BA1056" s="14"/>
    </row>
    <row r="1057" spans="3:53" ht="14.25"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4"/>
      <c r="AM1057" s="331"/>
      <c r="AN1057" s="35"/>
      <c r="AO1057" s="35"/>
      <c r="AP1057" s="162"/>
      <c r="AQ1057" s="35"/>
      <c r="AR1057" s="35"/>
      <c r="AS1057" s="35"/>
      <c r="AT1057" s="35"/>
      <c r="AU1057" s="35"/>
      <c r="AV1057" s="14"/>
      <c r="AW1057" s="14"/>
      <c r="AX1057" s="14"/>
      <c r="AY1057" s="14"/>
      <c r="AZ1057" s="14"/>
      <c r="BA1057" s="14"/>
    </row>
    <row r="1058" spans="3:53" ht="14.25"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4"/>
      <c r="AM1058" s="331"/>
      <c r="AN1058" s="35"/>
      <c r="AO1058" s="35"/>
      <c r="AP1058" s="162"/>
      <c r="AQ1058" s="35"/>
      <c r="AR1058" s="35"/>
      <c r="AS1058" s="35"/>
      <c r="AT1058" s="35"/>
      <c r="AU1058" s="35"/>
      <c r="AV1058" s="14"/>
      <c r="AW1058" s="14"/>
      <c r="AX1058" s="14"/>
      <c r="AY1058" s="14"/>
      <c r="AZ1058" s="14"/>
      <c r="BA1058" s="14"/>
    </row>
    <row r="1059" spans="3:53" ht="14.25"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4"/>
      <c r="AM1059" s="331"/>
      <c r="AN1059" s="35"/>
      <c r="AO1059" s="35"/>
      <c r="AP1059" s="162"/>
      <c r="AQ1059" s="35"/>
      <c r="AR1059" s="35"/>
      <c r="AS1059" s="35"/>
      <c r="AT1059" s="35"/>
      <c r="AU1059" s="35"/>
      <c r="AV1059" s="14"/>
      <c r="AW1059" s="14"/>
      <c r="AX1059" s="14"/>
      <c r="AY1059" s="14"/>
      <c r="AZ1059" s="14"/>
      <c r="BA1059" s="14"/>
    </row>
    <row r="1060" spans="3:53" ht="14.25"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4"/>
      <c r="AM1060" s="331"/>
      <c r="AN1060" s="35"/>
      <c r="AO1060" s="35"/>
      <c r="AP1060" s="162"/>
      <c r="AQ1060" s="35"/>
      <c r="AR1060" s="35"/>
      <c r="AS1060" s="35"/>
      <c r="AT1060" s="35"/>
      <c r="AU1060" s="35"/>
      <c r="AV1060" s="14"/>
      <c r="AW1060" s="14"/>
      <c r="AX1060" s="14"/>
      <c r="AY1060" s="14"/>
      <c r="AZ1060" s="14"/>
      <c r="BA1060" s="14"/>
    </row>
    <row r="1061" spans="3:53" ht="14.25"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4"/>
      <c r="AM1061" s="331"/>
      <c r="AN1061" s="35"/>
      <c r="AO1061" s="35"/>
      <c r="AP1061" s="162"/>
      <c r="AQ1061" s="35"/>
      <c r="AR1061" s="35"/>
      <c r="AS1061" s="35"/>
      <c r="AT1061" s="35"/>
      <c r="AU1061" s="35"/>
      <c r="AV1061" s="14"/>
      <c r="AW1061" s="14"/>
      <c r="AX1061" s="14"/>
      <c r="AY1061" s="14"/>
      <c r="AZ1061" s="14"/>
      <c r="BA1061" s="14"/>
    </row>
    <row r="1062" spans="3:53" ht="14.25"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4"/>
      <c r="AM1062" s="331"/>
      <c r="AN1062" s="35"/>
      <c r="AO1062" s="35"/>
      <c r="AP1062" s="162"/>
      <c r="AQ1062" s="35"/>
      <c r="AR1062" s="35"/>
      <c r="AS1062" s="35"/>
      <c r="AT1062" s="35"/>
      <c r="AU1062" s="35"/>
      <c r="AV1062" s="14"/>
      <c r="AW1062" s="14"/>
      <c r="AX1062" s="14"/>
      <c r="AY1062" s="14"/>
      <c r="AZ1062" s="14"/>
      <c r="BA1062" s="14"/>
    </row>
    <row r="1063" spans="3:53" ht="14.25"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4"/>
      <c r="AM1063" s="331"/>
      <c r="AN1063" s="35"/>
      <c r="AO1063" s="35"/>
      <c r="AP1063" s="162"/>
      <c r="AQ1063" s="35"/>
      <c r="AR1063" s="35"/>
      <c r="AS1063" s="35"/>
      <c r="AT1063" s="35"/>
      <c r="AU1063" s="35"/>
      <c r="AV1063" s="14"/>
      <c r="AW1063" s="14"/>
      <c r="AX1063" s="14"/>
      <c r="AY1063" s="14"/>
      <c r="AZ1063" s="14"/>
      <c r="BA1063" s="14"/>
    </row>
    <row r="1064" spans="3:53" ht="14.25"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4"/>
      <c r="AM1064" s="331"/>
      <c r="AN1064" s="35"/>
      <c r="AO1064" s="35"/>
      <c r="AP1064" s="162"/>
      <c r="AQ1064" s="35"/>
      <c r="AR1064" s="35"/>
      <c r="AS1064" s="35"/>
      <c r="AT1064" s="35"/>
      <c r="AU1064" s="35"/>
      <c r="AV1064" s="14"/>
      <c r="AW1064" s="14"/>
      <c r="AX1064" s="14"/>
      <c r="AY1064" s="14"/>
      <c r="AZ1064" s="14"/>
      <c r="BA1064" s="14"/>
    </row>
    <row r="1065" spans="3:53" ht="14.25"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4"/>
      <c r="AM1065" s="331"/>
      <c r="AN1065" s="35"/>
      <c r="AO1065" s="35"/>
      <c r="AP1065" s="162"/>
      <c r="AQ1065" s="35"/>
      <c r="AR1065" s="35"/>
      <c r="AS1065" s="35"/>
      <c r="AT1065" s="35"/>
      <c r="AU1065" s="35"/>
      <c r="AV1065" s="14"/>
      <c r="AW1065" s="14"/>
      <c r="AX1065" s="14"/>
      <c r="AY1065" s="14"/>
      <c r="AZ1065" s="14"/>
      <c r="BA1065" s="14"/>
    </row>
    <row r="1066" spans="3:53" ht="14.25"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4"/>
      <c r="AM1066" s="331"/>
      <c r="AN1066" s="35"/>
      <c r="AO1066" s="35"/>
      <c r="AP1066" s="162"/>
      <c r="AQ1066" s="35"/>
      <c r="AR1066" s="35"/>
      <c r="AS1066" s="35"/>
      <c r="AT1066" s="35"/>
      <c r="AU1066" s="35"/>
      <c r="AV1066" s="14"/>
      <c r="AW1066" s="14"/>
      <c r="AX1066" s="14"/>
      <c r="AY1066" s="14"/>
      <c r="AZ1066" s="14"/>
      <c r="BA1066" s="14"/>
    </row>
    <row r="1067" spans="3:53" ht="14.25"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4"/>
      <c r="AM1067" s="331"/>
      <c r="AN1067" s="35"/>
      <c r="AO1067" s="35"/>
      <c r="AP1067" s="162"/>
      <c r="AQ1067" s="35"/>
      <c r="AR1067" s="35"/>
      <c r="AS1067" s="35"/>
      <c r="AT1067" s="35"/>
      <c r="AU1067" s="35"/>
      <c r="AV1067" s="14"/>
      <c r="AW1067" s="14"/>
      <c r="AX1067" s="14"/>
      <c r="AY1067" s="14"/>
      <c r="AZ1067" s="14"/>
      <c r="BA1067" s="14"/>
    </row>
    <row r="1068" spans="3:53" ht="14.25"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4"/>
      <c r="AM1068" s="331"/>
      <c r="AN1068" s="35"/>
      <c r="AO1068" s="35"/>
      <c r="AP1068" s="162"/>
      <c r="AQ1068" s="35"/>
      <c r="AR1068" s="35"/>
      <c r="AS1068" s="35"/>
      <c r="AT1068" s="35"/>
      <c r="AU1068" s="35"/>
      <c r="AV1068" s="14"/>
      <c r="AW1068" s="14"/>
      <c r="AX1068" s="14"/>
      <c r="AY1068" s="14"/>
      <c r="AZ1068" s="14"/>
      <c r="BA1068" s="14"/>
    </row>
    <row r="1069" spans="3:53" ht="14.25"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4"/>
      <c r="AM1069" s="331"/>
      <c r="AN1069" s="35"/>
      <c r="AO1069" s="35"/>
      <c r="AP1069" s="162"/>
      <c r="AQ1069" s="35"/>
      <c r="AR1069" s="35"/>
      <c r="AS1069" s="35"/>
      <c r="AT1069" s="35"/>
      <c r="AU1069" s="35"/>
      <c r="AV1069" s="14"/>
      <c r="AW1069" s="14"/>
      <c r="AX1069" s="14"/>
      <c r="AY1069" s="14"/>
      <c r="AZ1069" s="14"/>
      <c r="BA1069" s="14"/>
    </row>
    <row r="1070" spans="3:53" ht="14.25"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4"/>
      <c r="AM1070" s="331"/>
      <c r="AN1070" s="35"/>
      <c r="AO1070" s="35"/>
      <c r="AP1070" s="162"/>
      <c r="AQ1070" s="35"/>
      <c r="AR1070" s="35"/>
      <c r="AS1070" s="35"/>
      <c r="AT1070" s="35"/>
      <c r="AU1070" s="35"/>
      <c r="AV1070" s="14"/>
      <c r="AW1070" s="14"/>
      <c r="AX1070" s="14"/>
      <c r="AY1070" s="14"/>
      <c r="AZ1070" s="14"/>
      <c r="BA1070" s="14"/>
    </row>
    <row r="1071" spans="3:53" ht="14.25"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4"/>
      <c r="AM1071" s="331"/>
      <c r="AN1071" s="35"/>
      <c r="AO1071" s="35"/>
      <c r="AP1071" s="162"/>
      <c r="AQ1071" s="35"/>
      <c r="AR1071" s="35"/>
      <c r="AS1071" s="35"/>
      <c r="AT1071" s="35"/>
      <c r="AU1071" s="35"/>
      <c r="AV1071" s="14"/>
      <c r="AW1071" s="14"/>
      <c r="AX1071" s="14"/>
      <c r="AY1071" s="14"/>
      <c r="AZ1071" s="14"/>
      <c r="BA1071" s="14"/>
    </row>
    <row r="1072" spans="3:53" ht="14.25"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4"/>
      <c r="AM1072" s="331"/>
      <c r="AN1072" s="35"/>
      <c r="AO1072" s="35"/>
      <c r="AP1072" s="162"/>
      <c r="AQ1072" s="35"/>
      <c r="AR1072" s="35"/>
      <c r="AS1072" s="35"/>
      <c r="AT1072" s="35"/>
      <c r="AU1072" s="35"/>
      <c r="AV1072" s="14"/>
      <c r="AW1072" s="14"/>
      <c r="AX1072" s="14"/>
      <c r="AY1072" s="14"/>
      <c r="AZ1072" s="14"/>
      <c r="BA1072" s="14"/>
    </row>
    <row r="1073" spans="3:53" ht="14.25"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4"/>
      <c r="AM1073" s="331"/>
      <c r="AN1073" s="35"/>
      <c r="AO1073" s="35"/>
      <c r="AP1073" s="162"/>
      <c r="AQ1073" s="35"/>
      <c r="AR1073" s="35"/>
      <c r="AS1073" s="35"/>
      <c r="AT1073" s="35"/>
      <c r="AU1073" s="35"/>
      <c r="AV1073" s="14"/>
      <c r="AW1073" s="14"/>
      <c r="AX1073" s="14"/>
      <c r="AY1073" s="14"/>
      <c r="AZ1073" s="14"/>
      <c r="BA1073" s="14"/>
    </row>
    <row r="1074" spans="3:53" ht="14.25"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4"/>
      <c r="AM1074" s="331"/>
      <c r="AN1074" s="35"/>
      <c r="AO1074" s="35"/>
      <c r="AP1074" s="162"/>
      <c r="AQ1074" s="35"/>
      <c r="AR1074" s="35"/>
      <c r="AS1074" s="35"/>
      <c r="AT1074" s="35"/>
      <c r="AU1074" s="35"/>
      <c r="AV1074" s="14"/>
      <c r="AW1074" s="14"/>
      <c r="AX1074" s="14"/>
      <c r="AY1074" s="14"/>
      <c r="AZ1074" s="14"/>
      <c r="BA1074" s="14"/>
    </row>
    <row r="1075" spans="3:53" ht="14.25"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4"/>
      <c r="AM1075" s="331"/>
      <c r="AN1075" s="35"/>
      <c r="AO1075" s="35"/>
      <c r="AP1075" s="162"/>
      <c r="AQ1075" s="35"/>
      <c r="AR1075" s="35"/>
      <c r="AS1075" s="35"/>
      <c r="AT1075" s="35"/>
      <c r="AU1075" s="35"/>
      <c r="AV1075" s="14"/>
      <c r="AW1075" s="14"/>
      <c r="AX1075" s="14"/>
      <c r="AY1075" s="14"/>
      <c r="AZ1075" s="14"/>
      <c r="BA1075" s="14"/>
    </row>
    <row r="1076" spans="3:53" ht="14.25"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4"/>
      <c r="AM1076" s="331"/>
      <c r="AN1076" s="35"/>
      <c r="AO1076" s="35"/>
      <c r="AP1076" s="162"/>
      <c r="AQ1076" s="35"/>
      <c r="AR1076" s="35"/>
      <c r="AS1076" s="35"/>
      <c r="AT1076" s="35"/>
      <c r="AU1076" s="35"/>
      <c r="AV1076" s="14"/>
      <c r="AW1076" s="14"/>
      <c r="AX1076" s="14"/>
      <c r="AY1076" s="14"/>
      <c r="AZ1076" s="14"/>
      <c r="BA1076" s="14"/>
    </row>
    <row r="1077" spans="3:53" ht="14.25"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4"/>
      <c r="AM1077" s="331"/>
      <c r="AN1077" s="35"/>
      <c r="AO1077" s="35"/>
      <c r="AP1077" s="162"/>
      <c r="AQ1077" s="35"/>
      <c r="AR1077" s="35"/>
      <c r="AS1077" s="35"/>
      <c r="AT1077" s="35"/>
      <c r="AU1077" s="35"/>
      <c r="AV1077" s="14"/>
      <c r="AW1077" s="14"/>
      <c r="AX1077" s="14"/>
      <c r="AY1077" s="14"/>
      <c r="AZ1077" s="14"/>
      <c r="BA1077" s="14"/>
    </row>
    <row r="1078" spans="3:53" ht="14.25"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4"/>
      <c r="AM1078" s="331"/>
      <c r="AN1078" s="35"/>
      <c r="AO1078" s="35"/>
      <c r="AP1078" s="162"/>
      <c r="AQ1078" s="35"/>
      <c r="AR1078" s="35"/>
      <c r="AS1078" s="35"/>
      <c r="AT1078" s="35"/>
      <c r="AU1078" s="35"/>
      <c r="AV1078" s="14"/>
      <c r="AW1078" s="14"/>
      <c r="AX1078" s="14"/>
      <c r="AY1078" s="14"/>
      <c r="AZ1078" s="14"/>
      <c r="BA1078" s="14"/>
    </row>
    <row r="1079" spans="3:53" ht="14.25"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4"/>
      <c r="AM1079" s="331"/>
      <c r="AN1079" s="35"/>
      <c r="AO1079" s="35"/>
      <c r="AP1079" s="162"/>
      <c r="AQ1079" s="35"/>
      <c r="AR1079" s="35"/>
      <c r="AS1079" s="35"/>
      <c r="AT1079" s="35"/>
      <c r="AU1079" s="35"/>
      <c r="AV1079" s="14"/>
      <c r="AW1079" s="14"/>
      <c r="AX1079" s="14"/>
      <c r="AY1079" s="14"/>
      <c r="AZ1079" s="14"/>
      <c r="BA1079" s="14"/>
    </row>
    <row r="1080" spans="3:53" ht="14.25"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4"/>
      <c r="AM1080" s="331"/>
      <c r="AN1080" s="35"/>
      <c r="AO1080" s="35"/>
      <c r="AP1080" s="162"/>
      <c r="AQ1080" s="35"/>
      <c r="AR1080" s="35"/>
      <c r="AS1080" s="35"/>
      <c r="AT1080" s="35"/>
      <c r="AU1080" s="35"/>
      <c r="AV1080" s="14"/>
      <c r="AW1080" s="14"/>
      <c r="AX1080" s="14"/>
      <c r="AY1080" s="14"/>
      <c r="AZ1080" s="14"/>
      <c r="BA1080" s="14"/>
    </row>
    <row r="1081" spans="3:53" ht="14.25"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4"/>
      <c r="AM1081" s="331"/>
      <c r="AN1081" s="35"/>
      <c r="AO1081" s="35"/>
      <c r="AP1081" s="162"/>
      <c r="AQ1081" s="35"/>
      <c r="AR1081" s="35"/>
      <c r="AS1081" s="35"/>
      <c r="AT1081" s="35"/>
      <c r="AU1081" s="35"/>
      <c r="AV1081" s="14"/>
      <c r="AW1081" s="14"/>
      <c r="AX1081" s="14"/>
      <c r="AY1081" s="14"/>
      <c r="AZ1081" s="14"/>
      <c r="BA1081" s="14"/>
    </row>
    <row r="1082" spans="3:53" ht="14.25"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4"/>
      <c r="AM1082" s="331"/>
      <c r="AN1082" s="35"/>
      <c r="AO1082" s="35"/>
      <c r="AP1082" s="162"/>
      <c r="AQ1082" s="35"/>
      <c r="AR1082" s="35"/>
      <c r="AS1082" s="35"/>
      <c r="AT1082" s="35"/>
      <c r="AU1082" s="35"/>
      <c r="AV1082" s="14"/>
      <c r="AW1082" s="14"/>
      <c r="AX1082" s="14"/>
      <c r="AY1082" s="14"/>
      <c r="AZ1082" s="14"/>
      <c r="BA1082" s="14"/>
    </row>
    <row r="1083" spans="3:53" ht="14.25"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4"/>
      <c r="AM1083" s="331"/>
      <c r="AN1083" s="35"/>
      <c r="AO1083" s="35"/>
      <c r="AP1083" s="162"/>
      <c r="AQ1083" s="35"/>
      <c r="AR1083" s="35"/>
      <c r="AS1083" s="35"/>
      <c r="AT1083" s="35"/>
      <c r="AU1083" s="35"/>
      <c r="AV1083" s="14"/>
      <c r="AW1083" s="14"/>
      <c r="AX1083" s="14"/>
      <c r="AY1083" s="14"/>
      <c r="AZ1083" s="14"/>
      <c r="BA1083" s="14"/>
    </row>
    <row r="1084" spans="3:53" ht="14.25"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4"/>
      <c r="AM1084" s="331"/>
      <c r="AN1084" s="35"/>
      <c r="AO1084" s="35"/>
      <c r="AP1084" s="162"/>
      <c r="AQ1084" s="35"/>
      <c r="AR1084" s="35"/>
      <c r="AS1084" s="35"/>
      <c r="AT1084" s="35"/>
      <c r="AU1084" s="35"/>
      <c r="AV1084" s="14"/>
      <c r="AW1084" s="14"/>
      <c r="AX1084" s="14"/>
      <c r="AY1084" s="14"/>
      <c r="AZ1084" s="14"/>
      <c r="BA1084" s="14"/>
    </row>
    <row r="1085" spans="3:53" ht="14.25"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4"/>
      <c r="AM1085" s="331"/>
      <c r="AN1085" s="35"/>
      <c r="AO1085" s="35"/>
      <c r="AP1085" s="162"/>
      <c r="AQ1085" s="35"/>
      <c r="AR1085" s="35"/>
      <c r="AS1085" s="35"/>
      <c r="AT1085" s="35"/>
      <c r="AU1085" s="35"/>
      <c r="AV1085" s="14"/>
      <c r="AW1085" s="14"/>
      <c r="AX1085" s="14"/>
      <c r="AY1085" s="14"/>
      <c r="AZ1085" s="14"/>
      <c r="BA1085" s="14"/>
    </row>
    <row r="1086" spans="3:53" ht="14.25"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4"/>
      <c r="AM1086" s="331"/>
      <c r="AN1086" s="35"/>
      <c r="AO1086" s="35"/>
      <c r="AP1086" s="162"/>
      <c r="AQ1086" s="35"/>
      <c r="AR1086" s="35"/>
      <c r="AS1086" s="35"/>
      <c r="AT1086" s="35"/>
      <c r="AU1086" s="35"/>
      <c r="AV1086" s="14"/>
      <c r="AW1086" s="14"/>
      <c r="AX1086" s="14"/>
      <c r="AY1086" s="14"/>
      <c r="AZ1086" s="14"/>
      <c r="BA1086" s="14"/>
    </row>
    <row r="1087" spans="3:53" ht="14.25"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4"/>
      <c r="AM1087" s="331"/>
      <c r="AN1087" s="35"/>
      <c r="AO1087" s="35"/>
      <c r="AP1087" s="162"/>
      <c r="AQ1087" s="35"/>
      <c r="AR1087" s="35"/>
      <c r="AS1087" s="35"/>
      <c r="AT1087" s="35"/>
      <c r="AU1087" s="35"/>
      <c r="AV1087" s="14"/>
      <c r="AW1087" s="14"/>
      <c r="AX1087" s="14"/>
      <c r="AY1087" s="14"/>
      <c r="AZ1087" s="14"/>
      <c r="BA1087" s="14"/>
    </row>
    <row r="1088" spans="3:53" ht="14.25"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4"/>
      <c r="AM1088" s="331"/>
      <c r="AN1088" s="35"/>
      <c r="AO1088" s="35"/>
      <c r="AP1088" s="162"/>
      <c r="AQ1088" s="35"/>
      <c r="AR1088" s="35"/>
      <c r="AS1088" s="35"/>
      <c r="AT1088" s="35"/>
      <c r="AU1088" s="35"/>
      <c r="AV1088" s="14"/>
      <c r="AW1088" s="14"/>
      <c r="AX1088" s="14"/>
      <c r="AY1088" s="14"/>
      <c r="AZ1088" s="14"/>
      <c r="BA1088" s="14"/>
    </row>
    <row r="1089" spans="3:53" ht="14.25"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4"/>
      <c r="AM1089" s="331"/>
      <c r="AN1089" s="35"/>
      <c r="AO1089" s="35"/>
      <c r="AP1089" s="162"/>
      <c r="AQ1089" s="35"/>
      <c r="AR1089" s="35"/>
      <c r="AS1089" s="35"/>
      <c r="AT1089" s="35"/>
      <c r="AU1089" s="35"/>
      <c r="AV1089" s="14"/>
      <c r="AW1089" s="14"/>
      <c r="AX1089" s="14"/>
      <c r="AY1089" s="14"/>
      <c r="AZ1089" s="14"/>
      <c r="BA1089" s="14"/>
    </row>
    <row r="1090" spans="3:53" ht="14.25"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4"/>
      <c r="AM1090" s="331"/>
      <c r="AN1090" s="35"/>
      <c r="AO1090" s="35"/>
      <c r="AP1090" s="162"/>
      <c r="AQ1090" s="35"/>
      <c r="AR1090" s="35"/>
      <c r="AS1090" s="35"/>
      <c r="AT1090" s="35"/>
      <c r="AU1090" s="35"/>
      <c r="AV1090" s="14"/>
      <c r="AW1090" s="14"/>
      <c r="AX1090" s="14"/>
      <c r="AY1090" s="14"/>
      <c r="AZ1090" s="14"/>
      <c r="BA1090" s="14"/>
    </row>
    <row r="1091" spans="3:53" ht="14.25"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4"/>
      <c r="AM1091" s="331"/>
      <c r="AN1091" s="35"/>
      <c r="AO1091" s="35"/>
      <c r="AP1091" s="162"/>
      <c r="AQ1091" s="35"/>
      <c r="AR1091" s="35"/>
      <c r="AS1091" s="35"/>
      <c r="AT1091" s="35"/>
      <c r="AU1091" s="35"/>
      <c r="AV1091" s="14"/>
      <c r="AW1091" s="14"/>
      <c r="AX1091" s="14"/>
      <c r="AY1091" s="14"/>
      <c r="AZ1091" s="14"/>
      <c r="BA1091" s="14"/>
    </row>
    <row r="1092" spans="3:53" ht="14.25"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4"/>
      <c r="AM1092" s="331"/>
      <c r="AN1092" s="35"/>
      <c r="AO1092" s="35"/>
      <c r="AP1092" s="162"/>
      <c r="AQ1092" s="35"/>
      <c r="AR1092" s="35"/>
      <c r="AS1092" s="35"/>
      <c r="AT1092" s="35"/>
      <c r="AU1092" s="35"/>
      <c r="AV1092" s="14"/>
      <c r="AW1092" s="14"/>
      <c r="AX1092" s="14"/>
      <c r="AY1092" s="14"/>
      <c r="AZ1092" s="14"/>
      <c r="BA1092" s="14"/>
    </row>
    <row r="1093" spans="3:53" ht="14.25"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4"/>
      <c r="AM1093" s="331"/>
      <c r="AN1093" s="35"/>
      <c r="AO1093" s="35"/>
      <c r="AP1093" s="162"/>
      <c r="AQ1093" s="35"/>
      <c r="AR1093" s="35"/>
      <c r="AS1093" s="35"/>
      <c r="AT1093" s="35"/>
      <c r="AU1093" s="35"/>
      <c r="AV1093" s="14"/>
      <c r="AW1093" s="14"/>
      <c r="AX1093" s="14"/>
      <c r="AY1093" s="14"/>
      <c r="AZ1093" s="14"/>
      <c r="BA1093" s="14"/>
    </row>
    <row r="1094" spans="3:53" ht="14.25"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4"/>
      <c r="AM1094" s="331"/>
      <c r="AN1094" s="35"/>
      <c r="AO1094" s="35"/>
      <c r="AP1094" s="162"/>
      <c r="AQ1094" s="35"/>
      <c r="AR1094" s="35"/>
      <c r="AS1094" s="35"/>
      <c r="AT1094" s="35"/>
      <c r="AU1094" s="35"/>
      <c r="AV1094" s="14"/>
      <c r="AW1094" s="14"/>
      <c r="AX1094" s="14"/>
      <c r="AY1094" s="14"/>
      <c r="AZ1094" s="14"/>
      <c r="BA1094" s="14"/>
    </row>
    <row r="1095" spans="3:53" ht="14.25"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4"/>
      <c r="AM1095" s="331"/>
      <c r="AN1095" s="35"/>
      <c r="AO1095" s="35"/>
      <c r="AP1095" s="162"/>
      <c r="AQ1095" s="35"/>
      <c r="AR1095" s="35"/>
      <c r="AS1095" s="35"/>
      <c r="AT1095" s="35"/>
      <c r="AU1095" s="35"/>
      <c r="AV1095" s="14"/>
      <c r="AW1095" s="14"/>
      <c r="AX1095" s="14"/>
      <c r="AY1095" s="14"/>
      <c r="AZ1095" s="14"/>
      <c r="BA1095" s="14"/>
    </row>
    <row r="1096" spans="3:53" ht="14.25"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4"/>
      <c r="AM1096" s="331"/>
      <c r="AN1096" s="35"/>
      <c r="AO1096" s="35"/>
      <c r="AP1096" s="162"/>
      <c r="AQ1096" s="35"/>
      <c r="AR1096" s="35"/>
      <c r="AS1096" s="35"/>
      <c r="AT1096" s="35"/>
      <c r="AU1096" s="35"/>
      <c r="AV1096" s="14"/>
      <c r="AW1096" s="14"/>
      <c r="AX1096" s="14"/>
      <c r="AY1096" s="14"/>
      <c r="AZ1096" s="14"/>
      <c r="BA1096" s="14"/>
    </row>
    <row r="1097" spans="3:53" ht="14.25"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4"/>
      <c r="AM1097" s="331"/>
      <c r="AN1097" s="35"/>
      <c r="AO1097" s="35"/>
      <c r="AP1097" s="162"/>
      <c r="AQ1097" s="35"/>
      <c r="AR1097" s="35"/>
      <c r="AS1097" s="35"/>
      <c r="AT1097" s="35"/>
      <c r="AU1097" s="35"/>
      <c r="AV1097" s="14"/>
      <c r="AW1097" s="14"/>
      <c r="AX1097" s="14"/>
      <c r="AY1097" s="14"/>
      <c r="AZ1097" s="14"/>
      <c r="BA1097" s="14"/>
    </row>
    <row r="1098" spans="3:53" ht="14.25"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4"/>
      <c r="AM1098" s="331"/>
      <c r="AN1098" s="35"/>
      <c r="AO1098" s="35"/>
      <c r="AP1098" s="162"/>
      <c r="AQ1098" s="35"/>
      <c r="AR1098" s="35"/>
      <c r="AS1098" s="35"/>
      <c r="AT1098" s="35"/>
      <c r="AU1098" s="35"/>
      <c r="AV1098" s="14"/>
      <c r="AW1098" s="14"/>
      <c r="AX1098" s="14"/>
      <c r="AY1098" s="14"/>
      <c r="AZ1098" s="14"/>
      <c r="BA1098" s="14"/>
    </row>
    <row r="1099" spans="3:53" ht="14.25"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4"/>
      <c r="AM1099" s="331"/>
      <c r="AN1099" s="35"/>
      <c r="AO1099" s="35"/>
      <c r="AP1099" s="162"/>
      <c r="AQ1099" s="35"/>
      <c r="AR1099" s="35"/>
      <c r="AS1099" s="35"/>
      <c r="AT1099" s="35"/>
      <c r="AU1099" s="35"/>
      <c r="AV1099" s="14"/>
      <c r="AW1099" s="14"/>
      <c r="AX1099" s="14"/>
      <c r="AY1099" s="14"/>
      <c r="AZ1099" s="14"/>
      <c r="BA1099" s="14"/>
    </row>
    <row r="1100" spans="3:53" ht="14.25"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4"/>
      <c r="AM1100" s="331"/>
      <c r="AN1100" s="35"/>
      <c r="AO1100" s="35"/>
      <c r="AP1100" s="162"/>
      <c r="AQ1100" s="35"/>
      <c r="AR1100" s="35"/>
      <c r="AS1100" s="35"/>
      <c r="AT1100" s="35"/>
      <c r="AU1100" s="35"/>
      <c r="AV1100" s="14"/>
      <c r="AW1100" s="14"/>
      <c r="AX1100" s="14"/>
      <c r="AY1100" s="14"/>
      <c r="AZ1100" s="14"/>
      <c r="BA1100" s="14"/>
    </row>
    <row r="1101" spans="3:53" ht="14.25"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4"/>
      <c r="AM1101" s="331"/>
      <c r="AN1101" s="35"/>
      <c r="AO1101" s="35"/>
      <c r="AP1101" s="162"/>
      <c r="AQ1101" s="35"/>
      <c r="AR1101" s="35"/>
      <c r="AS1101" s="35"/>
      <c r="AT1101" s="35"/>
      <c r="AU1101" s="35"/>
      <c r="AV1101" s="14"/>
      <c r="AW1101" s="14"/>
      <c r="AX1101" s="14"/>
      <c r="AY1101" s="14"/>
      <c r="AZ1101" s="14"/>
      <c r="BA1101" s="14"/>
    </row>
    <row r="1102" spans="3:53" ht="14.25"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4"/>
      <c r="AM1102" s="331"/>
      <c r="AN1102" s="35"/>
      <c r="AO1102" s="35"/>
      <c r="AP1102" s="162"/>
      <c r="AQ1102" s="35"/>
      <c r="AR1102" s="35"/>
      <c r="AS1102" s="35"/>
      <c r="AT1102" s="35"/>
      <c r="AU1102" s="35"/>
      <c r="AV1102" s="14"/>
      <c r="AW1102" s="14"/>
      <c r="AX1102" s="14"/>
      <c r="AY1102" s="14"/>
      <c r="AZ1102" s="14"/>
      <c r="BA1102" s="14"/>
    </row>
    <row r="1103" spans="3:53" ht="14.25"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4"/>
      <c r="AM1103" s="331"/>
      <c r="AN1103" s="35"/>
      <c r="AO1103" s="35"/>
      <c r="AP1103" s="162"/>
      <c r="AQ1103" s="35"/>
      <c r="AR1103" s="35"/>
      <c r="AS1103" s="35"/>
      <c r="AT1103" s="35"/>
      <c r="AU1103" s="35"/>
      <c r="AV1103" s="14"/>
      <c r="AW1103" s="14"/>
      <c r="AX1103" s="14"/>
      <c r="AY1103" s="14"/>
      <c r="AZ1103" s="14"/>
      <c r="BA1103" s="14"/>
    </row>
    <row r="1104" spans="3:53" ht="14.25"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4"/>
      <c r="AM1104" s="331"/>
      <c r="AN1104" s="35"/>
      <c r="AO1104" s="35"/>
      <c r="AP1104" s="162"/>
      <c r="AQ1104" s="35"/>
      <c r="AR1104" s="35"/>
      <c r="AS1104" s="35"/>
      <c r="AT1104" s="35"/>
      <c r="AU1104" s="35"/>
      <c r="AV1104" s="14"/>
      <c r="AW1104" s="14"/>
      <c r="AX1104" s="14"/>
      <c r="AY1104" s="14"/>
      <c r="AZ1104" s="14"/>
      <c r="BA1104" s="14"/>
    </row>
    <row r="1105" spans="3:53" ht="14.25"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4"/>
      <c r="AM1105" s="331"/>
      <c r="AN1105" s="35"/>
      <c r="AO1105" s="35"/>
      <c r="AP1105" s="162"/>
      <c r="AQ1105" s="35"/>
      <c r="AR1105" s="35"/>
      <c r="AS1105" s="35"/>
      <c r="AT1105" s="35"/>
      <c r="AU1105" s="35"/>
      <c r="AV1105" s="14"/>
      <c r="AW1105" s="14"/>
      <c r="AX1105" s="14"/>
      <c r="AY1105" s="14"/>
      <c r="AZ1105" s="14"/>
      <c r="BA1105" s="14"/>
    </row>
    <row r="1106" spans="3:53" ht="14.25"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4"/>
      <c r="AM1106" s="331"/>
      <c r="AN1106" s="35"/>
      <c r="AO1106" s="35"/>
      <c r="AP1106" s="162"/>
      <c r="AQ1106" s="35"/>
      <c r="AR1106" s="35"/>
      <c r="AS1106" s="35"/>
      <c r="AT1106" s="35"/>
      <c r="AU1106" s="35"/>
      <c r="AV1106" s="14"/>
      <c r="AW1106" s="14"/>
      <c r="AX1106" s="14"/>
      <c r="AY1106" s="14"/>
      <c r="AZ1106" s="14"/>
      <c r="BA1106" s="14"/>
    </row>
    <row r="1107" spans="3:53" ht="14.25"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4"/>
      <c r="AM1107" s="331"/>
      <c r="AN1107" s="35"/>
      <c r="AO1107" s="35"/>
      <c r="AP1107" s="162"/>
      <c r="AQ1107" s="35"/>
      <c r="AR1107" s="35"/>
      <c r="AS1107" s="35"/>
      <c r="AT1107" s="35"/>
      <c r="AU1107" s="35"/>
      <c r="AV1107" s="14"/>
      <c r="AW1107" s="14"/>
      <c r="AX1107" s="14"/>
      <c r="AY1107" s="14"/>
      <c r="AZ1107" s="14"/>
      <c r="BA1107" s="14"/>
    </row>
    <row r="1108" spans="3:53" ht="14.25"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4"/>
      <c r="AM1108" s="331"/>
      <c r="AN1108" s="35"/>
      <c r="AO1108" s="35"/>
      <c r="AP1108" s="162"/>
      <c r="AQ1108" s="35"/>
      <c r="AR1108" s="35"/>
      <c r="AS1108" s="35"/>
      <c r="AT1108" s="35"/>
      <c r="AU1108" s="35"/>
      <c r="AV1108" s="14"/>
      <c r="AW1108" s="14"/>
      <c r="AX1108" s="14"/>
      <c r="AY1108" s="14"/>
      <c r="AZ1108" s="14"/>
      <c r="BA1108" s="14"/>
    </row>
    <row r="1109" spans="3:53" ht="14.25"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4"/>
      <c r="AM1109" s="331"/>
      <c r="AN1109" s="35"/>
      <c r="AO1109" s="35"/>
      <c r="AP1109" s="162"/>
      <c r="AQ1109" s="35"/>
      <c r="AR1109" s="35"/>
      <c r="AS1109" s="35"/>
      <c r="AT1109" s="35"/>
      <c r="AU1109" s="35"/>
      <c r="AV1109" s="14"/>
      <c r="AW1109" s="14"/>
      <c r="AX1109" s="14"/>
      <c r="AY1109" s="14"/>
      <c r="AZ1109" s="14"/>
      <c r="BA1109" s="14"/>
    </row>
    <row r="1110" spans="3:53" ht="14.25"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4"/>
      <c r="AM1110" s="331"/>
      <c r="AN1110" s="35"/>
      <c r="AO1110" s="35"/>
      <c r="AP1110" s="162"/>
      <c r="AQ1110" s="35"/>
      <c r="AR1110" s="35"/>
      <c r="AS1110" s="35"/>
      <c r="AT1110" s="35"/>
      <c r="AU1110" s="35"/>
      <c r="AV1110" s="14"/>
      <c r="AW1110" s="14"/>
      <c r="AX1110" s="14"/>
      <c r="AY1110" s="14"/>
      <c r="AZ1110" s="14"/>
      <c r="BA1110" s="14"/>
    </row>
    <row r="1111" spans="3:53" ht="14.25"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4"/>
      <c r="AM1111" s="331"/>
      <c r="AN1111" s="35"/>
      <c r="AO1111" s="35"/>
      <c r="AP1111" s="162"/>
      <c r="AQ1111" s="35"/>
      <c r="AR1111" s="35"/>
      <c r="AS1111" s="35"/>
      <c r="AT1111" s="35"/>
      <c r="AU1111" s="35"/>
      <c r="AV1111" s="14"/>
      <c r="AW1111" s="14"/>
      <c r="AX1111" s="14"/>
      <c r="AY1111" s="14"/>
      <c r="AZ1111" s="14"/>
      <c r="BA1111" s="14"/>
    </row>
    <row r="1112" spans="3:53" ht="14.25"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4"/>
      <c r="AM1112" s="331"/>
      <c r="AN1112" s="35"/>
      <c r="AO1112" s="35"/>
      <c r="AP1112" s="162"/>
      <c r="AQ1112" s="35"/>
      <c r="AR1112" s="35"/>
      <c r="AS1112" s="35"/>
      <c r="AT1112" s="35"/>
      <c r="AU1112" s="35"/>
      <c r="AV1112" s="14"/>
      <c r="AW1112" s="14"/>
      <c r="AX1112" s="14"/>
      <c r="AY1112" s="14"/>
      <c r="AZ1112" s="14"/>
      <c r="BA1112" s="14"/>
    </row>
    <row r="1113" spans="3:53" ht="14.25"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4"/>
      <c r="AM1113" s="331"/>
      <c r="AN1113" s="35"/>
      <c r="AO1113" s="35"/>
      <c r="AP1113" s="162"/>
      <c r="AQ1113" s="35"/>
      <c r="AR1113" s="35"/>
      <c r="AS1113" s="35"/>
      <c r="AT1113" s="35"/>
      <c r="AU1113" s="35"/>
      <c r="AV1113" s="14"/>
      <c r="AW1113" s="14"/>
      <c r="AX1113" s="14"/>
      <c r="AY1113" s="14"/>
      <c r="AZ1113" s="14"/>
      <c r="BA1113" s="14"/>
    </row>
    <row r="1114" spans="3:53" ht="14.25"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4"/>
      <c r="AM1114" s="331"/>
      <c r="AN1114" s="35"/>
      <c r="AO1114" s="35"/>
      <c r="AP1114" s="162"/>
      <c r="AQ1114" s="35"/>
      <c r="AR1114" s="35"/>
      <c r="AS1114" s="35"/>
      <c r="AT1114" s="35"/>
      <c r="AU1114" s="35"/>
      <c r="AV1114" s="14"/>
      <c r="AW1114" s="14"/>
      <c r="AX1114" s="14"/>
      <c r="AY1114" s="14"/>
      <c r="AZ1114" s="14"/>
      <c r="BA1114" s="14"/>
    </row>
    <row r="1115" spans="3:53" ht="14.25"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4"/>
      <c r="AM1115" s="331"/>
      <c r="AN1115" s="35"/>
      <c r="AO1115" s="35"/>
      <c r="AP1115" s="162"/>
      <c r="AQ1115" s="35"/>
      <c r="AR1115" s="35"/>
      <c r="AS1115" s="35"/>
      <c r="AT1115" s="35"/>
      <c r="AU1115" s="35"/>
      <c r="AV1115" s="14"/>
      <c r="AW1115" s="14"/>
      <c r="AX1115" s="14"/>
      <c r="AY1115" s="14"/>
      <c r="AZ1115" s="14"/>
      <c r="BA1115" s="14"/>
    </row>
    <row r="1116" spans="3:53" ht="14.25"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4"/>
      <c r="AM1116" s="331"/>
      <c r="AN1116" s="35"/>
      <c r="AO1116" s="35"/>
      <c r="AP1116" s="162"/>
      <c r="AQ1116" s="35"/>
      <c r="AR1116" s="35"/>
      <c r="AS1116" s="35"/>
      <c r="AT1116" s="35"/>
      <c r="AU1116" s="35"/>
      <c r="AV1116" s="14"/>
      <c r="AW1116" s="14"/>
      <c r="AX1116" s="14"/>
      <c r="AY1116" s="14"/>
      <c r="AZ1116" s="14"/>
      <c r="BA1116" s="14"/>
    </row>
    <row r="1117" spans="3:53" ht="14.25"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4"/>
      <c r="AM1117" s="331"/>
      <c r="AN1117" s="35"/>
      <c r="AO1117" s="35"/>
      <c r="AP1117" s="162"/>
      <c r="AQ1117" s="35"/>
      <c r="AR1117" s="35"/>
      <c r="AS1117" s="35"/>
      <c r="AT1117" s="35"/>
      <c r="AU1117" s="35"/>
      <c r="AV1117" s="14"/>
      <c r="AW1117" s="14"/>
      <c r="AX1117" s="14"/>
      <c r="AY1117" s="14"/>
      <c r="AZ1117" s="14"/>
      <c r="BA1117" s="14"/>
    </row>
    <row r="1118" spans="3:53" ht="14.25"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4"/>
      <c r="AM1118" s="331"/>
      <c r="AN1118" s="35"/>
      <c r="AO1118" s="35"/>
      <c r="AP1118" s="162"/>
      <c r="AQ1118" s="35"/>
      <c r="AR1118" s="35"/>
      <c r="AS1118" s="35"/>
      <c r="AT1118" s="35"/>
      <c r="AU1118" s="35"/>
      <c r="AV1118" s="14"/>
      <c r="AW1118" s="14"/>
      <c r="AX1118" s="14"/>
      <c r="AY1118" s="14"/>
      <c r="AZ1118" s="14"/>
      <c r="BA1118" s="14"/>
    </row>
    <row r="1119" spans="3:53" ht="14.25"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4"/>
      <c r="AM1119" s="331"/>
      <c r="AN1119" s="35"/>
      <c r="AO1119" s="35"/>
      <c r="AP1119" s="162"/>
      <c r="AQ1119" s="35"/>
      <c r="AR1119" s="35"/>
      <c r="AS1119" s="35"/>
      <c r="AT1119" s="35"/>
      <c r="AU1119" s="35"/>
      <c r="AV1119" s="14"/>
      <c r="AW1119" s="14"/>
      <c r="AX1119" s="14"/>
      <c r="AY1119" s="14"/>
      <c r="AZ1119" s="14"/>
      <c r="BA1119" s="14"/>
    </row>
    <row r="1120" spans="3:53" ht="14.25"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4"/>
      <c r="AM1120" s="331"/>
      <c r="AN1120" s="35"/>
      <c r="AO1120" s="35"/>
      <c r="AP1120" s="162"/>
      <c r="AQ1120" s="35"/>
      <c r="AR1120" s="35"/>
      <c r="AS1120" s="35"/>
      <c r="AT1120" s="35"/>
      <c r="AU1120" s="35"/>
      <c r="AV1120" s="14"/>
      <c r="AW1120" s="14"/>
      <c r="AX1120" s="14"/>
      <c r="AY1120" s="14"/>
      <c r="AZ1120" s="14"/>
      <c r="BA1120" s="14"/>
    </row>
    <row r="1121" spans="3:53" ht="14.25"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4"/>
      <c r="AM1121" s="331"/>
      <c r="AN1121" s="35"/>
      <c r="AO1121" s="35"/>
      <c r="AP1121" s="162"/>
      <c r="AQ1121" s="35"/>
      <c r="AR1121" s="35"/>
      <c r="AS1121" s="35"/>
      <c r="AT1121" s="35"/>
      <c r="AU1121" s="35"/>
      <c r="AV1121" s="14"/>
      <c r="AW1121" s="14"/>
      <c r="AX1121" s="14"/>
      <c r="AY1121" s="14"/>
      <c r="AZ1121" s="14"/>
      <c r="BA1121" s="14"/>
    </row>
    <row r="1122" spans="3:53" ht="14.25"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4"/>
      <c r="AM1122" s="331"/>
      <c r="AN1122" s="35"/>
      <c r="AO1122" s="35"/>
      <c r="AP1122" s="162"/>
      <c r="AQ1122" s="35"/>
      <c r="AR1122" s="35"/>
      <c r="AS1122" s="35"/>
      <c r="AT1122" s="35"/>
      <c r="AU1122" s="35"/>
      <c r="AV1122" s="14"/>
      <c r="AW1122" s="14"/>
      <c r="AX1122" s="14"/>
      <c r="AY1122" s="14"/>
      <c r="AZ1122" s="14"/>
      <c r="BA1122" s="14"/>
    </row>
    <row r="1123" spans="3:53" ht="14.25"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4"/>
      <c r="AM1123" s="331"/>
      <c r="AN1123" s="35"/>
      <c r="AO1123" s="35"/>
      <c r="AP1123" s="162"/>
      <c r="AQ1123" s="35"/>
      <c r="AR1123" s="35"/>
      <c r="AS1123" s="35"/>
      <c r="AT1123" s="35"/>
      <c r="AU1123" s="35"/>
      <c r="AV1123" s="14"/>
      <c r="AW1123" s="14"/>
      <c r="AX1123" s="14"/>
      <c r="AY1123" s="14"/>
      <c r="AZ1123" s="14"/>
      <c r="BA1123" s="14"/>
    </row>
    <row r="1124" spans="3:53" ht="14.25"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4"/>
      <c r="AM1124" s="331"/>
      <c r="AN1124" s="35"/>
      <c r="AO1124" s="35"/>
      <c r="AP1124" s="162"/>
      <c r="AQ1124" s="35"/>
      <c r="AR1124" s="35"/>
      <c r="AS1124" s="35"/>
      <c r="AT1124" s="35"/>
      <c r="AU1124" s="35"/>
      <c r="AV1124" s="14"/>
      <c r="AW1124" s="14"/>
      <c r="AX1124" s="14"/>
      <c r="AY1124" s="14"/>
      <c r="AZ1124" s="14"/>
      <c r="BA1124" s="14"/>
    </row>
    <row r="1125" spans="3:53" ht="14.25"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4"/>
      <c r="AM1125" s="331"/>
      <c r="AN1125" s="35"/>
      <c r="AO1125" s="35"/>
      <c r="AP1125" s="162"/>
      <c r="AQ1125" s="35"/>
      <c r="AR1125" s="35"/>
      <c r="AS1125" s="35"/>
      <c r="AT1125" s="35"/>
      <c r="AU1125" s="35"/>
      <c r="AV1125" s="14"/>
      <c r="AW1125" s="14"/>
      <c r="AX1125" s="14"/>
      <c r="AY1125" s="14"/>
      <c r="AZ1125" s="14"/>
      <c r="BA1125" s="14"/>
    </row>
    <row r="1126" spans="3:53" ht="14.25"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4"/>
      <c r="AM1126" s="331"/>
      <c r="AN1126" s="35"/>
      <c r="AO1126" s="35"/>
      <c r="AP1126" s="162"/>
      <c r="AQ1126" s="35"/>
      <c r="AR1126" s="35"/>
      <c r="AS1126" s="35"/>
      <c r="AT1126" s="35"/>
      <c r="AU1126" s="35"/>
      <c r="AV1126" s="14"/>
      <c r="AW1126" s="14"/>
      <c r="AX1126" s="14"/>
      <c r="AY1126" s="14"/>
      <c r="AZ1126" s="14"/>
      <c r="BA1126" s="14"/>
    </row>
    <row r="1127" spans="3:53" ht="14.25"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4"/>
      <c r="AM1127" s="331"/>
      <c r="AN1127" s="35"/>
      <c r="AO1127" s="35"/>
      <c r="AP1127" s="162"/>
      <c r="AQ1127" s="35"/>
      <c r="AR1127" s="35"/>
      <c r="AS1127" s="35"/>
      <c r="AT1127" s="35"/>
      <c r="AU1127" s="35"/>
      <c r="AV1127" s="14"/>
      <c r="AW1127" s="14"/>
      <c r="AX1127" s="14"/>
      <c r="AY1127" s="14"/>
      <c r="AZ1127" s="14"/>
      <c r="BA1127" s="14"/>
    </row>
    <row r="1128" spans="3:53" ht="14.25"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4"/>
      <c r="AM1128" s="331"/>
      <c r="AN1128" s="35"/>
      <c r="AO1128" s="35"/>
      <c r="AP1128" s="162"/>
      <c r="AQ1128" s="35"/>
      <c r="AR1128" s="35"/>
      <c r="AS1128" s="35"/>
      <c r="AT1128" s="35"/>
      <c r="AU1128" s="35"/>
      <c r="AV1128" s="14"/>
      <c r="AW1128" s="14"/>
      <c r="AX1128" s="14"/>
      <c r="AY1128" s="14"/>
      <c r="AZ1128" s="14"/>
      <c r="BA1128" s="14"/>
    </row>
    <row r="1129" spans="3:53" ht="14.25"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4"/>
      <c r="AM1129" s="331"/>
      <c r="AN1129" s="35"/>
      <c r="AO1129" s="35"/>
      <c r="AP1129" s="162"/>
      <c r="AQ1129" s="35"/>
      <c r="AR1129" s="35"/>
      <c r="AS1129" s="35"/>
      <c r="AT1129" s="35"/>
      <c r="AU1129" s="35"/>
      <c r="AV1129" s="14"/>
      <c r="AW1129" s="14"/>
      <c r="AX1129" s="14"/>
      <c r="AY1129" s="14"/>
      <c r="AZ1129" s="14"/>
      <c r="BA1129" s="14"/>
    </row>
    <row r="1130" spans="3:53" ht="14.25"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4"/>
      <c r="AM1130" s="331"/>
      <c r="AN1130" s="35"/>
      <c r="AO1130" s="35"/>
      <c r="AP1130" s="162"/>
      <c r="AQ1130" s="35"/>
      <c r="AR1130" s="35"/>
      <c r="AS1130" s="35"/>
      <c r="AT1130" s="35"/>
      <c r="AU1130" s="35"/>
      <c r="AV1130" s="14"/>
      <c r="AW1130" s="14"/>
      <c r="AX1130" s="14"/>
      <c r="AY1130" s="14"/>
      <c r="AZ1130" s="14"/>
      <c r="BA1130" s="14"/>
    </row>
    <row r="1131" spans="3:53" ht="14.25"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4"/>
      <c r="AM1131" s="331"/>
      <c r="AN1131" s="35"/>
      <c r="AO1131" s="35"/>
      <c r="AP1131" s="162"/>
      <c r="AQ1131" s="35"/>
      <c r="AR1131" s="35"/>
      <c r="AS1131" s="35"/>
      <c r="AT1131" s="35"/>
      <c r="AU1131" s="35"/>
      <c r="AV1131" s="14"/>
      <c r="AW1131" s="14"/>
      <c r="AX1131" s="14"/>
      <c r="AY1131" s="14"/>
      <c r="AZ1131" s="14"/>
      <c r="BA1131" s="14"/>
    </row>
    <row r="1132" spans="3:53" ht="14.25"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4"/>
      <c r="AM1132" s="331"/>
      <c r="AN1132" s="35"/>
      <c r="AO1132" s="35"/>
      <c r="AP1132" s="162"/>
      <c r="AQ1132" s="35"/>
      <c r="AR1132" s="35"/>
      <c r="AS1132" s="35"/>
      <c r="AT1132" s="35"/>
      <c r="AU1132" s="35"/>
      <c r="AV1132" s="14"/>
      <c r="AW1132" s="14"/>
      <c r="AX1132" s="14"/>
      <c r="AY1132" s="14"/>
      <c r="AZ1132" s="14"/>
      <c r="BA1132" s="14"/>
    </row>
    <row r="1133" spans="3:53" ht="14.25"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4"/>
      <c r="AM1133" s="331"/>
      <c r="AN1133" s="35"/>
      <c r="AO1133" s="35"/>
      <c r="AP1133" s="162"/>
      <c r="AQ1133" s="35"/>
      <c r="AR1133" s="35"/>
      <c r="AS1133" s="35"/>
      <c r="AT1133" s="35"/>
      <c r="AU1133" s="35"/>
      <c r="AV1133" s="14"/>
      <c r="AW1133" s="14"/>
      <c r="AX1133" s="14"/>
      <c r="AY1133" s="14"/>
      <c r="AZ1133" s="14"/>
      <c r="BA1133" s="14"/>
    </row>
    <row r="1134" spans="3:53" ht="14.25"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4"/>
      <c r="AM1134" s="331"/>
      <c r="AN1134" s="35"/>
      <c r="AO1134" s="35"/>
      <c r="AP1134" s="162"/>
      <c r="AQ1134" s="35"/>
      <c r="AR1134" s="35"/>
      <c r="AS1134" s="35"/>
      <c r="AT1134" s="35"/>
      <c r="AU1134" s="35"/>
      <c r="AV1134" s="14"/>
      <c r="AW1134" s="14"/>
      <c r="AX1134" s="14"/>
      <c r="AY1134" s="14"/>
      <c r="AZ1134" s="14"/>
      <c r="BA1134" s="14"/>
    </row>
    <row r="1135" spans="3:53" ht="14.25"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4"/>
      <c r="AM1135" s="331"/>
      <c r="AN1135" s="35"/>
      <c r="AO1135" s="35"/>
      <c r="AP1135" s="162"/>
      <c r="AQ1135" s="35"/>
      <c r="AR1135" s="35"/>
      <c r="AS1135" s="35"/>
      <c r="AT1135" s="35"/>
      <c r="AU1135" s="35"/>
      <c r="AV1135" s="14"/>
      <c r="AW1135" s="14"/>
      <c r="AX1135" s="14"/>
      <c r="AY1135" s="14"/>
      <c r="AZ1135" s="14"/>
      <c r="BA1135" s="14"/>
    </row>
    <row r="1136" spans="3:53" ht="14.25"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4"/>
      <c r="AM1136" s="331"/>
      <c r="AN1136" s="35"/>
      <c r="AO1136" s="35"/>
      <c r="AP1136" s="162"/>
      <c r="AQ1136" s="35"/>
      <c r="AR1136" s="35"/>
      <c r="AS1136" s="35"/>
      <c r="AT1136" s="35"/>
      <c r="AU1136" s="35"/>
      <c r="AV1136" s="14"/>
      <c r="AW1136" s="14"/>
      <c r="AX1136" s="14"/>
      <c r="AY1136" s="14"/>
      <c r="AZ1136" s="14"/>
      <c r="BA1136" s="14"/>
    </row>
    <row r="1137" spans="3:53" ht="14.25"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4"/>
      <c r="AM1137" s="331"/>
      <c r="AN1137" s="35"/>
      <c r="AO1137" s="35"/>
      <c r="AP1137" s="162"/>
      <c r="AQ1137" s="35"/>
      <c r="AR1137" s="35"/>
      <c r="AS1137" s="35"/>
      <c r="AT1137" s="35"/>
      <c r="AU1137" s="35"/>
      <c r="AV1137" s="14"/>
      <c r="AW1137" s="14"/>
      <c r="AX1137" s="14"/>
      <c r="AY1137" s="14"/>
      <c r="AZ1137" s="14"/>
      <c r="BA1137" s="14"/>
    </row>
    <row r="1138" spans="3:53" ht="14.25"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4"/>
      <c r="AM1138" s="331"/>
      <c r="AN1138" s="35"/>
      <c r="AO1138" s="35"/>
      <c r="AP1138" s="162"/>
      <c r="AQ1138" s="35"/>
      <c r="AR1138" s="35"/>
      <c r="AS1138" s="35"/>
      <c r="AT1138" s="35"/>
      <c r="AU1138" s="35"/>
      <c r="AV1138" s="14"/>
      <c r="AW1138" s="14"/>
      <c r="AX1138" s="14"/>
      <c r="AY1138" s="14"/>
      <c r="AZ1138" s="14"/>
      <c r="BA1138" s="14"/>
    </row>
    <row r="1139" spans="3:53" ht="14.25"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4"/>
      <c r="AM1139" s="331"/>
      <c r="AN1139" s="35"/>
      <c r="AO1139" s="35"/>
      <c r="AP1139" s="162"/>
      <c r="AQ1139" s="35"/>
      <c r="AR1139" s="35"/>
      <c r="AS1139" s="35"/>
      <c r="AT1139" s="35"/>
      <c r="AU1139" s="35"/>
      <c r="AV1139" s="14"/>
      <c r="AW1139" s="14"/>
      <c r="AX1139" s="14"/>
      <c r="AY1139" s="14"/>
      <c r="AZ1139" s="14"/>
      <c r="BA1139" s="14"/>
    </row>
    <row r="1140" spans="3:53" ht="14.25"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4"/>
      <c r="AM1140" s="331"/>
      <c r="AN1140" s="35"/>
      <c r="AO1140" s="35"/>
      <c r="AP1140" s="162"/>
      <c r="AQ1140" s="35"/>
      <c r="AR1140" s="35"/>
      <c r="AS1140" s="35"/>
      <c r="AT1140" s="35"/>
      <c r="AU1140" s="35"/>
      <c r="AV1140" s="14"/>
      <c r="AW1140" s="14"/>
      <c r="AX1140" s="14"/>
      <c r="AY1140" s="14"/>
      <c r="AZ1140" s="14"/>
      <c r="BA1140" s="14"/>
    </row>
    <row r="1141" spans="3:53" ht="14.25"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4"/>
      <c r="AM1141" s="331"/>
      <c r="AN1141" s="35"/>
      <c r="AO1141" s="35"/>
      <c r="AP1141" s="162"/>
      <c r="AQ1141" s="35"/>
      <c r="AR1141" s="35"/>
      <c r="AS1141" s="35"/>
      <c r="AT1141" s="35"/>
      <c r="AU1141" s="35"/>
      <c r="AV1141" s="14"/>
      <c r="AW1141" s="14"/>
      <c r="AX1141" s="14"/>
      <c r="AY1141" s="14"/>
      <c r="AZ1141" s="14"/>
      <c r="BA1141" s="14"/>
    </row>
    <row r="1142" spans="3:53" ht="14.25"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4"/>
      <c r="AM1142" s="331"/>
      <c r="AN1142" s="35"/>
      <c r="AO1142" s="35"/>
      <c r="AP1142" s="162"/>
      <c r="AQ1142" s="35"/>
      <c r="AR1142" s="35"/>
      <c r="AS1142" s="35"/>
      <c r="AT1142" s="35"/>
      <c r="AU1142" s="35"/>
      <c r="AV1142" s="14"/>
      <c r="AW1142" s="14"/>
      <c r="AX1142" s="14"/>
      <c r="AY1142" s="14"/>
      <c r="AZ1142" s="14"/>
      <c r="BA1142" s="14"/>
    </row>
    <row r="1143" spans="3:53" ht="14.25"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4"/>
      <c r="AM1143" s="331"/>
      <c r="AN1143" s="35"/>
      <c r="AO1143" s="35"/>
      <c r="AP1143" s="162"/>
      <c r="AQ1143" s="35"/>
      <c r="AR1143" s="35"/>
      <c r="AS1143" s="35"/>
      <c r="AT1143" s="35"/>
      <c r="AU1143" s="35"/>
      <c r="AV1143" s="14"/>
      <c r="AW1143" s="14"/>
      <c r="AX1143" s="14"/>
      <c r="AY1143" s="14"/>
      <c r="AZ1143" s="14"/>
      <c r="BA1143" s="14"/>
    </row>
    <row r="1144" spans="3:53" ht="14.25"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4"/>
      <c r="AM1144" s="331"/>
      <c r="AN1144" s="35"/>
      <c r="AO1144" s="35"/>
      <c r="AP1144" s="162"/>
      <c r="AQ1144" s="35"/>
      <c r="AR1144" s="35"/>
      <c r="AS1144" s="35"/>
      <c r="AT1144" s="35"/>
      <c r="AU1144" s="35"/>
      <c r="AV1144" s="14"/>
      <c r="AW1144" s="14"/>
      <c r="AX1144" s="14"/>
      <c r="AY1144" s="14"/>
      <c r="AZ1144" s="14"/>
      <c r="BA1144" s="14"/>
    </row>
    <row r="1145" spans="3:53" ht="14.25"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4"/>
      <c r="AM1145" s="331"/>
      <c r="AN1145" s="35"/>
      <c r="AO1145" s="35"/>
      <c r="AP1145" s="162"/>
      <c r="AQ1145" s="35"/>
      <c r="AR1145" s="35"/>
      <c r="AS1145" s="35"/>
      <c r="AT1145" s="35"/>
      <c r="AU1145" s="35"/>
      <c r="AV1145" s="14"/>
      <c r="AW1145" s="14"/>
      <c r="AX1145" s="14"/>
      <c r="AY1145" s="14"/>
      <c r="AZ1145" s="14"/>
      <c r="BA1145" s="14"/>
    </row>
    <row r="1146" spans="3:53" ht="14.25"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4"/>
      <c r="AM1146" s="331"/>
      <c r="AN1146" s="35"/>
      <c r="AO1146" s="35"/>
      <c r="AP1146" s="162"/>
      <c r="AQ1146" s="35"/>
      <c r="AR1146" s="35"/>
      <c r="AS1146" s="35"/>
      <c r="AT1146" s="35"/>
      <c r="AU1146" s="35"/>
      <c r="AV1146" s="14"/>
      <c r="AW1146" s="14"/>
      <c r="AX1146" s="14"/>
      <c r="AY1146" s="14"/>
      <c r="AZ1146" s="14"/>
      <c r="BA1146" s="14"/>
    </row>
    <row r="1147" spans="3:53" ht="14.25"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4"/>
      <c r="AM1147" s="331"/>
      <c r="AN1147" s="35"/>
      <c r="AO1147" s="35"/>
      <c r="AP1147" s="162"/>
      <c r="AQ1147" s="35"/>
      <c r="AR1147" s="35"/>
      <c r="AS1147" s="35"/>
      <c r="AT1147" s="35"/>
      <c r="AU1147" s="35"/>
      <c r="AV1147" s="14"/>
      <c r="AW1147" s="14"/>
      <c r="AX1147" s="14"/>
      <c r="AY1147" s="14"/>
      <c r="AZ1147" s="14"/>
      <c r="BA1147" s="14"/>
    </row>
    <row r="1148" spans="3:53" ht="14.25"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4"/>
      <c r="AM1148" s="331"/>
      <c r="AN1148" s="35"/>
      <c r="AO1148" s="35"/>
      <c r="AP1148" s="162"/>
      <c r="AQ1148" s="35"/>
      <c r="AR1148" s="35"/>
      <c r="AS1148" s="35"/>
      <c r="AT1148" s="35"/>
      <c r="AU1148" s="35"/>
      <c r="AV1148" s="14"/>
      <c r="AW1148" s="14"/>
      <c r="AX1148" s="14"/>
      <c r="AY1148" s="14"/>
      <c r="AZ1148" s="14"/>
      <c r="BA1148" s="14"/>
    </row>
    <row r="1149" spans="3:53" ht="14.25"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4"/>
      <c r="AM1149" s="331"/>
      <c r="AN1149" s="35"/>
      <c r="AO1149" s="35"/>
      <c r="AP1149" s="162"/>
      <c r="AQ1149" s="35"/>
      <c r="AR1149" s="35"/>
      <c r="AS1149" s="35"/>
      <c r="AT1149" s="35"/>
      <c r="AU1149" s="35"/>
      <c r="AV1149" s="14"/>
      <c r="AW1149" s="14"/>
      <c r="AX1149" s="14"/>
      <c r="AY1149" s="14"/>
      <c r="AZ1149" s="14"/>
      <c r="BA1149" s="14"/>
    </row>
    <row r="1150" spans="3:53" ht="14.25"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4"/>
      <c r="AM1150" s="331"/>
      <c r="AN1150" s="35"/>
      <c r="AO1150" s="35"/>
      <c r="AP1150" s="162"/>
      <c r="AQ1150" s="35"/>
      <c r="AR1150" s="35"/>
      <c r="AS1150" s="35"/>
      <c r="AT1150" s="35"/>
      <c r="AU1150" s="35"/>
      <c r="AV1150" s="14"/>
      <c r="AW1150" s="14"/>
      <c r="AX1150" s="14"/>
      <c r="AY1150" s="14"/>
      <c r="AZ1150" s="14"/>
      <c r="BA1150" s="14"/>
    </row>
    <row r="1151" spans="3:53" ht="14.25"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4"/>
      <c r="AM1151" s="331"/>
      <c r="AN1151" s="35"/>
      <c r="AO1151" s="35"/>
      <c r="AP1151" s="162"/>
      <c r="AQ1151" s="35"/>
      <c r="AR1151" s="35"/>
      <c r="AS1151" s="35"/>
      <c r="AT1151" s="35"/>
      <c r="AU1151" s="35"/>
      <c r="AV1151" s="14"/>
      <c r="AW1151" s="14"/>
      <c r="AX1151" s="14"/>
      <c r="AY1151" s="14"/>
      <c r="AZ1151" s="14"/>
      <c r="BA1151" s="14"/>
    </row>
    <row r="1152" spans="3:53" ht="14.25"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4"/>
      <c r="AM1152" s="331"/>
      <c r="AN1152" s="35"/>
      <c r="AO1152" s="35"/>
      <c r="AP1152" s="162"/>
      <c r="AQ1152" s="35"/>
      <c r="AR1152" s="35"/>
      <c r="AS1152" s="35"/>
      <c r="AT1152" s="35"/>
      <c r="AU1152" s="35"/>
      <c r="AV1152" s="14"/>
      <c r="AW1152" s="14"/>
      <c r="AX1152" s="14"/>
      <c r="AY1152" s="14"/>
      <c r="AZ1152" s="14"/>
      <c r="BA1152" s="14"/>
    </row>
    <row r="1153" spans="3:53" ht="14.25"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4"/>
      <c r="AM1153" s="331"/>
      <c r="AN1153" s="35"/>
      <c r="AO1153" s="35"/>
      <c r="AP1153" s="162"/>
      <c r="AQ1153" s="35"/>
      <c r="AR1153" s="35"/>
      <c r="AS1153" s="35"/>
      <c r="AT1153" s="35"/>
      <c r="AU1153" s="35"/>
      <c r="AV1153" s="14"/>
      <c r="AW1153" s="14"/>
      <c r="AX1153" s="14"/>
      <c r="AY1153" s="14"/>
      <c r="AZ1153" s="14"/>
      <c r="BA1153" s="14"/>
    </row>
    <row r="1154" spans="3:53" ht="14.25"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4"/>
      <c r="AM1154" s="331"/>
      <c r="AN1154" s="35"/>
      <c r="AO1154" s="35"/>
      <c r="AP1154" s="162"/>
      <c r="AQ1154" s="35"/>
      <c r="AR1154" s="35"/>
      <c r="AS1154" s="35"/>
      <c r="AT1154" s="35"/>
      <c r="AU1154" s="35"/>
      <c r="AV1154" s="14"/>
      <c r="AW1154" s="14"/>
      <c r="AX1154" s="14"/>
      <c r="AY1154" s="14"/>
      <c r="AZ1154" s="14"/>
      <c r="BA1154" s="14"/>
    </row>
    <row r="1155" spans="3:53" ht="14.25"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4"/>
      <c r="AM1155" s="331"/>
      <c r="AN1155" s="35"/>
      <c r="AO1155" s="35"/>
      <c r="AP1155" s="162"/>
      <c r="AQ1155" s="35"/>
      <c r="AR1155" s="35"/>
      <c r="AS1155" s="35"/>
      <c r="AT1155" s="35"/>
      <c r="AU1155" s="35"/>
      <c r="AV1155" s="14"/>
      <c r="AW1155" s="14"/>
      <c r="AX1155" s="14"/>
      <c r="AY1155" s="14"/>
      <c r="AZ1155" s="14"/>
      <c r="BA1155" s="14"/>
    </row>
    <row r="1156" spans="3:53" ht="14.25"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4"/>
      <c r="AM1156" s="331"/>
      <c r="AN1156" s="35"/>
      <c r="AO1156" s="35"/>
      <c r="AP1156" s="162"/>
      <c r="AQ1156" s="35"/>
      <c r="AR1156" s="35"/>
      <c r="AS1156" s="35"/>
      <c r="AT1156" s="35"/>
      <c r="AU1156" s="35"/>
      <c r="AV1156" s="14"/>
      <c r="AW1156" s="14"/>
      <c r="AX1156" s="14"/>
      <c r="AY1156" s="14"/>
      <c r="AZ1156" s="14"/>
      <c r="BA1156" s="14"/>
    </row>
    <row r="1157" spans="3:53" ht="14.25"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4"/>
      <c r="AM1157" s="331"/>
      <c r="AN1157" s="35"/>
      <c r="AO1157" s="35"/>
      <c r="AP1157" s="162"/>
      <c r="AQ1157" s="35"/>
      <c r="AR1157" s="35"/>
      <c r="AS1157" s="35"/>
      <c r="AT1157" s="35"/>
      <c r="AU1157" s="35"/>
      <c r="AV1157" s="14"/>
      <c r="AW1157" s="14"/>
      <c r="AX1157" s="14"/>
      <c r="AY1157" s="14"/>
      <c r="AZ1157" s="14"/>
      <c r="BA1157" s="14"/>
    </row>
    <row r="1158" spans="3:53" ht="14.25"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4"/>
      <c r="AM1158" s="331"/>
      <c r="AN1158" s="35"/>
      <c r="AO1158" s="35"/>
      <c r="AP1158" s="162"/>
      <c r="AQ1158" s="35"/>
      <c r="AR1158" s="35"/>
      <c r="AS1158" s="35"/>
      <c r="AT1158" s="35"/>
      <c r="AU1158" s="35"/>
      <c r="AV1158" s="14"/>
      <c r="AW1158" s="14"/>
      <c r="AX1158" s="14"/>
      <c r="AY1158" s="14"/>
      <c r="AZ1158" s="14"/>
      <c r="BA1158" s="14"/>
    </row>
    <row r="1159" spans="3:53" ht="14.25"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4"/>
      <c r="AM1159" s="331"/>
      <c r="AN1159" s="35"/>
      <c r="AO1159" s="35"/>
      <c r="AP1159" s="162"/>
      <c r="AQ1159" s="35"/>
      <c r="AR1159" s="35"/>
      <c r="AS1159" s="35"/>
      <c r="AT1159" s="35"/>
      <c r="AU1159" s="35"/>
      <c r="AV1159" s="14"/>
      <c r="AW1159" s="14"/>
      <c r="AX1159" s="14"/>
      <c r="AY1159" s="14"/>
      <c r="AZ1159" s="14"/>
      <c r="BA1159" s="14"/>
    </row>
    <row r="1160" spans="3:53" ht="14.25"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4"/>
      <c r="AM1160" s="331"/>
      <c r="AN1160" s="35"/>
      <c r="AO1160" s="35"/>
      <c r="AP1160" s="162"/>
      <c r="AQ1160" s="35"/>
      <c r="AR1160" s="35"/>
      <c r="AS1160" s="35"/>
      <c r="AT1160" s="35"/>
      <c r="AU1160" s="35"/>
      <c r="AV1160" s="14"/>
      <c r="AW1160" s="14"/>
      <c r="AX1160" s="14"/>
      <c r="AY1160" s="14"/>
      <c r="AZ1160" s="14"/>
      <c r="BA1160" s="14"/>
    </row>
    <row r="1161" spans="3:53" ht="14.25"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4"/>
      <c r="AM1161" s="331"/>
      <c r="AN1161" s="35"/>
      <c r="AO1161" s="35"/>
      <c r="AP1161" s="162"/>
      <c r="AQ1161" s="35"/>
      <c r="AR1161" s="35"/>
      <c r="AS1161" s="35"/>
      <c r="AT1161" s="35"/>
      <c r="AU1161" s="35"/>
      <c r="AV1161" s="14"/>
      <c r="AW1161" s="14"/>
      <c r="AX1161" s="14"/>
      <c r="AY1161" s="14"/>
      <c r="AZ1161" s="14"/>
      <c r="BA1161" s="14"/>
    </row>
    <row r="1162" spans="3:53" ht="14.25"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4"/>
      <c r="AM1162" s="331"/>
      <c r="AN1162" s="35"/>
      <c r="AO1162" s="35"/>
      <c r="AP1162" s="162"/>
      <c r="AQ1162" s="35"/>
      <c r="AR1162" s="35"/>
      <c r="AS1162" s="35"/>
      <c r="AT1162" s="35"/>
      <c r="AU1162" s="35"/>
      <c r="AV1162" s="14"/>
      <c r="AW1162" s="14"/>
      <c r="AX1162" s="14"/>
      <c r="AY1162" s="14"/>
      <c r="AZ1162" s="14"/>
      <c r="BA1162" s="14"/>
    </row>
    <row r="1163" spans="3:53" ht="14.25"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4"/>
      <c r="AM1163" s="331"/>
      <c r="AN1163" s="35"/>
      <c r="AO1163" s="35"/>
      <c r="AP1163" s="162"/>
      <c r="AQ1163" s="35"/>
      <c r="AR1163" s="35"/>
      <c r="AS1163" s="35"/>
      <c r="AT1163" s="35"/>
      <c r="AU1163" s="35"/>
      <c r="AV1163" s="14"/>
      <c r="AW1163" s="14"/>
      <c r="AX1163" s="14"/>
      <c r="AY1163" s="14"/>
      <c r="AZ1163" s="14"/>
      <c r="BA1163" s="14"/>
    </row>
    <row r="1164" spans="3:53" ht="14.25"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4"/>
      <c r="AM1164" s="331"/>
      <c r="AN1164" s="35"/>
      <c r="AO1164" s="35"/>
      <c r="AP1164" s="162"/>
      <c r="AQ1164" s="35"/>
      <c r="AR1164" s="35"/>
      <c r="AS1164" s="35"/>
      <c r="AT1164" s="35"/>
      <c r="AU1164" s="35"/>
      <c r="AV1164" s="14"/>
      <c r="AW1164" s="14"/>
      <c r="AX1164" s="14"/>
      <c r="AY1164" s="14"/>
      <c r="AZ1164" s="14"/>
      <c r="BA1164" s="14"/>
    </row>
    <row r="1165" spans="3:53" ht="14.25"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4"/>
      <c r="AM1165" s="331"/>
      <c r="AN1165" s="35"/>
      <c r="AO1165" s="35"/>
      <c r="AP1165" s="162"/>
      <c r="AQ1165" s="35"/>
      <c r="AR1165" s="35"/>
      <c r="AS1165" s="35"/>
      <c r="AT1165" s="35"/>
      <c r="AU1165" s="35"/>
      <c r="AV1165" s="14"/>
      <c r="AW1165" s="14"/>
      <c r="AX1165" s="14"/>
      <c r="AY1165" s="14"/>
      <c r="AZ1165" s="14"/>
      <c r="BA1165" s="14"/>
    </row>
    <row r="1166" spans="3:53" ht="14.25"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4"/>
      <c r="AM1166" s="331"/>
      <c r="AN1166" s="35"/>
      <c r="AO1166" s="35"/>
      <c r="AP1166" s="162"/>
      <c r="AQ1166" s="35"/>
      <c r="AR1166" s="35"/>
      <c r="AS1166" s="35"/>
      <c r="AT1166" s="35"/>
      <c r="AU1166" s="35"/>
      <c r="AV1166" s="14"/>
      <c r="AW1166" s="14"/>
      <c r="AX1166" s="14"/>
      <c r="AY1166" s="14"/>
      <c r="AZ1166" s="14"/>
      <c r="BA1166" s="14"/>
    </row>
    <row r="1167" spans="3:53" ht="14.25"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4"/>
      <c r="AM1167" s="331"/>
      <c r="AN1167" s="35"/>
      <c r="AO1167" s="35"/>
      <c r="AP1167" s="162"/>
      <c r="AQ1167" s="35"/>
      <c r="AR1167" s="35"/>
      <c r="AS1167" s="35"/>
      <c r="AT1167" s="35"/>
      <c r="AU1167" s="35"/>
      <c r="AV1167" s="14"/>
      <c r="AW1167" s="14"/>
      <c r="AX1167" s="14"/>
      <c r="AY1167" s="14"/>
      <c r="AZ1167" s="14"/>
      <c r="BA1167" s="14"/>
    </row>
    <row r="1168" spans="3:53" ht="14.25"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4"/>
      <c r="AM1168" s="331"/>
      <c r="AN1168" s="35"/>
      <c r="AO1168" s="35"/>
      <c r="AP1168" s="162"/>
      <c r="AQ1168" s="35"/>
      <c r="AR1168" s="35"/>
      <c r="AS1168" s="35"/>
      <c r="AT1168" s="35"/>
      <c r="AU1168" s="35"/>
      <c r="AV1168" s="14"/>
      <c r="AW1168" s="14"/>
      <c r="AX1168" s="14"/>
      <c r="AY1168" s="14"/>
      <c r="AZ1168" s="14"/>
      <c r="BA1168" s="14"/>
    </row>
    <row r="1169" spans="3:53" ht="14.25"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4"/>
      <c r="AM1169" s="331"/>
      <c r="AN1169" s="35"/>
      <c r="AO1169" s="35"/>
      <c r="AP1169" s="162"/>
      <c r="AQ1169" s="35"/>
      <c r="AR1169" s="35"/>
      <c r="AS1169" s="35"/>
      <c r="AT1169" s="35"/>
      <c r="AU1169" s="35"/>
      <c r="AV1169" s="14"/>
      <c r="AW1169" s="14"/>
      <c r="AX1169" s="14"/>
      <c r="AY1169" s="14"/>
      <c r="AZ1169" s="14"/>
      <c r="BA1169" s="14"/>
    </row>
    <row r="1170" spans="3:53" ht="14.25"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4"/>
      <c r="AM1170" s="331"/>
      <c r="AN1170" s="35"/>
      <c r="AO1170" s="35"/>
      <c r="AP1170" s="162"/>
      <c r="AQ1170" s="35"/>
      <c r="AR1170" s="35"/>
      <c r="AS1170" s="35"/>
      <c r="AT1170" s="35"/>
      <c r="AU1170" s="35"/>
      <c r="AV1170" s="14"/>
      <c r="AW1170" s="14"/>
      <c r="AX1170" s="14"/>
      <c r="AY1170" s="14"/>
      <c r="AZ1170" s="14"/>
      <c r="BA1170" s="14"/>
    </row>
    <row r="1171" spans="3:53" ht="14.25"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4"/>
      <c r="AM1171" s="331"/>
      <c r="AN1171" s="35"/>
      <c r="AO1171" s="35"/>
      <c r="AP1171" s="162"/>
      <c r="AQ1171" s="35"/>
      <c r="AR1171" s="35"/>
      <c r="AS1171" s="35"/>
      <c r="AT1171" s="35"/>
      <c r="AU1171" s="35"/>
      <c r="AV1171" s="14"/>
      <c r="AW1171" s="14"/>
      <c r="AX1171" s="14"/>
      <c r="AY1171" s="14"/>
      <c r="AZ1171" s="14"/>
      <c r="BA1171" s="14"/>
    </row>
    <row r="1172" spans="3:53" ht="14.25"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4"/>
      <c r="AM1172" s="331"/>
      <c r="AN1172" s="35"/>
      <c r="AO1172" s="35"/>
      <c r="AP1172" s="162"/>
      <c r="AQ1172" s="35"/>
      <c r="AR1172" s="35"/>
      <c r="AS1172" s="35"/>
      <c r="AT1172" s="35"/>
      <c r="AU1172" s="35"/>
      <c r="AV1172" s="14"/>
      <c r="AW1172" s="14"/>
      <c r="AX1172" s="14"/>
      <c r="AY1172" s="14"/>
      <c r="AZ1172" s="14"/>
      <c r="BA1172" s="14"/>
    </row>
    <row r="1173" spans="3:53" ht="14.25"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4"/>
      <c r="AM1173" s="331"/>
      <c r="AN1173" s="35"/>
      <c r="AO1173" s="35"/>
      <c r="AP1173" s="162"/>
      <c r="AQ1173" s="35"/>
      <c r="AR1173" s="35"/>
      <c r="AS1173" s="35"/>
      <c r="AT1173" s="35"/>
      <c r="AU1173" s="35"/>
      <c r="AV1173" s="14"/>
      <c r="AW1173" s="14"/>
      <c r="AX1173" s="14"/>
      <c r="AY1173" s="14"/>
      <c r="AZ1173" s="14"/>
      <c r="BA1173" s="14"/>
    </row>
    <row r="1174" spans="3:53" ht="14.25"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4"/>
      <c r="AM1174" s="331"/>
      <c r="AN1174" s="35"/>
      <c r="AO1174" s="35"/>
      <c r="AP1174" s="162"/>
      <c r="AQ1174" s="35"/>
      <c r="AR1174" s="35"/>
      <c r="AS1174" s="35"/>
      <c r="AT1174" s="35"/>
      <c r="AU1174" s="35"/>
      <c r="AV1174" s="14"/>
      <c r="AW1174" s="14"/>
      <c r="AX1174" s="14"/>
      <c r="AY1174" s="14"/>
      <c r="AZ1174" s="14"/>
      <c r="BA1174" s="14"/>
    </row>
    <row r="1175" spans="3:53" ht="14.25"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4"/>
      <c r="AM1175" s="331"/>
      <c r="AN1175" s="35"/>
      <c r="AO1175" s="35"/>
      <c r="AP1175" s="162"/>
      <c r="AQ1175" s="35"/>
      <c r="AR1175" s="35"/>
      <c r="AS1175" s="35"/>
      <c r="AT1175" s="35"/>
      <c r="AU1175" s="35"/>
      <c r="AV1175" s="14"/>
      <c r="AW1175" s="14"/>
      <c r="AX1175" s="14"/>
      <c r="AY1175" s="14"/>
      <c r="AZ1175" s="14"/>
      <c r="BA1175" s="14"/>
    </row>
    <row r="1176" spans="3:53" ht="14.25"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4"/>
      <c r="AM1176" s="331"/>
      <c r="AN1176" s="35"/>
      <c r="AO1176" s="35"/>
      <c r="AP1176" s="162"/>
      <c r="AQ1176" s="35"/>
      <c r="AR1176" s="35"/>
      <c r="AS1176" s="35"/>
      <c r="AT1176" s="35"/>
      <c r="AU1176" s="35"/>
      <c r="AV1176" s="14"/>
      <c r="AW1176" s="14"/>
      <c r="AX1176" s="14"/>
      <c r="AY1176" s="14"/>
      <c r="AZ1176" s="14"/>
      <c r="BA1176" s="14"/>
    </row>
    <row r="1177" spans="3:53" ht="14.25"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4"/>
      <c r="AM1177" s="331"/>
      <c r="AN1177" s="35"/>
      <c r="AO1177" s="35"/>
      <c r="AP1177" s="162"/>
      <c r="AQ1177" s="35"/>
      <c r="AR1177" s="35"/>
      <c r="AS1177" s="35"/>
      <c r="AT1177" s="35"/>
      <c r="AU1177" s="35"/>
      <c r="AV1177" s="14"/>
      <c r="AW1177" s="14"/>
      <c r="AX1177" s="14"/>
      <c r="AY1177" s="14"/>
      <c r="AZ1177" s="14"/>
      <c r="BA1177" s="14"/>
    </row>
    <row r="1178" spans="3:53" ht="14.25"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4"/>
      <c r="AM1178" s="331"/>
      <c r="AN1178" s="35"/>
      <c r="AO1178" s="35"/>
      <c r="AP1178" s="162"/>
      <c r="AQ1178" s="35"/>
      <c r="AR1178" s="35"/>
      <c r="AS1178" s="35"/>
      <c r="AT1178" s="35"/>
      <c r="AU1178" s="35"/>
      <c r="AV1178" s="14"/>
      <c r="AW1178" s="14"/>
      <c r="AX1178" s="14"/>
      <c r="AY1178" s="14"/>
      <c r="AZ1178" s="14"/>
      <c r="BA1178" s="14"/>
    </row>
    <row r="1179" spans="3:53" ht="14.25"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4"/>
      <c r="AM1179" s="331"/>
      <c r="AN1179" s="35"/>
      <c r="AO1179" s="35"/>
      <c r="AP1179" s="162"/>
      <c r="AQ1179" s="35"/>
      <c r="AR1179" s="35"/>
      <c r="AS1179" s="35"/>
      <c r="AT1179" s="35"/>
      <c r="AU1179" s="35"/>
      <c r="AV1179" s="14"/>
      <c r="AW1179" s="14"/>
      <c r="AX1179" s="14"/>
      <c r="AY1179" s="14"/>
      <c r="AZ1179" s="14"/>
      <c r="BA1179" s="14"/>
    </row>
    <row r="1180" spans="3:53" ht="14.25"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4"/>
      <c r="AM1180" s="331"/>
      <c r="AN1180" s="35"/>
      <c r="AO1180" s="35"/>
      <c r="AP1180" s="162"/>
      <c r="AQ1180" s="35"/>
      <c r="AR1180" s="35"/>
      <c r="AS1180" s="35"/>
      <c r="AT1180" s="35"/>
      <c r="AU1180" s="35"/>
      <c r="AV1180" s="14"/>
      <c r="AW1180" s="14"/>
      <c r="AX1180" s="14"/>
      <c r="AY1180" s="14"/>
      <c r="AZ1180" s="14"/>
      <c r="BA1180" s="14"/>
    </row>
    <row r="1181" spans="3:53" ht="14.25"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4"/>
      <c r="AM1181" s="331"/>
      <c r="AN1181" s="35"/>
      <c r="AO1181" s="35"/>
      <c r="AP1181" s="162"/>
      <c r="AQ1181" s="35"/>
      <c r="AR1181" s="35"/>
      <c r="AS1181" s="35"/>
      <c r="AT1181" s="35"/>
      <c r="AU1181" s="35"/>
      <c r="AV1181" s="14"/>
      <c r="AW1181" s="14"/>
      <c r="AX1181" s="14"/>
      <c r="AY1181" s="14"/>
      <c r="AZ1181" s="14"/>
      <c r="BA1181" s="14"/>
    </row>
    <row r="1182" spans="3:53" ht="14.25"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4"/>
      <c r="AM1182" s="331"/>
      <c r="AN1182" s="35"/>
      <c r="AO1182" s="35"/>
      <c r="AP1182" s="162"/>
      <c r="AQ1182" s="35"/>
      <c r="AR1182" s="35"/>
      <c r="AS1182" s="35"/>
      <c r="AT1182" s="35"/>
      <c r="AU1182" s="35"/>
      <c r="AV1182" s="14"/>
      <c r="AW1182" s="14"/>
      <c r="AX1182" s="14"/>
      <c r="AY1182" s="14"/>
      <c r="AZ1182" s="14"/>
      <c r="BA1182" s="14"/>
    </row>
    <row r="1183" spans="3:53" ht="14.25"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4"/>
      <c r="AM1183" s="331"/>
      <c r="AN1183" s="35"/>
      <c r="AO1183" s="35"/>
      <c r="AP1183" s="162"/>
      <c r="AQ1183" s="35"/>
      <c r="AR1183" s="35"/>
      <c r="AS1183" s="35"/>
      <c r="AT1183" s="35"/>
      <c r="AU1183" s="35"/>
      <c r="AV1183" s="14"/>
      <c r="AW1183" s="14"/>
      <c r="AX1183" s="14"/>
      <c r="AY1183" s="14"/>
      <c r="AZ1183" s="14"/>
      <c r="BA1183" s="14"/>
    </row>
    <row r="1184" spans="3:53" ht="14.25"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4"/>
      <c r="AM1184" s="331"/>
      <c r="AN1184" s="35"/>
      <c r="AO1184" s="35"/>
      <c r="AP1184" s="162"/>
      <c r="AQ1184" s="35"/>
      <c r="AR1184" s="35"/>
      <c r="AS1184" s="35"/>
      <c r="AT1184" s="35"/>
      <c r="AU1184" s="35"/>
      <c r="AV1184" s="14"/>
      <c r="AW1184" s="14"/>
      <c r="AX1184" s="14"/>
      <c r="AY1184" s="14"/>
      <c r="AZ1184" s="14"/>
      <c r="BA1184" s="14"/>
    </row>
    <row r="1185" spans="3:53" ht="14.25"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4"/>
      <c r="AM1185" s="331"/>
      <c r="AN1185" s="35"/>
      <c r="AO1185" s="35"/>
      <c r="AP1185" s="162"/>
      <c r="AQ1185" s="35"/>
      <c r="AR1185" s="35"/>
      <c r="AS1185" s="35"/>
      <c r="AT1185" s="35"/>
      <c r="AU1185" s="35"/>
      <c r="AV1185" s="14"/>
      <c r="AW1185" s="14"/>
      <c r="AX1185" s="14"/>
      <c r="AY1185" s="14"/>
      <c r="AZ1185" s="14"/>
      <c r="BA1185" s="14"/>
    </row>
    <row r="1186" spans="3:53" ht="14.25"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4"/>
      <c r="AM1186" s="331"/>
      <c r="AN1186" s="35"/>
      <c r="AO1186" s="35"/>
      <c r="AP1186" s="162"/>
      <c r="AQ1186" s="35"/>
      <c r="AR1186" s="35"/>
      <c r="AS1186" s="35"/>
      <c r="AT1186" s="35"/>
      <c r="AU1186" s="35"/>
      <c r="AV1186" s="14"/>
      <c r="AW1186" s="14"/>
      <c r="AX1186" s="14"/>
      <c r="AY1186" s="14"/>
      <c r="AZ1186" s="14"/>
      <c r="BA1186" s="14"/>
    </row>
    <row r="1187" spans="3:53" ht="14.25"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4"/>
      <c r="AM1187" s="331"/>
      <c r="AN1187" s="35"/>
      <c r="AO1187" s="35"/>
      <c r="AP1187" s="162"/>
      <c r="AQ1187" s="35"/>
      <c r="AR1187" s="35"/>
      <c r="AS1187" s="35"/>
      <c r="AT1187" s="35"/>
      <c r="AU1187" s="35"/>
      <c r="AV1187" s="14"/>
      <c r="AW1187" s="14"/>
      <c r="AX1187" s="14"/>
      <c r="AY1187" s="14"/>
      <c r="AZ1187" s="14"/>
      <c r="BA1187" s="14"/>
    </row>
    <row r="1188" spans="3:53" ht="14.25"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4"/>
      <c r="AM1188" s="331"/>
      <c r="AN1188" s="35"/>
      <c r="AO1188" s="35"/>
      <c r="AP1188" s="162"/>
      <c r="AQ1188" s="35"/>
      <c r="AR1188" s="35"/>
      <c r="AS1188" s="35"/>
      <c r="AT1188" s="35"/>
      <c r="AU1188" s="35"/>
      <c r="AV1188" s="14"/>
      <c r="AW1188" s="14"/>
      <c r="AX1188" s="14"/>
      <c r="AY1188" s="14"/>
      <c r="AZ1188" s="14"/>
      <c r="BA1188" s="14"/>
    </row>
    <row r="1189" spans="3:53" ht="14.25"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4"/>
      <c r="AM1189" s="331"/>
      <c r="AN1189" s="35"/>
      <c r="AO1189" s="35"/>
      <c r="AP1189" s="162"/>
      <c r="AQ1189" s="35"/>
      <c r="AR1189" s="35"/>
      <c r="AS1189" s="35"/>
      <c r="AT1189" s="35"/>
      <c r="AU1189" s="35"/>
      <c r="AV1189" s="14"/>
      <c r="AW1189" s="14"/>
      <c r="AX1189" s="14"/>
      <c r="AY1189" s="14"/>
      <c r="AZ1189" s="14"/>
      <c r="BA1189" s="14"/>
    </row>
    <row r="1190" spans="3:53" ht="14.25"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4"/>
      <c r="AM1190" s="331"/>
      <c r="AN1190" s="35"/>
      <c r="AO1190" s="35"/>
      <c r="AP1190" s="162"/>
      <c r="AQ1190" s="35"/>
      <c r="AR1190" s="35"/>
      <c r="AS1190" s="35"/>
      <c r="AT1190" s="35"/>
      <c r="AU1190" s="35"/>
      <c r="AV1190" s="14"/>
      <c r="AW1190" s="14"/>
      <c r="AX1190" s="14"/>
      <c r="AY1190" s="14"/>
      <c r="AZ1190" s="14"/>
      <c r="BA1190" s="14"/>
    </row>
    <row r="1191" spans="3:53" ht="14.25"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4"/>
      <c r="AM1191" s="331"/>
      <c r="AN1191" s="35"/>
      <c r="AO1191" s="35"/>
      <c r="AP1191" s="162"/>
      <c r="AQ1191" s="35"/>
      <c r="AR1191" s="35"/>
      <c r="AS1191" s="35"/>
      <c r="AT1191" s="35"/>
      <c r="AU1191" s="35"/>
      <c r="AV1191" s="14"/>
      <c r="AW1191" s="14"/>
      <c r="AX1191" s="14"/>
      <c r="AY1191" s="14"/>
      <c r="AZ1191" s="14"/>
      <c r="BA1191" s="14"/>
    </row>
    <row r="1192" spans="3:53" ht="14.25"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4"/>
      <c r="AM1192" s="331"/>
      <c r="AN1192" s="35"/>
      <c r="AO1192" s="35"/>
      <c r="AP1192" s="162"/>
      <c r="AQ1192" s="35"/>
      <c r="AR1192" s="35"/>
      <c r="AS1192" s="35"/>
      <c r="AT1192" s="35"/>
      <c r="AU1192" s="35"/>
      <c r="AV1192" s="14"/>
      <c r="AW1192" s="14"/>
      <c r="AX1192" s="14"/>
      <c r="AY1192" s="14"/>
      <c r="AZ1192" s="14"/>
      <c r="BA1192" s="14"/>
    </row>
    <row r="1193" spans="3:53" ht="14.25"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4"/>
      <c r="AM1193" s="331"/>
      <c r="AN1193" s="35"/>
      <c r="AO1193" s="35"/>
      <c r="AP1193" s="162"/>
      <c r="AQ1193" s="35"/>
      <c r="AR1193" s="35"/>
      <c r="AS1193" s="35"/>
      <c r="AT1193" s="35"/>
      <c r="AU1193" s="35"/>
      <c r="AV1193" s="14"/>
      <c r="AW1193" s="14"/>
      <c r="AX1193" s="14"/>
      <c r="AY1193" s="14"/>
      <c r="AZ1193" s="14"/>
      <c r="BA1193" s="14"/>
    </row>
    <row r="1194" spans="3:53" ht="14.25"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4"/>
      <c r="AM1194" s="331"/>
      <c r="AN1194" s="35"/>
      <c r="AO1194" s="35"/>
      <c r="AP1194" s="162"/>
      <c r="AQ1194" s="35"/>
      <c r="AR1194" s="35"/>
      <c r="AS1194" s="35"/>
      <c r="AT1194" s="35"/>
      <c r="AU1194" s="35"/>
      <c r="AV1194" s="14"/>
      <c r="AW1194" s="14"/>
      <c r="AX1194" s="14"/>
      <c r="AY1194" s="14"/>
      <c r="AZ1194" s="14"/>
      <c r="BA1194" s="14"/>
    </row>
    <row r="1195" spans="3:53" ht="14.25"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4"/>
      <c r="AM1195" s="331"/>
      <c r="AN1195" s="35"/>
      <c r="AO1195" s="35"/>
      <c r="AP1195" s="162"/>
      <c r="AQ1195" s="35"/>
      <c r="AR1195" s="35"/>
      <c r="AS1195" s="35"/>
      <c r="AT1195" s="35"/>
      <c r="AU1195" s="35"/>
      <c r="AV1195" s="14"/>
      <c r="AW1195" s="14"/>
      <c r="AX1195" s="14"/>
      <c r="AY1195" s="14"/>
      <c r="AZ1195" s="14"/>
      <c r="BA1195" s="14"/>
    </row>
    <row r="1196" spans="3:53" ht="14.25"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4"/>
      <c r="AM1196" s="331"/>
      <c r="AN1196" s="35"/>
      <c r="AO1196" s="35"/>
      <c r="AP1196" s="162"/>
      <c r="AQ1196" s="35"/>
      <c r="AR1196" s="35"/>
      <c r="AS1196" s="35"/>
      <c r="AT1196" s="35"/>
      <c r="AU1196" s="35"/>
      <c r="AV1196" s="14"/>
      <c r="AW1196" s="14"/>
      <c r="AX1196" s="14"/>
      <c r="AY1196" s="14"/>
      <c r="AZ1196" s="14"/>
      <c r="BA1196" s="14"/>
    </row>
    <row r="1197" spans="3:53" ht="14.25"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4"/>
      <c r="AM1197" s="331"/>
      <c r="AN1197" s="35"/>
      <c r="AO1197" s="35"/>
      <c r="AP1197" s="162"/>
      <c r="AQ1197" s="35"/>
      <c r="AR1197" s="35"/>
      <c r="AS1197" s="35"/>
      <c r="AT1197" s="35"/>
      <c r="AU1197" s="35"/>
      <c r="AV1197" s="14"/>
      <c r="AW1197" s="14"/>
      <c r="AX1197" s="14"/>
      <c r="AY1197" s="14"/>
      <c r="AZ1197" s="14"/>
      <c r="BA1197" s="14"/>
    </row>
    <row r="1198" spans="3:53" ht="14.25"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4"/>
      <c r="AM1198" s="331"/>
      <c r="AN1198" s="35"/>
      <c r="AO1198" s="35"/>
      <c r="AP1198" s="162"/>
      <c r="AQ1198" s="35"/>
      <c r="AR1198" s="35"/>
      <c r="AS1198" s="35"/>
      <c r="AT1198" s="35"/>
      <c r="AU1198" s="35"/>
      <c r="AV1198" s="14"/>
      <c r="AW1198" s="14"/>
      <c r="AX1198" s="14"/>
      <c r="AY1198" s="14"/>
      <c r="AZ1198" s="14"/>
      <c r="BA1198" s="14"/>
    </row>
    <row r="1199" spans="3:53" ht="14.25"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4"/>
      <c r="AM1199" s="331"/>
      <c r="AN1199" s="35"/>
      <c r="AO1199" s="35"/>
      <c r="AP1199" s="162"/>
      <c r="AQ1199" s="35"/>
      <c r="AR1199" s="35"/>
      <c r="AS1199" s="35"/>
      <c r="AT1199" s="35"/>
      <c r="AU1199" s="35"/>
      <c r="AV1199" s="14"/>
      <c r="AW1199" s="14"/>
      <c r="AX1199" s="14"/>
      <c r="AY1199" s="14"/>
      <c r="AZ1199" s="14"/>
      <c r="BA1199" s="14"/>
    </row>
    <row r="1200" spans="3:53" ht="14.25"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4"/>
      <c r="AM1200" s="331"/>
      <c r="AN1200" s="35"/>
      <c r="AO1200" s="35"/>
      <c r="AP1200" s="162"/>
      <c r="AQ1200" s="35"/>
      <c r="AR1200" s="35"/>
      <c r="AS1200" s="35"/>
      <c r="AT1200" s="35"/>
      <c r="AU1200" s="35"/>
      <c r="AV1200" s="14"/>
      <c r="AW1200" s="14"/>
      <c r="AX1200" s="14"/>
      <c r="AY1200" s="14"/>
      <c r="AZ1200" s="14"/>
      <c r="BA1200" s="14"/>
    </row>
    <row r="1201" spans="3:53" ht="14.25"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4"/>
      <c r="AM1201" s="331"/>
      <c r="AN1201" s="35"/>
      <c r="AO1201" s="35"/>
      <c r="AP1201" s="162"/>
      <c r="AQ1201" s="35"/>
      <c r="AR1201" s="35"/>
      <c r="AS1201" s="35"/>
      <c r="AT1201" s="35"/>
      <c r="AU1201" s="35"/>
      <c r="AV1201" s="14"/>
      <c r="AW1201" s="14"/>
      <c r="AX1201" s="14"/>
      <c r="AY1201" s="14"/>
      <c r="AZ1201" s="14"/>
      <c r="BA1201" s="14"/>
    </row>
    <row r="1202" spans="3:53" ht="14.25"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4"/>
      <c r="AM1202" s="331"/>
      <c r="AN1202" s="35"/>
      <c r="AO1202" s="35"/>
      <c r="AP1202" s="162"/>
      <c r="AQ1202" s="35"/>
      <c r="AR1202" s="35"/>
      <c r="AS1202" s="35"/>
      <c r="AT1202" s="35"/>
      <c r="AU1202" s="35"/>
      <c r="AV1202" s="14"/>
      <c r="AW1202" s="14"/>
      <c r="AX1202" s="14"/>
      <c r="AY1202" s="14"/>
      <c r="AZ1202" s="14"/>
      <c r="BA1202" s="14"/>
    </row>
    <row r="1203" spans="3:53" ht="14.25"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4"/>
      <c r="AM1203" s="331"/>
      <c r="AN1203" s="35"/>
      <c r="AO1203" s="35"/>
      <c r="AP1203" s="162"/>
      <c r="AQ1203" s="35"/>
      <c r="AR1203" s="35"/>
      <c r="AS1203" s="35"/>
      <c r="AT1203" s="35"/>
      <c r="AU1203" s="35"/>
      <c r="AV1203" s="14"/>
      <c r="AW1203" s="14"/>
      <c r="AX1203" s="14"/>
      <c r="AY1203" s="14"/>
      <c r="AZ1203" s="14"/>
      <c r="BA1203" s="14"/>
    </row>
    <row r="1204" spans="3:53" ht="14.25"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4"/>
      <c r="AM1204" s="331"/>
      <c r="AN1204" s="35"/>
      <c r="AO1204" s="35"/>
      <c r="AP1204" s="162"/>
      <c r="AQ1204" s="35"/>
      <c r="AR1204" s="35"/>
      <c r="AS1204" s="35"/>
      <c r="AT1204" s="35"/>
      <c r="AU1204" s="35"/>
      <c r="AV1204" s="14"/>
      <c r="AW1204" s="14"/>
      <c r="AX1204" s="14"/>
      <c r="AY1204" s="14"/>
      <c r="AZ1204" s="14"/>
      <c r="BA1204" s="14"/>
    </row>
    <row r="1205" spans="3:53" ht="14.25"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4"/>
      <c r="AM1205" s="331"/>
      <c r="AN1205" s="35"/>
      <c r="AO1205" s="35"/>
      <c r="AP1205" s="162"/>
      <c r="AQ1205" s="35"/>
      <c r="AR1205" s="35"/>
      <c r="AS1205" s="35"/>
      <c r="AT1205" s="35"/>
      <c r="AU1205" s="35"/>
      <c r="AV1205" s="14"/>
      <c r="AW1205" s="14"/>
      <c r="AX1205" s="14"/>
      <c r="AY1205" s="14"/>
      <c r="AZ1205" s="14"/>
      <c r="BA1205" s="14"/>
    </row>
    <row r="1206" spans="3:53" ht="14.25"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4"/>
      <c r="AM1206" s="331"/>
      <c r="AN1206" s="35"/>
      <c r="AO1206" s="35"/>
      <c r="AP1206" s="162"/>
      <c r="AQ1206" s="35"/>
      <c r="AR1206" s="35"/>
      <c r="AS1206" s="35"/>
      <c r="AT1206" s="35"/>
      <c r="AU1206" s="35"/>
      <c r="AV1206" s="14"/>
      <c r="AW1206" s="14"/>
      <c r="AX1206" s="14"/>
      <c r="AY1206" s="14"/>
      <c r="AZ1206" s="14"/>
      <c r="BA1206" s="14"/>
    </row>
    <row r="1207" spans="3:53" ht="14.25"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4"/>
      <c r="AM1207" s="331"/>
      <c r="AN1207" s="35"/>
      <c r="AO1207" s="35"/>
      <c r="AP1207" s="162"/>
      <c r="AQ1207" s="35"/>
      <c r="AR1207" s="35"/>
      <c r="AS1207" s="35"/>
      <c r="AT1207" s="35"/>
      <c r="AU1207" s="35"/>
      <c r="AV1207" s="14"/>
      <c r="AW1207" s="14"/>
      <c r="AX1207" s="14"/>
      <c r="AY1207" s="14"/>
      <c r="AZ1207" s="14"/>
      <c r="BA1207" s="14"/>
    </row>
    <row r="1208" spans="3:53" ht="14.25"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4"/>
      <c r="AM1208" s="331"/>
      <c r="AN1208" s="35"/>
      <c r="AO1208" s="35"/>
      <c r="AP1208" s="162"/>
      <c r="AQ1208" s="35"/>
      <c r="AR1208" s="35"/>
      <c r="AS1208" s="35"/>
      <c r="AT1208" s="35"/>
      <c r="AU1208" s="35"/>
      <c r="AV1208" s="14"/>
      <c r="AW1208" s="14"/>
      <c r="AX1208" s="14"/>
      <c r="AY1208" s="14"/>
      <c r="AZ1208" s="14"/>
      <c r="BA1208" s="14"/>
    </row>
    <row r="1209" spans="3:53" ht="14.25"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4"/>
      <c r="AM1209" s="331"/>
      <c r="AN1209" s="35"/>
      <c r="AO1209" s="35"/>
      <c r="AP1209" s="162"/>
      <c r="AQ1209" s="35"/>
      <c r="AR1209" s="35"/>
      <c r="AS1209" s="35"/>
      <c r="AT1209" s="35"/>
      <c r="AU1209" s="35"/>
      <c r="AV1209" s="14"/>
      <c r="AW1209" s="14"/>
      <c r="AX1209" s="14"/>
      <c r="AY1209" s="14"/>
      <c r="AZ1209" s="14"/>
      <c r="BA1209" s="14"/>
    </row>
    <row r="1210" spans="3:53" ht="14.25"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4"/>
      <c r="AM1210" s="331"/>
      <c r="AN1210" s="35"/>
      <c r="AO1210" s="35"/>
      <c r="AP1210" s="162"/>
      <c r="AQ1210" s="35"/>
      <c r="AR1210" s="35"/>
      <c r="AS1210" s="35"/>
      <c r="AT1210" s="35"/>
      <c r="AU1210" s="35"/>
      <c r="AV1210" s="14"/>
      <c r="AW1210" s="14"/>
      <c r="AX1210" s="14"/>
      <c r="AY1210" s="14"/>
      <c r="AZ1210" s="14"/>
      <c r="BA1210" s="14"/>
    </row>
    <row r="1211" spans="3:53" ht="14.25"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4"/>
      <c r="AM1211" s="331"/>
      <c r="AN1211" s="35"/>
      <c r="AO1211" s="35"/>
      <c r="AP1211" s="162"/>
      <c r="AQ1211" s="35"/>
      <c r="AR1211" s="35"/>
      <c r="AS1211" s="35"/>
      <c r="AT1211" s="35"/>
      <c r="AU1211" s="35"/>
      <c r="AV1211" s="14"/>
      <c r="AW1211" s="14"/>
      <c r="AX1211" s="14"/>
      <c r="AY1211" s="14"/>
      <c r="AZ1211" s="14"/>
      <c r="BA1211" s="14"/>
    </row>
    <row r="1212" spans="3:53" ht="14.25"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4"/>
      <c r="AM1212" s="331"/>
      <c r="AN1212" s="35"/>
      <c r="AO1212" s="35"/>
      <c r="AP1212" s="162"/>
      <c r="AQ1212" s="35"/>
      <c r="AR1212" s="35"/>
      <c r="AS1212" s="35"/>
      <c r="AT1212" s="35"/>
      <c r="AU1212" s="35"/>
      <c r="AV1212" s="14"/>
      <c r="AW1212" s="14"/>
      <c r="AX1212" s="14"/>
      <c r="AY1212" s="14"/>
      <c r="AZ1212" s="14"/>
      <c r="BA1212" s="14"/>
    </row>
    <row r="1213" spans="3:53" ht="14.25"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4"/>
      <c r="AM1213" s="331"/>
      <c r="AN1213" s="35"/>
      <c r="AO1213" s="35"/>
      <c r="AP1213" s="162"/>
      <c r="AQ1213" s="35"/>
      <c r="AR1213" s="35"/>
      <c r="AS1213" s="35"/>
      <c r="AT1213" s="35"/>
      <c r="AU1213" s="35"/>
      <c r="AV1213" s="14"/>
      <c r="AW1213" s="14"/>
      <c r="AX1213" s="14"/>
      <c r="AY1213" s="14"/>
      <c r="AZ1213" s="14"/>
      <c r="BA1213" s="14"/>
    </row>
    <row r="1214" spans="3:53" ht="14.25"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4"/>
      <c r="AM1214" s="331"/>
      <c r="AN1214" s="35"/>
      <c r="AO1214" s="35"/>
      <c r="AP1214" s="162"/>
      <c r="AQ1214" s="35"/>
      <c r="AR1214" s="35"/>
      <c r="AS1214" s="35"/>
      <c r="AT1214" s="35"/>
      <c r="AU1214" s="35"/>
      <c r="AV1214" s="14"/>
      <c r="AW1214" s="14"/>
      <c r="AX1214" s="14"/>
      <c r="AY1214" s="14"/>
      <c r="AZ1214" s="14"/>
      <c r="BA1214" s="14"/>
    </row>
    <row r="1215" spans="3:53" ht="14.25"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4"/>
      <c r="AM1215" s="331"/>
      <c r="AN1215" s="35"/>
      <c r="AO1215" s="35"/>
      <c r="AP1215" s="162"/>
      <c r="AQ1215" s="35"/>
      <c r="AR1215" s="35"/>
      <c r="AS1215" s="35"/>
      <c r="AT1215" s="35"/>
      <c r="AU1215" s="35"/>
      <c r="AV1215" s="14"/>
      <c r="AW1215" s="14"/>
      <c r="AX1215" s="14"/>
      <c r="AY1215" s="14"/>
      <c r="AZ1215" s="14"/>
      <c r="BA1215" s="14"/>
    </row>
    <row r="1216" spans="3:53" ht="14.25"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4"/>
      <c r="AM1216" s="331"/>
      <c r="AN1216" s="35"/>
      <c r="AO1216" s="35"/>
      <c r="AP1216" s="162"/>
      <c r="AQ1216" s="35"/>
      <c r="AR1216" s="35"/>
      <c r="AS1216" s="35"/>
      <c r="AT1216" s="35"/>
      <c r="AU1216" s="35"/>
      <c r="AV1216" s="14"/>
      <c r="AW1216" s="14"/>
      <c r="AX1216" s="14"/>
      <c r="AY1216" s="14"/>
      <c r="AZ1216" s="14"/>
      <c r="BA1216" s="14"/>
    </row>
    <row r="1217" spans="3:53" ht="14.25"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4"/>
      <c r="AM1217" s="331"/>
      <c r="AN1217" s="35"/>
      <c r="AO1217" s="35"/>
      <c r="AP1217" s="162"/>
      <c r="AQ1217" s="35"/>
      <c r="AR1217" s="35"/>
      <c r="AS1217" s="35"/>
      <c r="AT1217" s="35"/>
      <c r="AU1217" s="35"/>
      <c r="AV1217" s="14"/>
      <c r="AW1217" s="14"/>
      <c r="AX1217" s="14"/>
      <c r="AY1217" s="14"/>
      <c r="AZ1217" s="14"/>
      <c r="BA1217" s="14"/>
    </row>
    <row r="1218" spans="3:53" ht="14.25"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4"/>
      <c r="AM1218" s="331"/>
      <c r="AN1218" s="35"/>
      <c r="AO1218" s="35"/>
      <c r="AP1218" s="162"/>
      <c r="AQ1218" s="35"/>
      <c r="AR1218" s="35"/>
      <c r="AS1218" s="35"/>
      <c r="AT1218" s="35"/>
      <c r="AU1218" s="35"/>
      <c r="AV1218" s="14"/>
      <c r="AW1218" s="14"/>
      <c r="AX1218" s="14"/>
      <c r="AY1218" s="14"/>
      <c r="AZ1218" s="14"/>
      <c r="BA1218" s="14"/>
    </row>
    <row r="1219" spans="3:53" ht="14.25"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4"/>
      <c r="AM1219" s="331"/>
      <c r="AN1219" s="35"/>
      <c r="AO1219" s="35"/>
      <c r="AP1219" s="162"/>
      <c r="AQ1219" s="35"/>
      <c r="AR1219" s="35"/>
      <c r="AS1219" s="35"/>
      <c r="AT1219" s="35"/>
      <c r="AU1219" s="35"/>
      <c r="AV1219" s="14"/>
      <c r="AW1219" s="14"/>
      <c r="AX1219" s="14"/>
      <c r="AY1219" s="14"/>
      <c r="AZ1219" s="14"/>
      <c r="BA1219" s="14"/>
    </row>
    <row r="1220" spans="3:53" ht="14.25"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4"/>
      <c r="AM1220" s="331"/>
      <c r="AN1220" s="35"/>
      <c r="AO1220" s="35"/>
      <c r="AP1220" s="162"/>
      <c r="AQ1220" s="35"/>
      <c r="AR1220" s="35"/>
      <c r="AS1220" s="35"/>
      <c r="AT1220" s="35"/>
      <c r="AU1220" s="35"/>
      <c r="AV1220" s="14"/>
      <c r="AW1220" s="14"/>
      <c r="AX1220" s="14"/>
      <c r="AY1220" s="14"/>
      <c r="AZ1220" s="14"/>
      <c r="BA1220" s="14"/>
    </row>
    <row r="1221" spans="3:53" ht="14.25"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4"/>
      <c r="AM1221" s="331"/>
      <c r="AN1221" s="35"/>
      <c r="AO1221" s="35"/>
      <c r="AP1221" s="162"/>
      <c r="AQ1221" s="35"/>
      <c r="AR1221" s="35"/>
      <c r="AS1221" s="35"/>
      <c r="AT1221" s="35"/>
      <c r="AU1221" s="35"/>
      <c r="AV1221" s="14"/>
      <c r="AW1221" s="14"/>
      <c r="AX1221" s="14"/>
      <c r="AY1221" s="14"/>
      <c r="AZ1221" s="14"/>
      <c r="BA1221" s="14"/>
    </row>
    <row r="1222" spans="3:53" ht="14.25"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4"/>
      <c r="AM1222" s="331"/>
      <c r="AN1222" s="35"/>
      <c r="AO1222" s="35"/>
      <c r="AP1222" s="162"/>
      <c r="AQ1222" s="35"/>
      <c r="AR1222" s="35"/>
      <c r="AS1222" s="35"/>
      <c r="AT1222" s="35"/>
      <c r="AU1222" s="35"/>
      <c r="AV1222" s="14"/>
      <c r="AW1222" s="14"/>
      <c r="AX1222" s="14"/>
      <c r="AY1222" s="14"/>
      <c r="AZ1222" s="14"/>
      <c r="BA1222" s="14"/>
    </row>
    <row r="1223" spans="3:53" ht="14.25"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4"/>
      <c r="AM1223" s="331"/>
      <c r="AN1223" s="35"/>
      <c r="AO1223" s="35"/>
      <c r="AP1223" s="162"/>
      <c r="AQ1223" s="35"/>
      <c r="AR1223" s="35"/>
      <c r="AS1223" s="35"/>
      <c r="AT1223" s="35"/>
      <c r="AU1223" s="35"/>
      <c r="AV1223" s="14"/>
      <c r="AW1223" s="14"/>
      <c r="AX1223" s="14"/>
      <c r="AY1223" s="14"/>
      <c r="AZ1223" s="14"/>
      <c r="BA1223" s="14"/>
    </row>
    <row r="1224" spans="3:53" ht="14.25"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4"/>
      <c r="AM1224" s="331"/>
      <c r="AN1224" s="35"/>
      <c r="AO1224" s="35"/>
      <c r="AP1224" s="162"/>
      <c r="AQ1224" s="35"/>
      <c r="AR1224" s="35"/>
      <c r="AS1224" s="35"/>
      <c r="AT1224" s="35"/>
      <c r="AU1224" s="35"/>
      <c r="AV1224" s="14"/>
      <c r="AW1224" s="14"/>
      <c r="AX1224" s="14"/>
      <c r="AY1224" s="14"/>
      <c r="AZ1224" s="14"/>
      <c r="BA1224" s="14"/>
    </row>
    <row r="1225" spans="3:53" ht="14.25"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4"/>
      <c r="AM1225" s="331"/>
      <c r="AN1225" s="35"/>
      <c r="AO1225" s="35"/>
      <c r="AP1225" s="162"/>
      <c r="AQ1225" s="35"/>
      <c r="AR1225" s="35"/>
      <c r="AS1225" s="35"/>
      <c r="AT1225" s="35"/>
      <c r="AU1225" s="35"/>
      <c r="AV1225" s="14"/>
      <c r="AW1225" s="14"/>
      <c r="AX1225" s="14"/>
      <c r="AY1225" s="14"/>
      <c r="AZ1225" s="14"/>
      <c r="BA1225" s="14"/>
    </row>
    <row r="1226" spans="3:53" ht="14.25"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4"/>
      <c r="AM1226" s="331"/>
      <c r="AN1226" s="35"/>
      <c r="AO1226" s="35"/>
      <c r="AP1226" s="162"/>
      <c r="AQ1226" s="35"/>
      <c r="AR1226" s="35"/>
      <c r="AS1226" s="35"/>
      <c r="AT1226" s="35"/>
      <c r="AU1226" s="35"/>
      <c r="AV1226" s="14"/>
      <c r="AW1226" s="14"/>
      <c r="AX1226" s="14"/>
      <c r="AY1226" s="14"/>
      <c r="AZ1226" s="14"/>
      <c r="BA1226" s="14"/>
    </row>
    <row r="1227" spans="3:53" ht="14.25"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4"/>
      <c r="AM1227" s="331"/>
      <c r="AN1227" s="35"/>
      <c r="AO1227" s="35"/>
      <c r="AP1227" s="162"/>
      <c r="AQ1227" s="35"/>
      <c r="AR1227" s="35"/>
      <c r="AS1227" s="35"/>
      <c r="AT1227" s="35"/>
      <c r="AU1227" s="35"/>
      <c r="AV1227" s="14"/>
      <c r="AW1227" s="14"/>
      <c r="AX1227" s="14"/>
      <c r="AY1227" s="14"/>
      <c r="AZ1227" s="14"/>
      <c r="BA1227" s="14"/>
    </row>
    <row r="1228" spans="3:53" ht="14.25"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4"/>
      <c r="AM1228" s="331"/>
      <c r="AN1228" s="35"/>
      <c r="AO1228" s="35"/>
      <c r="AP1228" s="162"/>
      <c r="AQ1228" s="35"/>
      <c r="AR1228" s="35"/>
      <c r="AS1228" s="35"/>
      <c r="AT1228" s="35"/>
      <c r="AU1228" s="35"/>
      <c r="AV1228" s="14"/>
      <c r="AW1228" s="14"/>
      <c r="AX1228" s="14"/>
      <c r="AY1228" s="14"/>
      <c r="AZ1228" s="14"/>
      <c r="BA1228" s="14"/>
    </row>
    <row r="1229" spans="3:53" ht="14.25"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4"/>
      <c r="AM1229" s="331"/>
      <c r="AN1229" s="35"/>
      <c r="AO1229" s="35"/>
      <c r="AP1229" s="162"/>
      <c r="AQ1229" s="35"/>
      <c r="AR1229" s="35"/>
      <c r="AS1229" s="35"/>
      <c r="AT1229" s="35"/>
      <c r="AU1229" s="35"/>
      <c r="AV1229" s="14"/>
      <c r="AW1229" s="14"/>
      <c r="AX1229" s="14"/>
      <c r="AY1229" s="14"/>
      <c r="AZ1229" s="14"/>
      <c r="BA1229" s="14"/>
    </row>
    <row r="1230" spans="3:53" ht="14.25"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4"/>
      <c r="AM1230" s="331"/>
      <c r="AN1230" s="35"/>
      <c r="AO1230" s="35"/>
      <c r="AP1230" s="162"/>
      <c r="AQ1230" s="35"/>
      <c r="AR1230" s="35"/>
      <c r="AS1230" s="35"/>
      <c r="AT1230" s="35"/>
      <c r="AU1230" s="35"/>
      <c r="AV1230" s="14"/>
      <c r="AW1230" s="14"/>
      <c r="AX1230" s="14"/>
      <c r="AY1230" s="14"/>
      <c r="AZ1230" s="14"/>
      <c r="BA1230" s="14"/>
    </row>
    <row r="1231" spans="3:53" ht="14.25"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4"/>
      <c r="AM1231" s="331"/>
      <c r="AN1231" s="35"/>
      <c r="AO1231" s="35"/>
      <c r="AP1231" s="162"/>
      <c r="AQ1231" s="35"/>
      <c r="AR1231" s="35"/>
      <c r="AS1231" s="35"/>
      <c r="AT1231" s="35"/>
      <c r="AU1231" s="35"/>
      <c r="AV1231" s="14"/>
      <c r="AW1231" s="14"/>
      <c r="AX1231" s="14"/>
      <c r="AY1231" s="14"/>
      <c r="AZ1231" s="14"/>
      <c r="BA1231" s="14"/>
    </row>
    <row r="1232" spans="3:53" ht="14.25"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4"/>
      <c r="AM1232" s="331"/>
      <c r="AN1232" s="35"/>
      <c r="AO1232" s="35"/>
      <c r="AP1232" s="162"/>
      <c r="AQ1232" s="35"/>
      <c r="AR1232" s="35"/>
      <c r="AS1232" s="35"/>
      <c r="AT1232" s="35"/>
      <c r="AU1232" s="35"/>
      <c r="AV1232" s="14"/>
      <c r="AW1232" s="14"/>
      <c r="AX1232" s="14"/>
      <c r="AY1232" s="14"/>
      <c r="AZ1232" s="14"/>
      <c r="BA1232" s="14"/>
    </row>
    <row r="1233" spans="3:53" ht="14.25"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4"/>
      <c r="AM1233" s="331"/>
      <c r="AN1233" s="35"/>
      <c r="AO1233" s="35"/>
      <c r="AP1233" s="162"/>
      <c r="AQ1233" s="35"/>
      <c r="AR1233" s="35"/>
      <c r="AS1233" s="35"/>
      <c r="AT1233" s="35"/>
      <c r="AU1233" s="35"/>
      <c r="AV1233" s="14"/>
      <c r="AW1233" s="14"/>
      <c r="AX1233" s="14"/>
      <c r="AY1233" s="14"/>
      <c r="AZ1233" s="14"/>
      <c r="BA1233" s="14"/>
    </row>
    <row r="1234" spans="3:53" ht="14.25"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4"/>
      <c r="AM1234" s="331"/>
      <c r="AN1234" s="35"/>
      <c r="AO1234" s="35"/>
      <c r="AP1234" s="162"/>
      <c r="AQ1234" s="35"/>
      <c r="AR1234" s="35"/>
      <c r="AS1234" s="35"/>
      <c r="AT1234" s="35"/>
      <c r="AU1234" s="35"/>
      <c r="AV1234" s="14"/>
      <c r="AW1234" s="14"/>
      <c r="AX1234" s="14"/>
      <c r="AY1234" s="14"/>
      <c r="AZ1234" s="14"/>
      <c r="BA1234" s="14"/>
    </row>
    <row r="1235" spans="3:53" ht="14.25"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4"/>
      <c r="AM1235" s="331"/>
      <c r="AN1235" s="35"/>
      <c r="AO1235" s="35"/>
      <c r="AP1235" s="162"/>
      <c r="AQ1235" s="35"/>
      <c r="AR1235" s="35"/>
      <c r="AS1235" s="35"/>
      <c r="AT1235" s="35"/>
      <c r="AU1235" s="35"/>
      <c r="AV1235" s="14"/>
      <c r="AW1235" s="14"/>
      <c r="AX1235" s="14"/>
      <c r="AY1235" s="14"/>
      <c r="AZ1235" s="14"/>
      <c r="BA1235" s="14"/>
    </row>
    <row r="1236" spans="3:53" ht="14.25"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4"/>
      <c r="AM1236" s="331"/>
      <c r="AN1236" s="35"/>
      <c r="AO1236" s="35"/>
      <c r="AP1236" s="162"/>
      <c r="AQ1236" s="35"/>
      <c r="AR1236" s="35"/>
      <c r="AS1236" s="35"/>
      <c r="AT1236" s="35"/>
      <c r="AU1236" s="35"/>
      <c r="AV1236" s="14"/>
      <c r="AW1236" s="14"/>
      <c r="AX1236" s="14"/>
      <c r="AY1236" s="14"/>
      <c r="AZ1236" s="14"/>
      <c r="BA1236" s="14"/>
    </row>
    <row r="1237" spans="3:53" ht="14.25"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4"/>
      <c r="AM1237" s="331"/>
      <c r="AN1237" s="35"/>
      <c r="AO1237" s="35"/>
      <c r="AP1237" s="162"/>
      <c r="AQ1237" s="35"/>
      <c r="AR1237" s="35"/>
      <c r="AS1237" s="35"/>
      <c r="AT1237" s="35"/>
      <c r="AU1237" s="35"/>
      <c r="AV1237" s="14"/>
      <c r="AW1237" s="14"/>
      <c r="AX1237" s="14"/>
      <c r="AY1237" s="14"/>
      <c r="AZ1237" s="14"/>
      <c r="BA1237" s="14"/>
    </row>
    <row r="1238" spans="3:53" ht="14.25"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4"/>
      <c r="AM1238" s="331"/>
      <c r="AN1238" s="35"/>
      <c r="AO1238" s="35"/>
      <c r="AP1238" s="162"/>
      <c r="AQ1238" s="35"/>
      <c r="AR1238" s="35"/>
      <c r="AS1238" s="35"/>
      <c r="AT1238" s="35"/>
      <c r="AU1238" s="35"/>
      <c r="AV1238" s="14"/>
      <c r="AW1238" s="14"/>
      <c r="AX1238" s="14"/>
      <c r="AY1238" s="14"/>
      <c r="AZ1238" s="14"/>
      <c r="BA1238" s="14"/>
    </row>
    <row r="1239" spans="3:53" ht="14.25"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4"/>
      <c r="AM1239" s="331"/>
      <c r="AN1239" s="35"/>
      <c r="AO1239" s="35"/>
      <c r="AP1239" s="162"/>
      <c r="AQ1239" s="35"/>
      <c r="AR1239" s="35"/>
      <c r="AS1239" s="35"/>
      <c r="AT1239" s="35"/>
      <c r="AU1239" s="35"/>
      <c r="AV1239" s="14"/>
      <c r="AW1239" s="14"/>
      <c r="AX1239" s="14"/>
      <c r="AY1239" s="14"/>
      <c r="AZ1239" s="14"/>
      <c r="BA1239" s="14"/>
    </row>
    <row r="1240" spans="3:53" ht="14.25"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4"/>
      <c r="AM1240" s="331"/>
      <c r="AN1240" s="35"/>
      <c r="AO1240" s="35"/>
      <c r="AP1240" s="162"/>
      <c r="AQ1240" s="35"/>
      <c r="AR1240" s="35"/>
      <c r="AS1240" s="35"/>
      <c r="AT1240" s="35"/>
      <c r="AU1240" s="35"/>
      <c r="AV1240" s="14"/>
      <c r="AW1240" s="14"/>
      <c r="AX1240" s="14"/>
      <c r="AY1240" s="14"/>
      <c r="AZ1240" s="14"/>
      <c r="BA1240" s="14"/>
    </row>
    <row r="1241" spans="3:53" ht="14.25"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4"/>
      <c r="AM1241" s="331"/>
      <c r="AN1241" s="35"/>
      <c r="AO1241" s="35"/>
      <c r="AP1241" s="162"/>
      <c r="AQ1241" s="35"/>
      <c r="AR1241" s="35"/>
      <c r="AS1241" s="35"/>
      <c r="AT1241" s="35"/>
      <c r="AU1241" s="35"/>
      <c r="AV1241" s="14"/>
      <c r="AW1241" s="14"/>
      <c r="AX1241" s="14"/>
      <c r="AY1241" s="14"/>
      <c r="AZ1241" s="14"/>
      <c r="BA1241" s="14"/>
    </row>
    <row r="1242" spans="3:53" ht="14.25"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4"/>
      <c r="AM1242" s="331"/>
      <c r="AN1242" s="35"/>
      <c r="AO1242" s="35"/>
      <c r="AP1242" s="162"/>
      <c r="AQ1242" s="35"/>
      <c r="AR1242" s="35"/>
      <c r="AS1242" s="35"/>
      <c r="AT1242" s="35"/>
      <c r="AU1242" s="35"/>
      <c r="AV1242" s="14"/>
      <c r="AW1242" s="14"/>
      <c r="AX1242" s="14"/>
      <c r="AY1242" s="14"/>
      <c r="AZ1242" s="14"/>
      <c r="BA1242" s="14"/>
    </row>
    <row r="1243" spans="3:53" ht="14.25"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4"/>
      <c r="AM1243" s="331"/>
      <c r="AN1243" s="35"/>
      <c r="AO1243" s="35"/>
      <c r="AP1243" s="162"/>
      <c r="AQ1243" s="35"/>
      <c r="AR1243" s="35"/>
      <c r="AS1243" s="35"/>
      <c r="AT1243" s="35"/>
      <c r="AU1243" s="35"/>
      <c r="AV1243" s="14"/>
      <c r="AW1243" s="14"/>
      <c r="AX1243" s="14"/>
      <c r="AY1243" s="14"/>
      <c r="AZ1243" s="14"/>
      <c r="BA1243" s="14"/>
    </row>
    <row r="1244" spans="3:53" ht="14.25"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4"/>
      <c r="AM1244" s="331"/>
      <c r="AN1244" s="35"/>
      <c r="AO1244" s="35"/>
      <c r="AP1244" s="162"/>
      <c r="AQ1244" s="35"/>
      <c r="AR1244" s="35"/>
      <c r="AS1244" s="35"/>
      <c r="AT1244" s="35"/>
      <c r="AU1244" s="35"/>
      <c r="AV1244" s="14"/>
      <c r="AW1244" s="14"/>
      <c r="AX1244" s="14"/>
      <c r="AY1244" s="14"/>
      <c r="AZ1244" s="14"/>
      <c r="BA1244" s="14"/>
    </row>
    <row r="1245" spans="3:53" ht="14.25"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4"/>
      <c r="AM1245" s="331"/>
      <c r="AN1245" s="35"/>
      <c r="AO1245" s="35"/>
      <c r="AP1245" s="162"/>
      <c r="AQ1245" s="35"/>
      <c r="AR1245" s="35"/>
      <c r="AS1245" s="35"/>
      <c r="AT1245" s="35"/>
      <c r="AU1245" s="35"/>
      <c r="AV1245" s="14"/>
      <c r="AW1245" s="14"/>
      <c r="AX1245" s="14"/>
      <c r="AY1245" s="14"/>
      <c r="AZ1245" s="14"/>
      <c r="BA1245" s="14"/>
    </row>
    <row r="1246" spans="3:53" ht="14.25"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4"/>
      <c r="AM1246" s="331"/>
      <c r="AN1246" s="35"/>
      <c r="AO1246" s="35"/>
      <c r="AP1246" s="162"/>
      <c r="AQ1246" s="35"/>
      <c r="AR1246" s="35"/>
      <c r="AS1246" s="35"/>
      <c r="AT1246" s="35"/>
      <c r="AU1246" s="35"/>
      <c r="AV1246" s="14"/>
      <c r="AW1246" s="14"/>
      <c r="AX1246" s="14"/>
      <c r="AY1246" s="14"/>
      <c r="AZ1246" s="14"/>
      <c r="BA1246" s="14"/>
    </row>
    <row r="1247" spans="3:53" ht="14.25"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4"/>
      <c r="AM1247" s="331"/>
      <c r="AN1247" s="35"/>
      <c r="AO1247" s="35"/>
      <c r="AP1247" s="162"/>
      <c r="AQ1247" s="35"/>
      <c r="AR1247" s="35"/>
      <c r="AS1247" s="35"/>
      <c r="AT1247" s="35"/>
      <c r="AU1247" s="35"/>
      <c r="AV1247" s="14"/>
      <c r="AW1247" s="14"/>
      <c r="AX1247" s="14"/>
      <c r="AY1247" s="14"/>
      <c r="AZ1247" s="14"/>
      <c r="BA1247" s="14"/>
    </row>
    <row r="1248" spans="3:53" ht="14.25"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4"/>
      <c r="AM1248" s="331"/>
      <c r="AN1248" s="35"/>
      <c r="AO1248" s="35"/>
      <c r="AP1248" s="162"/>
      <c r="AQ1248" s="35"/>
      <c r="AR1248" s="35"/>
      <c r="AS1248" s="35"/>
      <c r="AT1248" s="35"/>
      <c r="AU1248" s="35"/>
      <c r="AV1248" s="14"/>
      <c r="AW1248" s="14"/>
      <c r="AX1248" s="14"/>
      <c r="AY1248" s="14"/>
      <c r="AZ1248" s="14"/>
      <c r="BA1248" s="14"/>
    </row>
    <row r="1249" spans="3:53" ht="14.25"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4"/>
      <c r="AM1249" s="331"/>
      <c r="AN1249" s="35"/>
      <c r="AO1249" s="35"/>
      <c r="AP1249" s="162"/>
      <c r="AQ1249" s="35"/>
      <c r="AR1249" s="35"/>
      <c r="AS1249" s="35"/>
      <c r="AT1249" s="35"/>
      <c r="AU1249" s="35"/>
      <c r="AV1249" s="14"/>
      <c r="AW1249" s="14"/>
      <c r="AX1249" s="14"/>
      <c r="AY1249" s="14"/>
      <c r="AZ1249" s="14"/>
      <c r="BA1249" s="14"/>
    </row>
    <row r="1250" spans="3:53" ht="14.25"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4"/>
      <c r="AM1250" s="331"/>
      <c r="AN1250" s="35"/>
      <c r="AO1250" s="35"/>
      <c r="AP1250" s="162"/>
      <c r="AQ1250" s="35"/>
      <c r="AR1250" s="35"/>
      <c r="AS1250" s="35"/>
      <c r="AT1250" s="35"/>
      <c r="AU1250" s="35"/>
      <c r="AV1250" s="14"/>
      <c r="AW1250" s="14"/>
      <c r="AX1250" s="14"/>
      <c r="AY1250" s="14"/>
      <c r="AZ1250" s="14"/>
      <c r="BA1250" s="14"/>
    </row>
    <row r="1251" spans="3:53" ht="14.25"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4"/>
      <c r="AM1251" s="331"/>
      <c r="AN1251" s="35"/>
      <c r="AO1251" s="35"/>
      <c r="AP1251" s="162"/>
      <c r="AQ1251" s="35"/>
      <c r="AR1251" s="35"/>
      <c r="AS1251" s="35"/>
      <c r="AT1251" s="35"/>
      <c r="AU1251" s="35"/>
      <c r="AV1251" s="14"/>
      <c r="AW1251" s="14"/>
      <c r="AX1251" s="14"/>
      <c r="AY1251" s="14"/>
      <c r="AZ1251" s="14"/>
      <c r="BA1251" s="14"/>
    </row>
    <row r="1252" spans="3:53" ht="14.25"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4"/>
      <c r="AM1252" s="331"/>
      <c r="AN1252" s="35"/>
      <c r="AO1252" s="35"/>
      <c r="AP1252" s="162"/>
      <c r="AQ1252" s="35"/>
      <c r="AR1252" s="35"/>
      <c r="AS1252" s="35"/>
      <c r="AT1252" s="35"/>
      <c r="AU1252" s="35"/>
      <c r="AV1252" s="14"/>
      <c r="AW1252" s="14"/>
      <c r="AX1252" s="14"/>
      <c r="AY1252" s="14"/>
      <c r="AZ1252" s="14"/>
      <c r="BA1252" s="14"/>
    </row>
    <row r="1253" spans="3:53" ht="14.25"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4"/>
      <c r="AM1253" s="331"/>
      <c r="AN1253" s="35"/>
      <c r="AO1253" s="35"/>
      <c r="AP1253" s="162"/>
      <c r="AQ1253" s="35"/>
      <c r="AR1253" s="35"/>
      <c r="AS1253" s="35"/>
      <c r="AT1253" s="35"/>
      <c r="AU1253" s="35"/>
      <c r="AV1253" s="14"/>
      <c r="AW1253" s="14"/>
      <c r="AX1253" s="14"/>
      <c r="AY1253" s="14"/>
      <c r="AZ1253" s="14"/>
      <c r="BA1253" s="14"/>
    </row>
    <row r="1254" spans="3:53" ht="14.25"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4"/>
      <c r="AM1254" s="331"/>
      <c r="AN1254" s="35"/>
      <c r="AO1254" s="35"/>
      <c r="AP1254" s="162"/>
      <c r="AQ1254" s="35"/>
      <c r="AR1254" s="35"/>
      <c r="AS1254" s="35"/>
      <c r="AT1254" s="35"/>
      <c r="AU1254" s="35"/>
      <c r="AV1254" s="14"/>
      <c r="AW1254" s="14"/>
      <c r="AX1254" s="14"/>
      <c r="AY1254" s="14"/>
      <c r="AZ1254" s="14"/>
      <c r="BA1254" s="14"/>
    </row>
    <row r="1255" spans="3:53" ht="14.25"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4"/>
      <c r="AM1255" s="331"/>
      <c r="AN1255" s="35"/>
      <c r="AO1255" s="35"/>
      <c r="AP1255" s="162"/>
      <c r="AQ1255" s="35"/>
      <c r="AR1255" s="35"/>
      <c r="AS1255" s="35"/>
      <c r="AT1255" s="35"/>
      <c r="AU1255" s="35"/>
      <c r="AV1255" s="14"/>
      <c r="AW1255" s="14"/>
      <c r="AX1255" s="14"/>
      <c r="AY1255" s="14"/>
      <c r="AZ1255" s="14"/>
      <c r="BA1255" s="14"/>
    </row>
    <row r="1256" spans="3:53" ht="14.25"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4"/>
      <c r="AM1256" s="331"/>
      <c r="AN1256" s="35"/>
      <c r="AO1256" s="35"/>
      <c r="AP1256" s="162"/>
      <c r="AQ1256" s="35"/>
      <c r="AR1256" s="35"/>
      <c r="AS1256" s="35"/>
      <c r="AT1256" s="35"/>
      <c r="AU1256" s="35"/>
      <c r="AV1256" s="14"/>
      <c r="AW1256" s="14"/>
      <c r="AX1256" s="14"/>
      <c r="AY1256" s="14"/>
      <c r="AZ1256" s="14"/>
      <c r="BA1256" s="14"/>
    </row>
    <row r="1257" spans="3:53" ht="14.25"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4"/>
      <c r="AM1257" s="331"/>
      <c r="AN1257" s="35"/>
      <c r="AO1257" s="35"/>
      <c r="AP1257" s="162"/>
      <c r="AQ1257" s="35"/>
      <c r="AR1257" s="35"/>
      <c r="AS1257" s="35"/>
      <c r="AT1257" s="35"/>
      <c r="AU1257" s="35"/>
      <c r="AV1257" s="14"/>
      <c r="AW1257" s="14"/>
      <c r="AX1257" s="14"/>
      <c r="AY1257" s="14"/>
      <c r="AZ1257" s="14"/>
      <c r="BA1257" s="14"/>
    </row>
    <row r="1258" spans="3:53" ht="14.25"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4"/>
      <c r="AM1258" s="331"/>
      <c r="AN1258" s="35"/>
      <c r="AO1258" s="35"/>
      <c r="AP1258" s="162"/>
      <c r="AQ1258" s="35"/>
      <c r="AR1258" s="35"/>
      <c r="AS1258" s="35"/>
      <c r="AT1258" s="35"/>
      <c r="AU1258" s="35"/>
      <c r="AV1258" s="14"/>
      <c r="AW1258" s="14"/>
      <c r="AX1258" s="14"/>
      <c r="AY1258" s="14"/>
      <c r="AZ1258" s="14"/>
      <c r="BA1258" s="14"/>
    </row>
    <row r="1259" spans="3:53" ht="14.25"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4"/>
      <c r="AM1259" s="331"/>
      <c r="AN1259" s="35"/>
      <c r="AO1259" s="35"/>
      <c r="AP1259" s="162"/>
      <c r="AQ1259" s="35"/>
      <c r="AR1259" s="35"/>
      <c r="AS1259" s="35"/>
      <c r="AT1259" s="35"/>
      <c r="AU1259" s="35"/>
      <c r="AV1259" s="14"/>
      <c r="AW1259" s="14"/>
      <c r="AX1259" s="14"/>
      <c r="AY1259" s="14"/>
      <c r="AZ1259" s="14"/>
      <c r="BA1259" s="14"/>
    </row>
    <row r="1260" spans="3:53" ht="14.25"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4"/>
      <c r="AM1260" s="331"/>
      <c r="AN1260" s="35"/>
      <c r="AO1260" s="35"/>
      <c r="AP1260" s="162"/>
      <c r="AQ1260" s="35"/>
      <c r="AR1260" s="35"/>
      <c r="AS1260" s="35"/>
      <c r="AT1260" s="35"/>
      <c r="AU1260" s="35"/>
      <c r="AV1260" s="14"/>
      <c r="AW1260" s="14"/>
      <c r="AX1260" s="14"/>
      <c r="AY1260" s="14"/>
      <c r="AZ1260" s="14"/>
      <c r="BA1260" s="14"/>
    </row>
    <row r="1261" spans="3:53" ht="14.25"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4"/>
      <c r="AM1261" s="331"/>
      <c r="AN1261" s="35"/>
      <c r="AO1261" s="35"/>
      <c r="AP1261" s="162"/>
      <c r="AQ1261" s="35"/>
      <c r="AR1261" s="35"/>
      <c r="AS1261" s="35"/>
      <c r="AT1261" s="35"/>
      <c r="AU1261" s="35"/>
      <c r="AV1261" s="14"/>
      <c r="AW1261" s="14"/>
      <c r="AX1261" s="14"/>
      <c r="AY1261" s="14"/>
      <c r="AZ1261" s="14"/>
      <c r="BA1261" s="14"/>
    </row>
    <row r="1262" spans="3:53" ht="14.25"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4"/>
      <c r="AM1262" s="331"/>
      <c r="AN1262" s="35"/>
      <c r="AO1262" s="35"/>
      <c r="AP1262" s="162"/>
      <c r="AQ1262" s="35"/>
      <c r="AR1262" s="35"/>
      <c r="AS1262" s="35"/>
      <c r="AT1262" s="35"/>
      <c r="AU1262" s="35"/>
      <c r="AV1262" s="14"/>
      <c r="AW1262" s="14"/>
      <c r="AX1262" s="14"/>
      <c r="AY1262" s="14"/>
      <c r="AZ1262" s="14"/>
      <c r="BA1262" s="14"/>
    </row>
    <row r="1263" spans="3:53" ht="14.25"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4"/>
      <c r="AM1263" s="331"/>
      <c r="AN1263" s="35"/>
      <c r="AO1263" s="35"/>
      <c r="AP1263" s="162"/>
      <c r="AQ1263" s="35"/>
      <c r="AR1263" s="35"/>
      <c r="AS1263" s="35"/>
      <c r="AT1263" s="35"/>
      <c r="AU1263" s="35"/>
      <c r="AV1263" s="14"/>
      <c r="AW1263" s="14"/>
      <c r="AX1263" s="14"/>
      <c r="AY1263" s="14"/>
      <c r="AZ1263" s="14"/>
      <c r="BA1263" s="14"/>
    </row>
    <row r="1264" spans="3:53" ht="14.25"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4"/>
      <c r="AM1264" s="331"/>
      <c r="AN1264" s="35"/>
      <c r="AO1264" s="35"/>
      <c r="AP1264" s="162"/>
      <c r="AQ1264" s="35"/>
      <c r="AR1264" s="35"/>
      <c r="AS1264" s="35"/>
      <c r="AT1264" s="35"/>
      <c r="AU1264" s="35"/>
      <c r="AV1264" s="14"/>
      <c r="AW1264" s="14"/>
      <c r="AX1264" s="14"/>
      <c r="AY1264" s="14"/>
      <c r="AZ1264" s="14"/>
      <c r="BA1264" s="14"/>
    </row>
    <row r="1265" spans="3:53" ht="14.25"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4"/>
      <c r="AM1265" s="331"/>
      <c r="AN1265" s="35"/>
      <c r="AO1265" s="35"/>
      <c r="AP1265" s="162"/>
      <c r="AQ1265" s="35"/>
      <c r="AR1265" s="35"/>
      <c r="AS1265" s="35"/>
      <c r="AT1265" s="35"/>
      <c r="AU1265" s="35"/>
      <c r="AV1265" s="14"/>
      <c r="AW1265" s="14"/>
      <c r="AX1265" s="14"/>
      <c r="AY1265" s="14"/>
      <c r="AZ1265" s="14"/>
      <c r="BA1265" s="14"/>
    </row>
    <row r="1266" spans="3:53" ht="14.25"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  <c r="AL1266" s="34"/>
      <c r="AM1266" s="331"/>
      <c r="AN1266" s="35"/>
      <c r="AO1266" s="35"/>
      <c r="AP1266" s="162"/>
      <c r="AQ1266" s="35"/>
      <c r="AR1266" s="35"/>
      <c r="AS1266" s="35"/>
      <c r="AT1266" s="35"/>
      <c r="AU1266" s="35"/>
      <c r="AV1266" s="14"/>
      <c r="AW1266" s="14"/>
      <c r="AX1266" s="14"/>
      <c r="AY1266" s="14"/>
      <c r="AZ1266" s="14"/>
      <c r="BA1266" s="14"/>
    </row>
    <row r="1267" spans="3:53" ht="14.25"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  <c r="AL1267" s="34"/>
      <c r="AM1267" s="331"/>
      <c r="AN1267" s="35"/>
      <c r="AO1267" s="35"/>
      <c r="AP1267" s="162"/>
      <c r="AQ1267" s="35"/>
      <c r="AR1267" s="35"/>
      <c r="AS1267" s="35"/>
      <c r="AT1267" s="35"/>
      <c r="AU1267" s="35"/>
      <c r="AV1267" s="14"/>
      <c r="AW1267" s="14"/>
      <c r="AX1267" s="14"/>
      <c r="AY1267" s="14"/>
      <c r="AZ1267" s="14"/>
      <c r="BA1267" s="14"/>
    </row>
    <row r="1268" spans="3:53" ht="14.25"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4"/>
      <c r="AM1268" s="331"/>
      <c r="AN1268" s="35"/>
      <c r="AO1268" s="35"/>
      <c r="AP1268" s="162"/>
      <c r="AQ1268" s="35"/>
      <c r="AR1268" s="35"/>
      <c r="AS1268" s="35"/>
      <c r="AT1268" s="35"/>
      <c r="AU1268" s="35"/>
      <c r="AV1268" s="14"/>
      <c r="AW1268" s="14"/>
      <c r="AX1268" s="14"/>
      <c r="AY1268" s="14"/>
      <c r="AZ1268" s="14"/>
      <c r="BA1268" s="14"/>
    </row>
    <row r="1269" spans="3:53" ht="14.25"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4"/>
      <c r="AM1269" s="331"/>
      <c r="AN1269" s="35"/>
      <c r="AO1269" s="35"/>
      <c r="AP1269" s="162"/>
      <c r="AQ1269" s="35"/>
      <c r="AR1269" s="35"/>
      <c r="AS1269" s="35"/>
      <c r="AT1269" s="35"/>
      <c r="AU1269" s="35"/>
      <c r="AV1269" s="14"/>
      <c r="AW1269" s="14"/>
      <c r="AX1269" s="14"/>
      <c r="AY1269" s="14"/>
      <c r="AZ1269" s="14"/>
      <c r="BA1269" s="14"/>
    </row>
    <row r="1270" spans="3:53" ht="14.25"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  <c r="AL1270" s="34"/>
      <c r="AM1270" s="331"/>
      <c r="AN1270" s="35"/>
      <c r="AO1270" s="35"/>
      <c r="AP1270" s="162"/>
      <c r="AQ1270" s="35"/>
      <c r="AR1270" s="35"/>
      <c r="AS1270" s="35"/>
      <c r="AT1270" s="35"/>
      <c r="AU1270" s="35"/>
      <c r="AV1270" s="14"/>
      <c r="AW1270" s="14"/>
      <c r="AX1270" s="14"/>
      <c r="AY1270" s="14"/>
      <c r="AZ1270" s="14"/>
      <c r="BA1270" s="14"/>
    </row>
    <row r="1271" spans="3:53" ht="14.25"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  <c r="AL1271" s="34"/>
      <c r="AM1271" s="331"/>
      <c r="AN1271" s="35"/>
      <c r="AO1271" s="35"/>
      <c r="AP1271" s="162"/>
      <c r="AQ1271" s="35"/>
      <c r="AR1271" s="35"/>
      <c r="AS1271" s="35"/>
      <c r="AT1271" s="35"/>
      <c r="AU1271" s="35"/>
      <c r="AV1271" s="14"/>
      <c r="AW1271" s="14"/>
      <c r="AX1271" s="14"/>
      <c r="AY1271" s="14"/>
      <c r="AZ1271" s="14"/>
      <c r="BA1271" s="14"/>
    </row>
    <row r="1272" spans="3:53" ht="14.25"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4"/>
      <c r="AM1272" s="331"/>
      <c r="AN1272" s="35"/>
      <c r="AO1272" s="35"/>
      <c r="AP1272" s="162"/>
      <c r="AQ1272" s="35"/>
      <c r="AR1272" s="35"/>
      <c r="AS1272" s="35"/>
      <c r="AT1272" s="35"/>
      <c r="AU1272" s="35"/>
      <c r="AV1272" s="14"/>
      <c r="AW1272" s="14"/>
      <c r="AX1272" s="14"/>
      <c r="AY1272" s="14"/>
      <c r="AZ1272" s="14"/>
      <c r="BA1272" s="14"/>
    </row>
    <row r="1273" spans="3:53" ht="14.25"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4"/>
      <c r="AM1273" s="331"/>
      <c r="AN1273" s="35"/>
      <c r="AO1273" s="35"/>
      <c r="AP1273" s="162"/>
      <c r="AQ1273" s="35"/>
      <c r="AR1273" s="35"/>
      <c r="AS1273" s="35"/>
      <c r="AT1273" s="35"/>
      <c r="AU1273" s="35"/>
      <c r="AV1273" s="14"/>
      <c r="AW1273" s="14"/>
      <c r="AX1273" s="14"/>
      <c r="AY1273" s="14"/>
      <c r="AZ1273" s="14"/>
      <c r="BA1273" s="14"/>
    </row>
    <row r="1274" spans="3:53" ht="14.25"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4"/>
      <c r="AM1274" s="331"/>
      <c r="AN1274" s="35"/>
      <c r="AO1274" s="35"/>
      <c r="AP1274" s="162"/>
      <c r="AQ1274" s="35"/>
      <c r="AR1274" s="35"/>
      <c r="AS1274" s="35"/>
      <c r="AT1274" s="35"/>
      <c r="AU1274" s="35"/>
      <c r="AV1274" s="14"/>
      <c r="AW1274" s="14"/>
      <c r="AX1274" s="14"/>
      <c r="AY1274" s="14"/>
      <c r="AZ1274" s="14"/>
      <c r="BA1274" s="14"/>
    </row>
    <row r="1275" spans="3:53" ht="14.25"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  <c r="AL1275" s="34"/>
      <c r="AM1275" s="331"/>
      <c r="AN1275" s="35"/>
      <c r="AO1275" s="35"/>
      <c r="AP1275" s="162"/>
      <c r="AQ1275" s="35"/>
      <c r="AR1275" s="35"/>
      <c r="AS1275" s="35"/>
      <c r="AT1275" s="35"/>
      <c r="AU1275" s="35"/>
      <c r="AV1275" s="14"/>
      <c r="AW1275" s="14"/>
      <c r="AX1275" s="14"/>
      <c r="AY1275" s="14"/>
      <c r="AZ1275" s="14"/>
      <c r="BA1275" s="14"/>
    </row>
    <row r="1276" spans="3:53" ht="14.25"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  <c r="AL1276" s="34"/>
      <c r="AM1276" s="331"/>
      <c r="AN1276" s="35"/>
      <c r="AO1276" s="35"/>
      <c r="AP1276" s="162"/>
      <c r="AQ1276" s="35"/>
      <c r="AR1276" s="35"/>
      <c r="AS1276" s="35"/>
      <c r="AT1276" s="35"/>
      <c r="AU1276" s="35"/>
      <c r="AV1276" s="14"/>
      <c r="AW1276" s="14"/>
      <c r="AX1276" s="14"/>
      <c r="AY1276" s="14"/>
      <c r="AZ1276" s="14"/>
      <c r="BA1276" s="14"/>
    </row>
    <row r="1277" spans="3:53" ht="14.25"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  <c r="AL1277" s="34"/>
      <c r="AM1277" s="331"/>
      <c r="AN1277" s="35"/>
      <c r="AO1277" s="35"/>
      <c r="AP1277" s="162"/>
      <c r="AQ1277" s="35"/>
      <c r="AR1277" s="35"/>
      <c r="AS1277" s="35"/>
      <c r="AT1277" s="35"/>
      <c r="AU1277" s="35"/>
      <c r="AV1277" s="14"/>
      <c r="AW1277" s="14"/>
      <c r="AX1277" s="14"/>
      <c r="AY1277" s="14"/>
      <c r="AZ1277" s="14"/>
      <c r="BA1277" s="14"/>
    </row>
    <row r="1278" spans="3:53" ht="14.25"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4"/>
      <c r="AM1278" s="331"/>
      <c r="AN1278" s="35"/>
      <c r="AO1278" s="35"/>
      <c r="AP1278" s="162"/>
      <c r="AQ1278" s="35"/>
      <c r="AR1278" s="35"/>
      <c r="AS1278" s="35"/>
      <c r="AT1278" s="35"/>
      <c r="AU1278" s="35"/>
      <c r="AV1278" s="14"/>
      <c r="AW1278" s="14"/>
      <c r="AX1278" s="14"/>
      <c r="AY1278" s="14"/>
      <c r="AZ1278" s="14"/>
      <c r="BA1278" s="14"/>
    </row>
    <row r="1279" spans="3:53" ht="14.25"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4"/>
      <c r="AM1279" s="331"/>
      <c r="AN1279" s="35"/>
      <c r="AO1279" s="35"/>
      <c r="AP1279" s="162"/>
      <c r="AQ1279" s="35"/>
      <c r="AR1279" s="35"/>
      <c r="AS1279" s="35"/>
      <c r="AT1279" s="35"/>
      <c r="AU1279" s="35"/>
      <c r="AV1279" s="14"/>
      <c r="AW1279" s="14"/>
      <c r="AX1279" s="14"/>
      <c r="AY1279" s="14"/>
      <c r="AZ1279" s="14"/>
      <c r="BA1279" s="14"/>
    </row>
    <row r="1280" spans="3:53" ht="14.25"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4"/>
      <c r="AM1280" s="331"/>
      <c r="AN1280" s="35"/>
      <c r="AO1280" s="35"/>
      <c r="AP1280" s="162"/>
      <c r="AQ1280" s="35"/>
      <c r="AR1280" s="35"/>
      <c r="AS1280" s="35"/>
      <c r="AT1280" s="35"/>
      <c r="AU1280" s="35"/>
      <c r="AV1280" s="14"/>
      <c r="AW1280" s="14"/>
      <c r="AX1280" s="14"/>
      <c r="AY1280" s="14"/>
      <c r="AZ1280" s="14"/>
      <c r="BA1280" s="14"/>
    </row>
    <row r="1281" spans="3:53" ht="14.25"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4"/>
      <c r="AM1281" s="331"/>
      <c r="AN1281" s="35"/>
      <c r="AO1281" s="35"/>
      <c r="AP1281" s="162"/>
      <c r="AQ1281" s="35"/>
      <c r="AR1281" s="35"/>
      <c r="AS1281" s="35"/>
      <c r="AT1281" s="35"/>
      <c r="AU1281" s="35"/>
      <c r="AV1281" s="14"/>
      <c r="AW1281" s="14"/>
      <c r="AX1281" s="14"/>
      <c r="AY1281" s="14"/>
      <c r="AZ1281" s="14"/>
      <c r="BA1281" s="14"/>
    </row>
    <row r="1282" spans="3:53" ht="14.25"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4"/>
      <c r="AM1282" s="331"/>
      <c r="AN1282" s="35"/>
      <c r="AO1282" s="35"/>
      <c r="AP1282" s="162"/>
      <c r="AQ1282" s="35"/>
      <c r="AR1282" s="35"/>
      <c r="AS1282" s="35"/>
      <c r="AT1282" s="35"/>
      <c r="AU1282" s="35"/>
      <c r="AV1282" s="14"/>
      <c r="AW1282" s="14"/>
      <c r="AX1282" s="14"/>
      <c r="AY1282" s="14"/>
      <c r="AZ1282" s="14"/>
      <c r="BA1282" s="14"/>
    </row>
    <row r="1283" spans="3:53" ht="14.25"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4"/>
      <c r="AM1283" s="331"/>
      <c r="AN1283" s="35"/>
      <c r="AO1283" s="35"/>
      <c r="AP1283" s="162"/>
      <c r="AQ1283" s="35"/>
      <c r="AR1283" s="35"/>
      <c r="AS1283" s="35"/>
      <c r="AT1283" s="35"/>
      <c r="AU1283" s="35"/>
      <c r="AV1283" s="14"/>
      <c r="AW1283" s="14"/>
      <c r="AX1283" s="14"/>
      <c r="AY1283" s="14"/>
      <c r="AZ1283" s="14"/>
      <c r="BA1283" s="14"/>
    </row>
    <row r="1284" spans="3:53" ht="14.25"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4"/>
      <c r="AM1284" s="331"/>
      <c r="AN1284" s="35"/>
      <c r="AO1284" s="35"/>
      <c r="AP1284" s="162"/>
      <c r="AQ1284" s="35"/>
      <c r="AR1284" s="35"/>
      <c r="AS1284" s="35"/>
      <c r="AT1284" s="35"/>
      <c r="AU1284" s="35"/>
      <c r="AV1284" s="14"/>
      <c r="AW1284" s="14"/>
      <c r="AX1284" s="14"/>
      <c r="AY1284" s="14"/>
      <c r="AZ1284" s="14"/>
      <c r="BA1284" s="14"/>
    </row>
    <row r="1285" spans="3:53" ht="14.25"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4"/>
      <c r="AM1285" s="331"/>
      <c r="AN1285" s="35"/>
      <c r="AO1285" s="35"/>
      <c r="AP1285" s="162"/>
      <c r="AQ1285" s="35"/>
      <c r="AR1285" s="35"/>
      <c r="AS1285" s="35"/>
      <c r="AT1285" s="35"/>
      <c r="AU1285" s="35"/>
      <c r="AV1285" s="14"/>
      <c r="AW1285" s="14"/>
      <c r="AX1285" s="14"/>
      <c r="AY1285" s="14"/>
      <c r="AZ1285" s="14"/>
      <c r="BA1285" s="14"/>
    </row>
    <row r="1286" spans="3:53" ht="14.25"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4"/>
      <c r="AM1286" s="331"/>
      <c r="AN1286" s="35"/>
      <c r="AO1286" s="35"/>
      <c r="AP1286" s="162"/>
      <c r="AQ1286" s="35"/>
      <c r="AR1286" s="35"/>
      <c r="AS1286" s="35"/>
      <c r="AT1286" s="35"/>
      <c r="AU1286" s="35"/>
      <c r="AV1286" s="14"/>
      <c r="AW1286" s="14"/>
      <c r="AX1286" s="14"/>
      <c r="AY1286" s="14"/>
      <c r="AZ1286" s="14"/>
      <c r="BA1286" s="14"/>
    </row>
    <row r="1287" spans="3:53" ht="14.25"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4"/>
      <c r="AM1287" s="331"/>
      <c r="AN1287" s="35"/>
      <c r="AO1287" s="35"/>
      <c r="AP1287" s="162"/>
      <c r="AQ1287" s="35"/>
      <c r="AR1287" s="35"/>
      <c r="AS1287" s="35"/>
      <c r="AT1287" s="35"/>
      <c r="AU1287" s="35"/>
      <c r="AV1287" s="14"/>
      <c r="AW1287" s="14"/>
      <c r="AX1287" s="14"/>
      <c r="AY1287" s="14"/>
      <c r="AZ1287" s="14"/>
      <c r="BA1287" s="14"/>
    </row>
    <row r="1288" spans="3:53" ht="14.25"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4"/>
      <c r="AM1288" s="331"/>
      <c r="AN1288" s="35"/>
      <c r="AO1288" s="35"/>
      <c r="AP1288" s="162"/>
      <c r="AQ1288" s="35"/>
      <c r="AR1288" s="35"/>
      <c r="AS1288" s="35"/>
      <c r="AT1288" s="35"/>
      <c r="AU1288" s="35"/>
      <c r="AV1288" s="14"/>
      <c r="AW1288" s="14"/>
      <c r="AX1288" s="14"/>
      <c r="AY1288" s="14"/>
      <c r="AZ1288" s="14"/>
      <c r="BA1288" s="14"/>
    </row>
    <row r="1289" spans="3:53" ht="14.25"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4"/>
      <c r="AM1289" s="331"/>
      <c r="AN1289" s="35"/>
      <c r="AO1289" s="35"/>
      <c r="AP1289" s="162"/>
      <c r="AQ1289" s="35"/>
      <c r="AR1289" s="35"/>
      <c r="AS1289" s="35"/>
      <c r="AT1289" s="35"/>
      <c r="AU1289" s="35"/>
      <c r="AV1289" s="14"/>
      <c r="AW1289" s="14"/>
      <c r="AX1289" s="14"/>
      <c r="AY1289" s="14"/>
      <c r="AZ1289" s="14"/>
      <c r="BA1289" s="14"/>
    </row>
    <row r="1290" spans="3:53" ht="14.25"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4"/>
      <c r="AM1290" s="331"/>
      <c r="AN1290" s="35"/>
      <c r="AO1290" s="35"/>
      <c r="AP1290" s="162"/>
      <c r="AQ1290" s="35"/>
      <c r="AR1290" s="35"/>
      <c r="AS1290" s="35"/>
      <c r="AT1290" s="35"/>
      <c r="AU1290" s="35"/>
      <c r="AV1290" s="14"/>
      <c r="AW1290" s="14"/>
      <c r="AX1290" s="14"/>
      <c r="AY1290" s="14"/>
      <c r="AZ1290" s="14"/>
      <c r="BA1290" s="14"/>
    </row>
    <row r="1291" spans="3:53" ht="14.25"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4"/>
      <c r="AM1291" s="331"/>
      <c r="AN1291" s="35"/>
      <c r="AO1291" s="35"/>
      <c r="AP1291" s="162"/>
      <c r="AQ1291" s="35"/>
      <c r="AR1291" s="35"/>
      <c r="AS1291" s="35"/>
      <c r="AT1291" s="35"/>
      <c r="AU1291" s="35"/>
      <c r="AV1291" s="14"/>
      <c r="AW1291" s="14"/>
      <c r="AX1291" s="14"/>
      <c r="AY1291" s="14"/>
      <c r="AZ1291" s="14"/>
      <c r="BA1291" s="14"/>
    </row>
    <row r="1292" spans="3:53" ht="14.25"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4"/>
      <c r="AM1292" s="331"/>
      <c r="AN1292" s="35"/>
      <c r="AO1292" s="35"/>
      <c r="AP1292" s="162"/>
      <c r="AQ1292" s="35"/>
      <c r="AR1292" s="35"/>
      <c r="AS1292" s="35"/>
      <c r="AT1292" s="35"/>
      <c r="AU1292" s="35"/>
      <c r="AV1292" s="14"/>
      <c r="AW1292" s="14"/>
      <c r="AX1292" s="14"/>
      <c r="AY1292" s="14"/>
      <c r="AZ1292" s="14"/>
      <c r="BA1292" s="14"/>
    </row>
    <row r="1293" spans="3:53" ht="14.25"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4"/>
      <c r="AM1293" s="331"/>
      <c r="AN1293" s="35"/>
      <c r="AO1293" s="35"/>
      <c r="AP1293" s="162"/>
      <c r="AQ1293" s="35"/>
      <c r="AR1293" s="35"/>
      <c r="AS1293" s="35"/>
      <c r="AT1293" s="35"/>
      <c r="AU1293" s="35"/>
      <c r="AV1293" s="14"/>
      <c r="AW1293" s="14"/>
      <c r="AX1293" s="14"/>
      <c r="AY1293" s="14"/>
      <c r="AZ1293" s="14"/>
      <c r="BA1293" s="14"/>
    </row>
    <row r="1294" spans="3:53" ht="14.25"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4"/>
      <c r="AM1294" s="331"/>
      <c r="AN1294" s="35"/>
      <c r="AO1294" s="35"/>
      <c r="AP1294" s="162"/>
      <c r="AQ1294" s="35"/>
      <c r="AR1294" s="35"/>
      <c r="AS1294" s="35"/>
      <c r="AT1294" s="35"/>
      <c r="AU1294" s="35"/>
      <c r="AV1294" s="14"/>
      <c r="AW1294" s="14"/>
      <c r="AX1294" s="14"/>
      <c r="AY1294" s="14"/>
      <c r="AZ1294" s="14"/>
      <c r="BA1294" s="14"/>
    </row>
    <row r="1295" spans="3:53" ht="14.25"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  <c r="AL1295" s="34"/>
      <c r="AM1295" s="331"/>
      <c r="AN1295" s="35"/>
      <c r="AO1295" s="35"/>
      <c r="AP1295" s="162"/>
      <c r="AQ1295" s="35"/>
      <c r="AR1295" s="35"/>
      <c r="AS1295" s="35"/>
      <c r="AT1295" s="35"/>
      <c r="AU1295" s="35"/>
      <c r="AV1295" s="14"/>
      <c r="AW1295" s="14"/>
      <c r="AX1295" s="14"/>
      <c r="AY1295" s="14"/>
      <c r="AZ1295" s="14"/>
      <c r="BA1295" s="14"/>
    </row>
    <row r="1296" spans="3:53" ht="14.25"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4"/>
      <c r="AM1296" s="331"/>
      <c r="AN1296" s="35"/>
      <c r="AO1296" s="35"/>
      <c r="AP1296" s="162"/>
      <c r="AQ1296" s="35"/>
      <c r="AR1296" s="35"/>
      <c r="AS1296" s="35"/>
      <c r="AT1296" s="35"/>
      <c r="AU1296" s="35"/>
      <c r="AV1296" s="14"/>
      <c r="AW1296" s="14"/>
      <c r="AX1296" s="14"/>
      <c r="AY1296" s="14"/>
      <c r="AZ1296" s="14"/>
      <c r="BA1296" s="14"/>
    </row>
    <row r="1297" spans="3:53" ht="14.25"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4"/>
      <c r="AM1297" s="331"/>
      <c r="AN1297" s="35"/>
      <c r="AO1297" s="35"/>
      <c r="AP1297" s="162"/>
      <c r="AQ1297" s="35"/>
      <c r="AR1297" s="35"/>
      <c r="AS1297" s="35"/>
      <c r="AT1297" s="35"/>
      <c r="AU1297" s="35"/>
      <c r="AV1297" s="14"/>
      <c r="AW1297" s="14"/>
      <c r="AX1297" s="14"/>
      <c r="AY1297" s="14"/>
      <c r="AZ1297" s="14"/>
      <c r="BA1297" s="14"/>
    </row>
    <row r="1298" spans="3:53" ht="14.25"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4"/>
      <c r="AM1298" s="331"/>
      <c r="AN1298" s="35"/>
      <c r="AO1298" s="35"/>
      <c r="AP1298" s="162"/>
      <c r="AQ1298" s="35"/>
      <c r="AR1298" s="35"/>
      <c r="AS1298" s="35"/>
      <c r="AT1298" s="35"/>
      <c r="AU1298" s="35"/>
      <c r="AV1298" s="14"/>
      <c r="AW1298" s="14"/>
      <c r="AX1298" s="14"/>
      <c r="AY1298" s="14"/>
      <c r="AZ1298" s="14"/>
      <c r="BA1298" s="14"/>
    </row>
    <row r="1299" spans="3:53" ht="14.25"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4"/>
      <c r="AM1299" s="331"/>
      <c r="AN1299" s="35"/>
      <c r="AO1299" s="35"/>
      <c r="AP1299" s="162"/>
      <c r="AQ1299" s="35"/>
      <c r="AR1299" s="35"/>
      <c r="AS1299" s="35"/>
      <c r="AT1299" s="35"/>
      <c r="AU1299" s="35"/>
      <c r="AV1299" s="14"/>
      <c r="AW1299" s="14"/>
      <c r="AX1299" s="14"/>
      <c r="AY1299" s="14"/>
      <c r="AZ1299" s="14"/>
      <c r="BA1299" s="14"/>
    </row>
    <row r="1300" spans="3:53" ht="14.25"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  <c r="AL1300" s="34"/>
      <c r="AM1300" s="331"/>
      <c r="AN1300" s="35"/>
      <c r="AO1300" s="35"/>
      <c r="AP1300" s="162"/>
      <c r="AQ1300" s="35"/>
      <c r="AR1300" s="35"/>
      <c r="AS1300" s="35"/>
      <c r="AT1300" s="35"/>
      <c r="AU1300" s="35"/>
      <c r="AV1300" s="14"/>
      <c r="AW1300" s="14"/>
      <c r="AX1300" s="14"/>
      <c r="AY1300" s="14"/>
      <c r="AZ1300" s="14"/>
      <c r="BA1300" s="14"/>
    </row>
    <row r="1301" spans="3:53" ht="14.25"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4"/>
      <c r="AM1301" s="331"/>
      <c r="AN1301" s="35"/>
      <c r="AO1301" s="35"/>
      <c r="AP1301" s="162"/>
      <c r="AQ1301" s="35"/>
      <c r="AR1301" s="35"/>
      <c r="AS1301" s="35"/>
      <c r="AT1301" s="35"/>
      <c r="AU1301" s="35"/>
      <c r="AV1301" s="14"/>
      <c r="AW1301" s="14"/>
      <c r="AX1301" s="14"/>
      <c r="AY1301" s="14"/>
      <c r="AZ1301" s="14"/>
      <c r="BA1301" s="14"/>
    </row>
    <row r="1302" spans="3:53" ht="14.25"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4"/>
      <c r="AM1302" s="331"/>
      <c r="AN1302" s="35"/>
      <c r="AO1302" s="35"/>
      <c r="AP1302" s="162"/>
      <c r="AQ1302" s="35"/>
      <c r="AR1302" s="35"/>
      <c r="AS1302" s="35"/>
      <c r="AT1302" s="35"/>
      <c r="AU1302" s="35"/>
      <c r="AV1302" s="14"/>
      <c r="AW1302" s="14"/>
      <c r="AX1302" s="14"/>
      <c r="AY1302" s="14"/>
      <c r="AZ1302" s="14"/>
      <c r="BA1302" s="14"/>
    </row>
    <row r="1303" spans="3:53" ht="14.25"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4"/>
      <c r="AM1303" s="331"/>
      <c r="AN1303" s="35"/>
      <c r="AO1303" s="35"/>
      <c r="AP1303" s="162"/>
      <c r="AQ1303" s="35"/>
      <c r="AR1303" s="35"/>
      <c r="AS1303" s="35"/>
      <c r="AT1303" s="35"/>
      <c r="AU1303" s="35"/>
      <c r="AV1303" s="14"/>
      <c r="AW1303" s="14"/>
      <c r="AX1303" s="14"/>
      <c r="AY1303" s="14"/>
      <c r="AZ1303" s="14"/>
      <c r="BA1303" s="14"/>
    </row>
    <row r="1304" spans="3:53" ht="14.25"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  <c r="AL1304" s="34"/>
      <c r="AM1304" s="331"/>
      <c r="AN1304" s="35"/>
      <c r="AO1304" s="35"/>
      <c r="AP1304" s="162"/>
      <c r="AQ1304" s="35"/>
      <c r="AR1304" s="35"/>
      <c r="AS1304" s="35"/>
      <c r="AT1304" s="35"/>
      <c r="AU1304" s="35"/>
      <c r="AV1304" s="14"/>
      <c r="AW1304" s="14"/>
      <c r="AX1304" s="14"/>
      <c r="AY1304" s="14"/>
      <c r="AZ1304" s="14"/>
      <c r="BA1304" s="14"/>
    </row>
    <row r="1305" spans="3:53" ht="14.25"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4"/>
      <c r="AM1305" s="331"/>
      <c r="AN1305" s="35"/>
      <c r="AO1305" s="35"/>
      <c r="AP1305" s="162"/>
      <c r="AQ1305" s="35"/>
      <c r="AR1305" s="35"/>
      <c r="AS1305" s="35"/>
      <c r="AT1305" s="35"/>
      <c r="AU1305" s="35"/>
      <c r="AV1305" s="14"/>
      <c r="AW1305" s="14"/>
      <c r="AX1305" s="14"/>
      <c r="AY1305" s="14"/>
      <c r="AZ1305" s="14"/>
      <c r="BA1305" s="14"/>
    </row>
    <row r="1306" spans="3:53" ht="14.25"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4"/>
      <c r="AM1306" s="331"/>
      <c r="AN1306" s="35"/>
      <c r="AO1306" s="35"/>
      <c r="AP1306" s="162"/>
      <c r="AQ1306" s="35"/>
      <c r="AR1306" s="35"/>
      <c r="AS1306" s="35"/>
      <c r="AT1306" s="35"/>
      <c r="AU1306" s="35"/>
      <c r="AV1306" s="14"/>
      <c r="AW1306" s="14"/>
      <c r="AX1306" s="14"/>
      <c r="AY1306" s="14"/>
      <c r="AZ1306" s="14"/>
      <c r="BA1306" s="14"/>
    </row>
    <row r="1307" spans="3:53" ht="14.25"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4"/>
      <c r="AM1307" s="331"/>
      <c r="AN1307" s="35"/>
      <c r="AO1307" s="35"/>
      <c r="AP1307" s="162"/>
      <c r="AQ1307" s="35"/>
      <c r="AR1307" s="35"/>
      <c r="AS1307" s="35"/>
      <c r="AT1307" s="35"/>
      <c r="AU1307" s="35"/>
      <c r="AV1307" s="14"/>
      <c r="AW1307" s="14"/>
      <c r="AX1307" s="14"/>
      <c r="AY1307" s="14"/>
      <c r="AZ1307" s="14"/>
      <c r="BA1307" s="14"/>
    </row>
    <row r="1308" spans="3:53" ht="14.25"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4"/>
      <c r="AM1308" s="331"/>
      <c r="AN1308" s="35"/>
      <c r="AO1308" s="35"/>
      <c r="AP1308" s="162"/>
      <c r="AQ1308" s="35"/>
      <c r="AR1308" s="35"/>
      <c r="AS1308" s="35"/>
      <c r="AT1308" s="35"/>
      <c r="AU1308" s="35"/>
      <c r="AV1308" s="14"/>
      <c r="AW1308" s="14"/>
      <c r="AX1308" s="14"/>
      <c r="AY1308" s="14"/>
      <c r="AZ1308" s="14"/>
      <c r="BA1308" s="14"/>
    </row>
    <row r="1309" spans="3:53" ht="14.25"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4"/>
      <c r="AM1309" s="331"/>
      <c r="AN1309" s="35"/>
      <c r="AO1309" s="35"/>
      <c r="AP1309" s="162"/>
      <c r="AQ1309" s="35"/>
      <c r="AR1309" s="35"/>
      <c r="AS1309" s="35"/>
      <c r="AT1309" s="35"/>
      <c r="AU1309" s="35"/>
      <c r="AV1309" s="14"/>
      <c r="AW1309" s="14"/>
      <c r="AX1309" s="14"/>
      <c r="AY1309" s="14"/>
      <c r="AZ1309" s="14"/>
      <c r="BA1309" s="14"/>
    </row>
    <row r="1310" spans="3:53" ht="14.25"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4"/>
      <c r="AM1310" s="331"/>
      <c r="AN1310" s="35"/>
      <c r="AO1310" s="35"/>
      <c r="AP1310" s="162"/>
      <c r="AQ1310" s="35"/>
      <c r="AR1310" s="35"/>
      <c r="AS1310" s="35"/>
      <c r="AT1310" s="35"/>
      <c r="AU1310" s="35"/>
      <c r="AV1310" s="14"/>
      <c r="AW1310" s="14"/>
      <c r="AX1310" s="14"/>
      <c r="AY1310" s="14"/>
      <c r="AZ1310" s="14"/>
      <c r="BA1310" s="14"/>
    </row>
    <row r="1311" spans="3:53" ht="14.25"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4"/>
      <c r="AM1311" s="331"/>
      <c r="AN1311" s="35"/>
      <c r="AO1311" s="35"/>
      <c r="AP1311" s="162"/>
      <c r="AQ1311" s="35"/>
      <c r="AR1311" s="35"/>
      <c r="AS1311" s="35"/>
      <c r="AT1311" s="35"/>
      <c r="AU1311" s="35"/>
      <c r="AV1311" s="14"/>
      <c r="AW1311" s="14"/>
      <c r="AX1311" s="14"/>
      <c r="AY1311" s="14"/>
      <c r="AZ1311" s="14"/>
      <c r="BA1311" s="14"/>
    </row>
    <row r="1312" spans="3:53" ht="14.25"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4"/>
      <c r="AM1312" s="331"/>
      <c r="AN1312" s="35"/>
      <c r="AO1312" s="35"/>
      <c r="AP1312" s="162"/>
      <c r="AQ1312" s="35"/>
      <c r="AR1312" s="35"/>
      <c r="AS1312" s="35"/>
      <c r="AT1312" s="35"/>
      <c r="AU1312" s="35"/>
      <c r="AV1312" s="14"/>
      <c r="AW1312" s="14"/>
      <c r="AX1312" s="14"/>
      <c r="AY1312" s="14"/>
      <c r="AZ1312" s="14"/>
      <c r="BA1312" s="14"/>
    </row>
    <row r="1313" spans="3:53" ht="14.25"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4"/>
      <c r="AM1313" s="331"/>
      <c r="AN1313" s="35"/>
      <c r="AO1313" s="35"/>
      <c r="AP1313" s="162"/>
      <c r="AQ1313" s="35"/>
      <c r="AR1313" s="35"/>
      <c r="AS1313" s="35"/>
      <c r="AT1313" s="35"/>
      <c r="AU1313" s="35"/>
      <c r="AV1313" s="14"/>
      <c r="AW1313" s="14"/>
      <c r="AX1313" s="14"/>
      <c r="AY1313" s="14"/>
      <c r="AZ1313" s="14"/>
      <c r="BA1313" s="14"/>
    </row>
    <row r="1314" spans="3:53" ht="14.25"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4"/>
      <c r="AM1314" s="331"/>
      <c r="AN1314" s="35"/>
      <c r="AO1314" s="35"/>
      <c r="AP1314" s="162"/>
      <c r="AQ1314" s="35"/>
      <c r="AR1314" s="35"/>
      <c r="AS1314" s="35"/>
      <c r="AT1314" s="35"/>
      <c r="AU1314" s="35"/>
      <c r="AV1314" s="14"/>
      <c r="AW1314" s="14"/>
      <c r="AX1314" s="14"/>
      <c r="AY1314" s="14"/>
      <c r="AZ1314" s="14"/>
      <c r="BA1314" s="14"/>
    </row>
    <row r="1315" spans="3:53" ht="14.25"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4"/>
      <c r="AM1315" s="331"/>
      <c r="AN1315" s="35"/>
      <c r="AO1315" s="35"/>
      <c r="AP1315" s="162"/>
      <c r="AQ1315" s="35"/>
      <c r="AR1315" s="35"/>
      <c r="AS1315" s="35"/>
      <c r="AT1315" s="35"/>
      <c r="AU1315" s="35"/>
      <c r="AV1315" s="14"/>
      <c r="AW1315" s="14"/>
      <c r="AX1315" s="14"/>
      <c r="AY1315" s="14"/>
      <c r="AZ1315" s="14"/>
      <c r="BA1315" s="14"/>
    </row>
    <row r="1316" spans="3:53" ht="14.25"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4"/>
      <c r="AM1316" s="331"/>
      <c r="AN1316" s="35"/>
      <c r="AO1316" s="35"/>
      <c r="AP1316" s="162"/>
      <c r="AQ1316" s="35"/>
      <c r="AR1316" s="35"/>
      <c r="AS1316" s="35"/>
      <c r="AT1316" s="35"/>
      <c r="AU1316" s="35"/>
      <c r="AV1316" s="14"/>
      <c r="AW1316" s="14"/>
      <c r="AX1316" s="14"/>
      <c r="AY1316" s="14"/>
      <c r="AZ1316" s="14"/>
      <c r="BA1316" s="14"/>
    </row>
    <row r="1317" spans="3:53" ht="14.25"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4"/>
      <c r="AM1317" s="331"/>
      <c r="AN1317" s="35"/>
      <c r="AO1317" s="35"/>
      <c r="AP1317" s="162"/>
      <c r="AQ1317" s="35"/>
      <c r="AR1317" s="35"/>
      <c r="AS1317" s="35"/>
      <c r="AT1317" s="35"/>
      <c r="AU1317" s="35"/>
      <c r="AV1317" s="14"/>
      <c r="AW1317" s="14"/>
      <c r="AX1317" s="14"/>
      <c r="AY1317" s="14"/>
      <c r="AZ1317" s="14"/>
      <c r="BA1317" s="14"/>
    </row>
    <row r="1318" spans="3:53" ht="14.25"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4"/>
      <c r="AM1318" s="331"/>
      <c r="AN1318" s="35"/>
      <c r="AO1318" s="35"/>
      <c r="AP1318" s="162"/>
      <c r="AQ1318" s="35"/>
      <c r="AR1318" s="35"/>
      <c r="AS1318" s="35"/>
      <c r="AT1318" s="35"/>
      <c r="AU1318" s="35"/>
      <c r="AV1318" s="14"/>
      <c r="AW1318" s="14"/>
      <c r="AX1318" s="14"/>
      <c r="AY1318" s="14"/>
      <c r="AZ1318" s="14"/>
      <c r="BA1318" s="14"/>
    </row>
    <row r="1319" spans="3:53" ht="14.25"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4"/>
      <c r="AM1319" s="331"/>
      <c r="AN1319" s="35"/>
      <c r="AO1319" s="35"/>
      <c r="AP1319" s="162"/>
      <c r="AQ1319" s="35"/>
      <c r="AR1319" s="35"/>
      <c r="AS1319" s="35"/>
      <c r="AT1319" s="35"/>
      <c r="AU1319" s="35"/>
      <c r="AV1319" s="14"/>
      <c r="AW1319" s="14"/>
      <c r="AX1319" s="14"/>
      <c r="AY1319" s="14"/>
      <c r="AZ1319" s="14"/>
      <c r="BA1319" s="14"/>
    </row>
    <row r="1320" spans="3:53" ht="14.25"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4"/>
      <c r="AM1320" s="331"/>
      <c r="AN1320" s="35"/>
      <c r="AO1320" s="35"/>
      <c r="AP1320" s="162"/>
      <c r="AQ1320" s="35"/>
      <c r="AR1320" s="35"/>
      <c r="AS1320" s="35"/>
      <c r="AT1320" s="35"/>
      <c r="AU1320" s="35"/>
      <c r="AV1320" s="14"/>
      <c r="AW1320" s="14"/>
      <c r="AX1320" s="14"/>
      <c r="AY1320" s="14"/>
      <c r="AZ1320" s="14"/>
      <c r="BA1320" s="14"/>
    </row>
    <row r="1321" spans="3:53" ht="14.25"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4"/>
      <c r="AM1321" s="331"/>
      <c r="AN1321" s="35"/>
      <c r="AO1321" s="35"/>
      <c r="AP1321" s="162"/>
      <c r="AQ1321" s="35"/>
      <c r="AR1321" s="35"/>
      <c r="AS1321" s="35"/>
      <c r="AT1321" s="35"/>
      <c r="AU1321" s="35"/>
      <c r="AV1321" s="14"/>
      <c r="AW1321" s="14"/>
      <c r="AX1321" s="14"/>
      <c r="AY1321" s="14"/>
      <c r="AZ1321" s="14"/>
      <c r="BA1321" s="14"/>
    </row>
    <row r="1322" spans="3:53" ht="14.25"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  <c r="AL1322" s="34"/>
      <c r="AM1322" s="331"/>
      <c r="AN1322" s="35"/>
      <c r="AO1322" s="35"/>
      <c r="AP1322" s="162"/>
      <c r="AQ1322" s="35"/>
      <c r="AR1322" s="35"/>
      <c r="AS1322" s="35"/>
      <c r="AT1322" s="35"/>
      <c r="AU1322" s="35"/>
      <c r="AV1322" s="14"/>
      <c r="AW1322" s="14"/>
      <c r="AX1322" s="14"/>
      <c r="AY1322" s="14"/>
      <c r="AZ1322" s="14"/>
      <c r="BA1322" s="14"/>
    </row>
    <row r="1323" spans="3:53" ht="14.25"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  <c r="AL1323" s="34"/>
      <c r="AM1323" s="331"/>
      <c r="AN1323" s="35"/>
      <c r="AO1323" s="35"/>
      <c r="AP1323" s="162"/>
      <c r="AQ1323" s="35"/>
      <c r="AR1323" s="35"/>
      <c r="AS1323" s="35"/>
      <c r="AT1323" s="35"/>
      <c r="AU1323" s="35"/>
      <c r="AV1323" s="14"/>
      <c r="AW1323" s="14"/>
      <c r="AX1323" s="14"/>
      <c r="AY1323" s="14"/>
      <c r="AZ1323" s="14"/>
      <c r="BA1323" s="14"/>
    </row>
    <row r="1324" spans="3:53" ht="14.25"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4"/>
      <c r="AM1324" s="331"/>
      <c r="AN1324" s="35"/>
      <c r="AO1324" s="35"/>
      <c r="AP1324" s="162"/>
      <c r="AQ1324" s="35"/>
      <c r="AR1324" s="35"/>
      <c r="AS1324" s="35"/>
      <c r="AT1324" s="35"/>
      <c r="AU1324" s="35"/>
      <c r="AV1324" s="14"/>
      <c r="AW1324" s="14"/>
      <c r="AX1324" s="14"/>
      <c r="AY1324" s="14"/>
      <c r="AZ1324" s="14"/>
      <c r="BA1324" s="14"/>
    </row>
    <row r="1325" spans="3:53" ht="14.25"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4"/>
      <c r="AM1325" s="331"/>
      <c r="AN1325" s="35"/>
      <c r="AO1325" s="35"/>
      <c r="AP1325" s="162"/>
      <c r="AQ1325" s="35"/>
      <c r="AR1325" s="35"/>
      <c r="AS1325" s="35"/>
      <c r="AT1325" s="35"/>
      <c r="AU1325" s="35"/>
      <c r="AV1325" s="14"/>
      <c r="AW1325" s="14"/>
      <c r="AX1325" s="14"/>
      <c r="AY1325" s="14"/>
      <c r="AZ1325" s="14"/>
      <c r="BA1325" s="14"/>
    </row>
    <row r="1326" spans="3:53" ht="14.25"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4"/>
      <c r="AM1326" s="331"/>
      <c r="AN1326" s="35"/>
      <c r="AO1326" s="35"/>
      <c r="AP1326" s="162"/>
      <c r="AQ1326" s="35"/>
      <c r="AR1326" s="35"/>
      <c r="AS1326" s="35"/>
      <c r="AT1326" s="35"/>
      <c r="AU1326" s="35"/>
      <c r="AV1326" s="14"/>
      <c r="AW1326" s="14"/>
      <c r="AX1326" s="14"/>
      <c r="AY1326" s="14"/>
      <c r="AZ1326" s="14"/>
      <c r="BA1326" s="14"/>
    </row>
    <row r="1327" spans="3:53" ht="14.25"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4"/>
      <c r="AM1327" s="331"/>
      <c r="AN1327" s="35"/>
      <c r="AO1327" s="35"/>
      <c r="AP1327" s="162"/>
      <c r="AQ1327" s="35"/>
      <c r="AR1327" s="35"/>
      <c r="AS1327" s="35"/>
      <c r="AT1327" s="35"/>
      <c r="AU1327" s="35"/>
      <c r="AV1327" s="14"/>
      <c r="AW1327" s="14"/>
      <c r="AX1327" s="14"/>
      <c r="AY1327" s="14"/>
      <c r="AZ1327" s="14"/>
      <c r="BA1327" s="14"/>
    </row>
    <row r="1328" spans="3:53" ht="14.25"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4"/>
      <c r="AM1328" s="331"/>
      <c r="AN1328" s="35"/>
      <c r="AO1328" s="35"/>
      <c r="AP1328" s="162"/>
      <c r="AQ1328" s="35"/>
      <c r="AR1328" s="35"/>
      <c r="AS1328" s="35"/>
      <c r="AT1328" s="35"/>
      <c r="AU1328" s="35"/>
      <c r="AV1328" s="14"/>
      <c r="AW1328" s="14"/>
      <c r="AX1328" s="14"/>
      <c r="AY1328" s="14"/>
      <c r="AZ1328" s="14"/>
      <c r="BA1328" s="14"/>
    </row>
    <row r="1329" spans="3:53" ht="14.25"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4"/>
      <c r="AM1329" s="331"/>
      <c r="AN1329" s="35"/>
      <c r="AO1329" s="35"/>
      <c r="AP1329" s="162"/>
      <c r="AQ1329" s="35"/>
      <c r="AR1329" s="35"/>
      <c r="AS1329" s="35"/>
      <c r="AT1329" s="35"/>
      <c r="AU1329" s="35"/>
      <c r="AV1329" s="14"/>
      <c r="AW1329" s="14"/>
      <c r="AX1329" s="14"/>
      <c r="AY1329" s="14"/>
      <c r="AZ1329" s="14"/>
      <c r="BA1329" s="14"/>
    </row>
    <row r="1330" spans="3:53" ht="14.25"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4"/>
      <c r="AM1330" s="331"/>
      <c r="AN1330" s="35"/>
      <c r="AO1330" s="35"/>
      <c r="AP1330" s="162"/>
      <c r="AQ1330" s="35"/>
      <c r="AR1330" s="35"/>
      <c r="AS1330" s="35"/>
      <c r="AT1330" s="35"/>
      <c r="AU1330" s="35"/>
      <c r="AV1330" s="14"/>
      <c r="AW1330" s="14"/>
      <c r="AX1330" s="14"/>
      <c r="AY1330" s="14"/>
      <c r="AZ1330" s="14"/>
      <c r="BA1330" s="14"/>
    </row>
    <row r="1331" spans="3:53" ht="14.25"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4"/>
      <c r="AM1331" s="331"/>
      <c r="AN1331" s="35"/>
      <c r="AO1331" s="35"/>
      <c r="AP1331" s="162"/>
      <c r="AQ1331" s="35"/>
      <c r="AR1331" s="35"/>
      <c r="AS1331" s="35"/>
      <c r="AT1331" s="35"/>
      <c r="AU1331" s="35"/>
      <c r="AV1331" s="14"/>
      <c r="AW1331" s="14"/>
      <c r="AX1331" s="14"/>
      <c r="AY1331" s="14"/>
      <c r="AZ1331" s="14"/>
      <c r="BA1331" s="14"/>
    </row>
    <row r="1332" spans="3:53" ht="14.25"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4"/>
      <c r="AM1332" s="331"/>
      <c r="AN1332" s="35"/>
      <c r="AO1332" s="35"/>
      <c r="AP1332" s="162"/>
      <c r="AQ1332" s="35"/>
      <c r="AR1332" s="35"/>
      <c r="AS1332" s="35"/>
      <c r="AT1332" s="35"/>
      <c r="AU1332" s="35"/>
      <c r="AV1332" s="14"/>
      <c r="AW1332" s="14"/>
      <c r="AX1332" s="14"/>
      <c r="AY1332" s="14"/>
      <c r="AZ1332" s="14"/>
      <c r="BA1332" s="14"/>
    </row>
    <row r="1333" spans="3:53" ht="14.25"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4"/>
      <c r="AM1333" s="331"/>
      <c r="AN1333" s="35"/>
      <c r="AO1333" s="35"/>
      <c r="AP1333" s="162"/>
      <c r="AQ1333" s="35"/>
      <c r="AR1333" s="35"/>
      <c r="AS1333" s="35"/>
      <c r="AT1333" s="35"/>
      <c r="AU1333" s="35"/>
      <c r="AV1333" s="14"/>
      <c r="AW1333" s="14"/>
      <c r="AX1333" s="14"/>
      <c r="AY1333" s="14"/>
      <c r="AZ1333" s="14"/>
      <c r="BA1333" s="14"/>
    </row>
    <row r="1334" spans="3:53" ht="14.25"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4"/>
      <c r="AM1334" s="331"/>
      <c r="AN1334" s="35"/>
      <c r="AO1334" s="35"/>
      <c r="AP1334" s="162"/>
      <c r="AQ1334" s="35"/>
      <c r="AR1334" s="35"/>
      <c r="AS1334" s="35"/>
      <c r="AT1334" s="35"/>
      <c r="AU1334" s="35"/>
      <c r="AV1334" s="14"/>
      <c r="AW1334" s="14"/>
      <c r="AX1334" s="14"/>
      <c r="AY1334" s="14"/>
      <c r="AZ1334" s="14"/>
      <c r="BA1334" s="14"/>
    </row>
    <row r="1335" spans="3:53" ht="14.25"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4"/>
      <c r="AM1335" s="331"/>
      <c r="AN1335" s="35"/>
      <c r="AO1335" s="35"/>
      <c r="AP1335" s="162"/>
      <c r="AQ1335" s="35"/>
      <c r="AR1335" s="35"/>
      <c r="AS1335" s="35"/>
      <c r="AT1335" s="35"/>
      <c r="AU1335" s="35"/>
      <c r="AV1335" s="14"/>
      <c r="AW1335" s="14"/>
      <c r="AX1335" s="14"/>
      <c r="AY1335" s="14"/>
      <c r="AZ1335" s="14"/>
      <c r="BA1335" s="14"/>
    </row>
    <row r="1336" spans="3:53" ht="14.25"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4"/>
      <c r="AM1336" s="331"/>
      <c r="AN1336" s="35"/>
      <c r="AO1336" s="35"/>
      <c r="AP1336" s="162"/>
      <c r="AQ1336" s="35"/>
      <c r="AR1336" s="35"/>
      <c r="AS1336" s="35"/>
      <c r="AT1336" s="35"/>
      <c r="AU1336" s="35"/>
      <c r="AV1336" s="14"/>
      <c r="AW1336" s="14"/>
      <c r="AX1336" s="14"/>
      <c r="AY1336" s="14"/>
      <c r="AZ1336" s="14"/>
      <c r="BA1336" s="14"/>
    </row>
    <row r="1337" spans="3:53" ht="14.25"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4"/>
      <c r="AM1337" s="331"/>
      <c r="AN1337" s="35"/>
      <c r="AO1337" s="35"/>
      <c r="AP1337" s="162"/>
      <c r="AQ1337" s="35"/>
      <c r="AR1337" s="35"/>
      <c r="AS1337" s="35"/>
      <c r="AT1337" s="35"/>
      <c r="AU1337" s="35"/>
      <c r="AV1337" s="14"/>
      <c r="AW1337" s="14"/>
      <c r="AX1337" s="14"/>
      <c r="AY1337" s="14"/>
      <c r="AZ1337" s="14"/>
      <c r="BA1337" s="14"/>
    </row>
    <row r="1338" spans="3:53" ht="14.25"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4"/>
      <c r="AM1338" s="331"/>
      <c r="AN1338" s="35"/>
      <c r="AO1338" s="35"/>
      <c r="AP1338" s="162"/>
      <c r="AQ1338" s="35"/>
      <c r="AR1338" s="35"/>
      <c r="AS1338" s="35"/>
      <c r="AT1338" s="35"/>
      <c r="AU1338" s="35"/>
      <c r="AV1338" s="14"/>
      <c r="AW1338" s="14"/>
      <c r="AX1338" s="14"/>
      <c r="AY1338" s="14"/>
      <c r="AZ1338" s="14"/>
      <c r="BA1338" s="14"/>
    </row>
    <row r="1339" spans="3:53" ht="14.25"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4"/>
      <c r="AM1339" s="331"/>
      <c r="AN1339" s="35"/>
      <c r="AO1339" s="35"/>
      <c r="AP1339" s="162"/>
      <c r="AQ1339" s="35"/>
      <c r="AR1339" s="35"/>
      <c r="AS1339" s="35"/>
      <c r="AT1339" s="35"/>
      <c r="AU1339" s="35"/>
      <c r="AV1339" s="14"/>
      <c r="AW1339" s="14"/>
      <c r="AX1339" s="14"/>
      <c r="AY1339" s="14"/>
      <c r="AZ1339" s="14"/>
      <c r="BA1339" s="14"/>
    </row>
    <row r="1340" spans="3:53" ht="14.25"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4"/>
      <c r="AM1340" s="331"/>
      <c r="AN1340" s="35"/>
      <c r="AO1340" s="35"/>
      <c r="AP1340" s="162"/>
      <c r="AQ1340" s="35"/>
      <c r="AR1340" s="35"/>
      <c r="AS1340" s="35"/>
      <c r="AT1340" s="35"/>
      <c r="AU1340" s="35"/>
      <c r="AV1340" s="14"/>
      <c r="AW1340" s="14"/>
      <c r="AX1340" s="14"/>
      <c r="AY1340" s="14"/>
      <c r="AZ1340" s="14"/>
      <c r="BA1340" s="14"/>
    </row>
    <row r="1341" spans="3:53" ht="14.25"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4"/>
      <c r="AM1341" s="331"/>
      <c r="AN1341" s="35"/>
      <c r="AO1341" s="35"/>
      <c r="AP1341" s="162"/>
      <c r="AQ1341" s="35"/>
      <c r="AR1341" s="35"/>
      <c r="AS1341" s="35"/>
      <c r="AT1341" s="35"/>
      <c r="AU1341" s="35"/>
      <c r="AV1341" s="14"/>
      <c r="AW1341" s="14"/>
      <c r="AX1341" s="14"/>
      <c r="AY1341" s="14"/>
      <c r="AZ1341" s="14"/>
      <c r="BA1341" s="14"/>
    </row>
    <row r="1342" spans="3:53" ht="14.25"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4"/>
      <c r="AM1342" s="331"/>
      <c r="AN1342" s="35"/>
      <c r="AO1342" s="35"/>
      <c r="AP1342" s="162"/>
      <c r="AQ1342" s="35"/>
      <c r="AR1342" s="35"/>
      <c r="AS1342" s="35"/>
      <c r="AT1342" s="35"/>
      <c r="AU1342" s="35"/>
      <c r="AV1342" s="14"/>
      <c r="AW1342" s="14"/>
      <c r="AX1342" s="14"/>
      <c r="AY1342" s="14"/>
      <c r="AZ1342" s="14"/>
      <c r="BA1342" s="14"/>
    </row>
    <row r="1343" spans="3:53" ht="14.25"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4"/>
      <c r="AM1343" s="331"/>
      <c r="AN1343" s="35"/>
      <c r="AO1343" s="35"/>
      <c r="AP1343" s="162"/>
      <c r="AQ1343" s="35"/>
      <c r="AR1343" s="35"/>
      <c r="AS1343" s="35"/>
      <c r="AT1343" s="35"/>
      <c r="AU1343" s="35"/>
      <c r="AV1343" s="14"/>
      <c r="AW1343" s="14"/>
      <c r="AX1343" s="14"/>
      <c r="AY1343" s="14"/>
      <c r="AZ1343" s="14"/>
      <c r="BA1343" s="14"/>
    </row>
    <row r="1344" spans="3:53" ht="14.25"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4"/>
      <c r="AM1344" s="331"/>
      <c r="AN1344" s="35"/>
      <c r="AO1344" s="35"/>
      <c r="AP1344" s="162"/>
      <c r="AQ1344" s="35"/>
      <c r="AR1344" s="35"/>
      <c r="AS1344" s="35"/>
      <c r="AT1344" s="35"/>
      <c r="AU1344" s="35"/>
      <c r="AV1344" s="14"/>
      <c r="AW1344" s="14"/>
      <c r="AX1344" s="14"/>
      <c r="AY1344" s="14"/>
      <c r="AZ1344" s="14"/>
      <c r="BA1344" s="14"/>
    </row>
    <row r="1345" spans="3:53" ht="14.25"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  <c r="AL1345" s="34"/>
      <c r="AM1345" s="331"/>
      <c r="AN1345" s="35"/>
      <c r="AO1345" s="35"/>
      <c r="AP1345" s="162"/>
      <c r="AQ1345" s="35"/>
      <c r="AR1345" s="35"/>
      <c r="AS1345" s="35"/>
      <c r="AT1345" s="35"/>
      <c r="AU1345" s="35"/>
      <c r="AV1345" s="14"/>
      <c r="AW1345" s="14"/>
      <c r="AX1345" s="14"/>
      <c r="AY1345" s="14"/>
      <c r="AZ1345" s="14"/>
      <c r="BA1345" s="14"/>
    </row>
    <row r="1346" spans="3:53" ht="14.25"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  <c r="AL1346" s="34"/>
      <c r="AM1346" s="331"/>
      <c r="AN1346" s="35"/>
      <c r="AO1346" s="35"/>
      <c r="AP1346" s="162"/>
      <c r="AQ1346" s="35"/>
      <c r="AR1346" s="35"/>
      <c r="AS1346" s="35"/>
      <c r="AT1346" s="35"/>
      <c r="AU1346" s="35"/>
      <c r="AV1346" s="14"/>
      <c r="AW1346" s="14"/>
      <c r="AX1346" s="14"/>
      <c r="AY1346" s="14"/>
      <c r="AZ1346" s="14"/>
      <c r="BA1346" s="14"/>
    </row>
    <row r="1347" spans="3:53" ht="14.25"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4"/>
      <c r="AM1347" s="331"/>
      <c r="AN1347" s="35"/>
      <c r="AO1347" s="35"/>
      <c r="AP1347" s="162"/>
      <c r="AQ1347" s="35"/>
      <c r="AR1347" s="35"/>
      <c r="AS1347" s="35"/>
      <c r="AT1347" s="35"/>
      <c r="AU1347" s="35"/>
      <c r="AV1347" s="14"/>
      <c r="AW1347" s="14"/>
      <c r="AX1347" s="14"/>
      <c r="AY1347" s="14"/>
      <c r="AZ1347" s="14"/>
      <c r="BA1347" s="14"/>
    </row>
    <row r="1348" spans="3:53" ht="14.25"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4"/>
      <c r="AM1348" s="331"/>
      <c r="AN1348" s="35"/>
      <c r="AO1348" s="35"/>
      <c r="AP1348" s="162"/>
      <c r="AQ1348" s="35"/>
      <c r="AR1348" s="35"/>
      <c r="AS1348" s="35"/>
      <c r="AT1348" s="35"/>
      <c r="AU1348" s="35"/>
      <c r="AV1348" s="14"/>
      <c r="AW1348" s="14"/>
      <c r="AX1348" s="14"/>
      <c r="AY1348" s="14"/>
      <c r="AZ1348" s="14"/>
      <c r="BA1348" s="14"/>
    </row>
    <row r="1349" spans="3:53" ht="14.25"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4"/>
      <c r="AM1349" s="331"/>
      <c r="AN1349" s="35"/>
      <c r="AO1349" s="35"/>
      <c r="AP1349" s="162"/>
      <c r="AQ1349" s="35"/>
      <c r="AR1349" s="35"/>
      <c r="AS1349" s="35"/>
      <c r="AT1349" s="35"/>
      <c r="AU1349" s="35"/>
      <c r="AV1349" s="14"/>
      <c r="AW1349" s="14"/>
      <c r="AX1349" s="14"/>
      <c r="AY1349" s="14"/>
      <c r="AZ1349" s="14"/>
      <c r="BA1349" s="14"/>
    </row>
    <row r="1350" spans="3:53" ht="14.25"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4"/>
      <c r="AM1350" s="331"/>
      <c r="AN1350" s="35"/>
      <c r="AO1350" s="35"/>
      <c r="AP1350" s="162"/>
      <c r="AQ1350" s="35"/>
      <c r="AR1350" s="35"/>
      <c r="AS1350" s="35"/>
      <c r="AT1350" s="35"/>
      <c r="AU1350" s="35"/>
      <c r="AV1350" s="14"/>
      <c r="AW1350" s="14"/>
      <c r="AX1350" s="14"/>
      <c r="AY1350" s="14"/>
      <c r="AZ1350" s="14"/>
      <c r="BA1350" s="14"/>
    </row>
    <row r="1351" spans="3:53" ht="14.25"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4"/>
      <c r="AM1351" s="331"/>
      <c r="AN1351" s="35"/>
      <c r="AO1351" s="35"/>
      <c r="AP1351" s="162"/>
      <c r="AQ1351" s="35"/>
      <c r="AR1351" s="35"/>
      <c r="AS1351" s="35"/>
      <c r="AT1351" s="35"/>
      <c r="AU1351" s="35"/>
      <c r="AV1351" s="14"/>
      <c r="AW1351" s="14"/>
      <c r="AX1351" s="14"/>
      <c r="AY1351" s="14"/>
      <c r="AZ1351" s="14"/>
      <c r="BA1351" s="14"/>
    </row>
    <row r="1352" spans="3:53" ht="14.25"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4"/>
      <c r="AM1352" s="331"/>
      <c r="AN1352" s="35"/>
      <c r="AO1352" s="35"/>
      <c r="AP1352" s="162"/>
      <c r="AQ1352" s="35"/>
      <c r="AR1352" s="35"/>
      <c r="AS1352" s="35"/>
      <c r="AT1352" s="35"/>
      <c r="AU1352" s="35"/>
      <c r="AV1352" s="14"/>
      <c r="AW1352" s="14"/>
      <c r="AX1352" s="14"/>
      <c r="AY1352" s="14"/>
      <c r="AZ1352" s="14"/>
      <c r="BA1352" s="14"/>
    </row>
    <row r="1353" spans="3:53" ht="14.25"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4"/>
      <c r="AM1353" s="331"/>
      <c r="AN1353" s="35"/>
      <c r="AO1353" s="35"/>
      <c r="AP1353" s="162"/>
      <c r="AQ1353" s="35"/>
      <c r="AR1353" s="35"/>
      <c r="AS1353" s="35"/>
      <c r="AT1353" s="35"/>
      <c r="AU1353" s="35"/>
      <c r="AV1353" s="14"/>
      <c r="AW1353" s="14"/>
      <c r="AX1353" s="14"/>
      <c r="AY1353" s="14"/>
      <c r="AZ1353" s="14"/>
      <c r="BA1353" s="14"/>
    </row>
    <row r="1354" spans="3:53" ht="14.25"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4"/>
      <c r="AM1354" s="331"/>
      <c r="AN1354" s="35"/>
      <c r="AO1354" s="35"/>
      <c r="AP1354" s="162"/>
      <c r="AQ1354" s="35"/>
      <c r="AR1354" s="35"/>
      <c r="AS1354" s="35"/>
      <c r="AT1354" s="35"/>
      <c r="AU1354" s="35"/>
      <c r="AV1354" s="14"/>
      <c r="AW1354" s="14"/>
      <c r="AX1354" s="14"/>
      <c r="AY1354" s="14"/>
      <c r="AZ1354" s="14"/>
      <c r="BA1354" s="14"/>
    </row>
    <row r="1355" spans="3:53" ht="14.25"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4"/>
      <c r="AM1355" s="331"/>
      <c r="AN1355" s="35"/>
      <c r="AO1355" s="35"/>
      <c r="AP1355" s="162"/>
      <c r="AQ1355" s="35"/>
      <c r="AR1355" s="35"/>
      <c r="AS1355" s="35"/>
      <c r="AT1355" s="35"/>
      <c r="AU1355" s="35"/>
      <c r="AV1355" s="14"/>
      <c r="AW1355" s="14"/>
      <c r="AX1355" s="14"/>
      <c r="AY1355" s="14"/>
      <c r="AZ1355" s="14"/>
      <c r="BA1355" s="14"/>
    </row>
    <row r="1356" spans="3:53" ht="14.25"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4"/>
      <c r="AM1356" s="331"/>
      <c r="AN1356" s="35"/>
      <c r="AO1356" s="35"/>
      <c r="AP1356" s="162"/>
      <c r="AQ1356" s="35"/>
      <c r="AR1356" s="35"/>
      <c r="AS1356" s="35"/>
      <c r="AT1356" s="35"/>
      <c r="AU1356" s="35"/>
      <c r="AV1356" s="14"/>
      <c r="AW1356" s="14"/>
      <c r="AX1356" s="14"/>
      <c r="AY1356" s="14"/>
      <c r="AZ1356" s="14"/>
      <c r="BA1356" s="14"/>
    </row>
    <row r="1357" spans="3:53" ht="14.25"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4"/>
      <c r="AM1357" s="331"/>
      <c r="AN1357" s="35"/>
      <c r="AO1357" s="35"/>
      <c r="AP1357" s="162"/>
      <c r="AQ1357" s="35"/>
      <c r="AR1357" s="35"/>
      <c r="AS1357" s="35"/>
      <c r="AT1357" s="35"/>
      <c r="AU1357" s="35"/>
      <c r="AV1357" s="14"/>
      <c r="AW1357" s="14"/>
      <c r="AX1357" s="14"/>
      <c r="AY1357" s="14"/>
      <c r="AZ1357" s="14"/>
      <c r="BA1357" s="14"/>
    </row>
    <row r="1358" spans="3:53" ht="14.25"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4"/>
      <c r="AM1358" s="331"/>
      <c r="AN1358" s="35"/>
      <c r="AO1358" s="35"/>
      <c r="AP1358" s="162"/>
      <c r="AQ1358" s="35"/>
      <c r="AR1358" s="35"/>
      <c r="AS1358" s="35"/>
      <c r="AT1358" s="35"/>
      <c r="AU1358" s="35"/>
      <c r="AV1358" s="14"/>
      <c r="AW1358" s="14"/>
      <c r="AX1358" s="14"/>
      <c r="AY1358" s="14"/>
      <c r="AZ1358" s="14"/>
      <c r="BA1358" s="14"/>
    </row>
    <row r="1359" spans="3:53" ht="14.25"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4"/>
      <c r="AM1359" s="331"/>
      <c r="AN1359" s="35"/>
      <c r="AO1359" s="35"/>
      <c r="AP1359" s="162"/>
      <c r="AQ1359" s="35"/>
      <c r="AR1359" s="35"/>
      <c r="AS1359" s="35"/>
      <c r="AT1359" s="35"/>
      <c r="AU1359" s="35"/>
      <c r="AV1359" s="14"/>
      <c r="AW1359" s="14"/>
      <c r="AX1359" s="14"/>
      <c r="AY1359" s="14"/>
      <c r="AZ1359" s="14"/>
      <c r="BA1359" s="14"/>
    </row>
    <row r="1360" spans="3:53" ht="14.25"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4"/>
      <c r="AM1360" s="331"/>
      <c r="AN1360" s="35"/>
      <c r="AO1360" s="35"/>
      <c r="AP1360" s="162"/>
      <c r="AQ1360" s="35"/>
      <c r="AR1360" s="35"/>
      <c r="AS1360" s="35"/>
      <c r="AT1360" s="35"/>
      <c r="AU1360" s="35"/>
      <c r="AV1360" s="14"/>
      <c r="AW1360" s="14"/>
      <c r="AX1360" s="14"/>
      <c r="AY1360" s="14"/>
      <c r="AZ1360" s="14"/>
      <c r="BA1360" s="14"/>
    </row>
    <row r="1361" spans="3:53" ht="14.25"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4"/>
      <c r="AM1361" s="331"/>
      <c r="AN1361" s="35"/>
      <c r="AO1361" s="35"/>
      <c r="AP1361" s="162"/>
      <c r="AQ1361" s="35"/>
      <c r="AR1361" s="35"/>
      <c r="AS1361" s="35"/>
      <c r="AT1361" s="35"/>
      <c r="AU1361" s="35"/>
      <c r="AV1361" s="14"/>
      <c r="AW1361" s="14"/>
      <c r="AX1361" s="14"/>
      <c r="AY1361" s="14"/>
      <c r="AZ1361" s="14"/>
      <c r="BA1361" s="14"/>
    </row>
    <row r="1362" spans="3:53" ht="14.25"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4"/>
      <c r="AM1362" s="331"/>
      <c r="AN1362" s="35"/>
      <c r="AO1362" s="35"/>
      <c r="AP1362" s="162"/>
      <c r="AQ1362" s="35"/>
      <c r="AR1362" s="35"/>
      <c r="AS1362" s="35"/>
      <c r="AT1362" s="35"/>
      <c r="AU1362" s="35"/>
      <c r="AV1362" s="14"/>
      <c r="AW1362" s="14"/>
      <c r="AX1362" s="14"/>
      <c r="AY1362" s="14"/>
      <c r="AZ1362" s="14"/>
      <c r="BA1362" s="14"/>
    </row>
    <row r="1363" spans="3:53" ht="14.25"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4"/>
      <c r="AM1363" s="331"/>
      <c r="AN1363" s="35"/>
      <c r="AO1363" s="35"/>
      <c r="AP1363" s="162"/>
      <c r="AQ1363" s="35"/>
      <c r="AR1363" s="35"/>
      <c r="AS1363" s="35"/>
      <c r="AT1363" s="35"/>
      <c r="AU1363" s="35"/>
      <c r="AV1363" s="14"/>
      <c r="AW1363" s="14"/>
      <c r="AX1363" s="14"/>
      <c r="AY1363" s="14"/>
      <c r="AZ1363" s="14"/>
      <c r="BA1363" s="14"/>
    </row>
    <row r="1364" spans="3:53" ht="14.25"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4"/>
      <c r="AM1364" s="331"/>
      <c r="AN1364" s="35"/>
      <c r="AO1364" s="35"/>
      <c r="AP1364" s="162"/>
      <c r="AQ1364" s="35"/>
      <c r="AR1364" s="35"/>
      <c r="AS1364" s="35"/>
      <c r="AT1364" s="35"/>
      <c r="AU1364" s="35"/>
      <c r="AV1364" s="14"/>
      <c r="AW1364" s="14"/>
      <c r="AX1364" s="14"/>
      <c r="AY1364" s="14"/>
      <c r="AZ1364" s="14"/>
      <c r="BA1364" s="14"/>
    </row>
    <row r="1365" spans="3:53" ht="14.25"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4"/>
      <c r="AM1365" s="331"/>
      <c r="AN1365" s="35"/>
      <c r="AO1365" s="35"/>
      <c r="AP1365" s="162"/>
      <c r="AQ1365" s="35"/>
      <c r="AR1365" s="35"/>
      <c r="AS1365" s="35"/>
      <c r="AT1365" s="35"/>
      <c r="AU1365" s="35"/>
      <c r="AV1365" s="14"/>
      <c r="AW1365" s="14"/>
      <c r="AX1365" s="14"/>
      <c r="AY1365" s="14"/>
      <c r="AZ1365" s="14"/>
      <c r="BA1365" s="14"/>
    </row>
    <row r="1366" spans="3:53" ht="14.25"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4"/>
      <c r="AM1366" s="331"/>
      <c r="AN1366" s="35"/>
      <c r="AO1366" s="35"/>
      <c r="AP1366" s="162"/>
      <c r="AQ1366" s="35"/>
      <c r="AR1366" s="35"/>
      <c r="AS1366" s="35"/>
      <c r="AT1366" s="35"/>
      <c r="AU1366" s="35"/>
      <c r="AV1366" s="14"/>
      <c r="AW1366" s="14"/>
      <c r="AX1366" s="14"/>
      <c r="AY1366" s="14"/>
      <c r="AZ1366" s="14"/>
      <c r="BA1366" s="14"/>
    </row>
    <row r="1367" spans="3:53" ht="14.25"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4"/>
      <c r="AM1367" s="331"/>
      <c r="AN1367" s="35"/>
      <c r="AO1367" s="35"/>
      <c r="AP1367" s="162"/>
      <c r="AQ1367" s="35"/>
      <c r="AR1367" s="35"/>
      <c r="AS1367" s="35"/>
      <c r="AT1367" s="35"/>
      <c r="AU1367" s="35"/>
      <c r="AV1367" s="14"/>
      <c r="AW1367" s="14"/>
      <c r="AX1367" s="14"/>
      <c r="AY1367" s="14"/>
      <c r="AZ1367" s="14"/>
      <c r="BA1367" s="14"/>
    </row>
    <row r="1368" spans="3:53" ht="14.25"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4"/>
      <c r="AM1368" s="331"/>
      <c r="AN1368" s="35"/>
      <c r="AO1368" s="35"/>
      <c r="AP1368" s="162"/>
      <c r="AQ1368" s="35"/>
      <c r="AR1368" s="35"/>
      <c r="AS1368" s="35"/>
      <c r="AT1368" s="35"/>
      <c r="AU1368" s="35"/>
      <c r="AV1368" s="14"/>
      <c r="AW1368" s="14"/>
      <c r="AX1368" s="14"/>
      <c r="AY1368" s="14"/>
      <c r="AZ1368" s="14"/>
      <c r="BA1368" s="14"/>
    </row>
    <row r="1369" spans="3:53" ht="14.25"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4"/>
      <c r="AM1369" s="331"/>
      <c r="AN1369" s="35"/>
      <c r="AO1369" s="35"/>
      <c r="AP1369" s="162"/>
      <c r="AQ1369" s="35"/>
      <c r="AR1369" s="35"/>
      <c r="AS1369" s="35"/>
      <c r="AT1369" s="35"/>
      <c r="AU1369" s="35"/>
      <c r="AV1369" s="14"/>
      <c r="AW1369" s="14"/>
      <c r="AX1369" s="14"/>
      <c r="AY1369" s="14"/>
      <c r="AZ1369" s="14"/>
      <c r="BA1369" s="14"/>
    </row>
    <row r="1370" spans="3:53" ht="14.25"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  <c r="AL1370" s="34"/>
      <c r="AM1370" s="331"/>
      <c r="AN1370" s="35"/>
      <c r="AO1370" s="35"/>
      <c r="AP1370" s="162"/>
      <c r="AQ1370" s="35"/>
      <c r="AR1370" s="35"/>
      <c r="AS1370" s="35"/>
      <c r="AT1370" s="35"/>
      <c r="AU1370" s="35"/>
      <c r="AV1370" s="14"/>
      <c r="AW1370" s="14"/>
      <c r="AX1370" s="14"/>
      <c r="AY1370" s="14"/>
      <c r="AZ1370" s="14"/>
      <c r="BA1370" s="14"/>
    </row>
    <row r="1371" spans="3:53" ht="14.25"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4"/>
      <c r="AM1371" s="331"/>
      <c r="AN1371" s="35"/>
      <c r="AO1371" s="35"/>
      <c r="AP1371" s="162"/>
      <c r="AQ1371" s="35"/>
      <c r="AR1371" s="35"/>
      <c r="AS1371" s="35"/>
      <c r="AT1371" s="35"/>
      <c r="AU1371" s="35"/>
      <c r="AV1371" s="14"/>
      <c r="AW1371" s="14"/>
      <c r="AX1371" s="14"/>
      <c r="AY1371" s="14"/>
      <c r="AZ1371" s="14"/>
      <c r="BA1371" s="14"/>
    </row>
    <row r="1372" spans="3:53" ht="14.25"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4"/>
      <c r="AM1372" s="331"/>
      <c r="AN1372" s="35"/>
      <c r="AO1372" s="35"/>
      <c r="AP1372" s="162"/>
      <c r="AQ1372" s="35"/>
      <c r="AR1372" s="35"/>
      <c r="AS1372" s="35"/>
      <c r="AT1372" s="35"/>
      <c r="AU1372" s="35"/>
      <c r="AV1372" s="14"/>
      <c r="AW1372" s="14"/>
      <c r="AX1372" s="14"/>
      <c r="AY1372" s="14"/>
      <c r="AZ1372" s="14"/>
      <c r="BA1372" s="14"/>
    </row>
    <row r="1373" spans="3:53" ht="14.25"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4"/>
      <c r="AM1373" s="331"/>
      <c r="AN1373" s="35"/>
      <c r="AO1373" s="35"/>
      <c r="AP1373" s="162"/>
      <c r="AQ1373" s="35"/>
      <c r="AR1373" s="35"/>
      <c r="AS1373" s="35"/>
      <c r="AT1373" s="35"/>
      <c r="AU1373" s="35"/>
      <c r="AV1373" s="14"/>
      <c r="AW1373" s="14"/>
      <c r="AX1373" s="14"/>
      <c r="AY1373" s="14"/>
      <c r="AZ1373" s="14"/>
      <c r="BA1373" s="14"/>
    </row>
    <row r="1374" spans="3:53" ht="14.25"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4"/>
      <c r="AM1374" s="331"/>
      <c r="AN1374" s="35"/>
      <c r="AO1374" s="35"/>
      <c r="AP1374" s="162"/>
      <c r="AQ1374" s="35"/>
      <c r="AR1374" s="35"/>
      <c r="AS1374" s="35"/>
      <c r="AT1374" s="35"/>
      <c r="AU1374" s="35"/>
      <c r="AV1374" s="14"/>
      <c r="AW1374" s="14"/>
      <c r="AX1374" s="14"/>
      <c r="AY1374" s="14"/>
      <c r="AZ1374" s="14"/>
      <c r="BA1374" s="14"/>
    </row>
    <row r="1375" spans="3:53" ht="14.25"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4"/>
      <c r="AM1375" s="331"/>
      <c r="AN1375" s="35"/>
      <c r="AO1375" s="35"/>
      <c r="AP1375" s="162"/>
      <c r="AQ1375" s="35"/>
      <c r="AR1375" s="35"/>
      <c r="AS1375" s="35"/>
      <c r="AT1375" s="35"/>
      <c r="AU1375" s="35"/>
      <c r="AV1375" s="14"/>
      <c r="AW1375" s="14"/>
      <c r="AX1375" s="14"/>
      <c r="AY1375" s="14"/>
      <c r="AZ1375" s="14"/>
      <c r="BA1375" s="14"/>
    </row>
    <row r="1376" spans="3:53" ht="14.25"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4"/>
      <c r="AM1376" s="331"/>
      <c r="AN1376" s="35"/>
      <c r="AO1376" s="35"/>
      <c r="AP1376" s="162"/>
      <c r="AQ1376" s="35"/>
      <c r="AR1376" s="35"/>
      <c r="AS1376" s="35"/>
      <c r="AT1376" s="35"/>
      <c r="AU1376" s="35"/>
      <c r="AV1376" s="14"/>
      <c r="AW1376" s="14"/>
      <c r="AX1376" s="14"/>
      <c r="AY1376" s="14"/>
      <c r="AZ1376" s="14"/>
      <c r="BA1376" s="14"/>
    </row>
    <row r="1377" spans="3:53" ht="14.25"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4"/>
      <c r="AM1377" s="331"/>
      <c r="AN1377" s="35"/>
      <c r="AO1377" s="35"/>
      <c r="AP1377" s="162"/>
      <c r="AQ1377" s="35"/>
      <c r="AR1377" s="35"/>
      <c r="AS1377" s="35"/>
      <c r="AT1377" s="35"/>
      <c r="AU1377" s="35"/>
      <c r="AV1377" s="14"/>
      <c r="AW1377" s="14"/>
      <c r="AX1377" s="14"/>
      <c r="AY1377" s="14"/>
      <c r="AZ1377" s="14"/>
      <c r="BA1377" s="14"/>
    </row>
    <row r="1378" spans="3:53" ht="14.25"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4"/>
      <c r="AM1378" s="331"/>
      <c r="AN1378" s="35"/>
      <c r="AO1378" s="35"/>
      <c r="AP1378" s="162"/>
      <c r="AQ1378" s="35"/>
      <c r="AR1378" s="35"/>
      <c r="AS1378" s="35"/>
      <c r="AT1378" s="35"/>
      <c r="AU1378" s="35"/>
      <c r="AV1378" s="14"/>
      <c r="AW1378" s="14"/>
      <c r="AX1378" s="14"/>
      <c r="AY1378" s="14"/>
      <c r="AZ1378" s="14"/>
      <c r="BA1378" s="14"/>
    </row>
    <row r="1379" spans="3:53" ht="14.25"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4"/>
      <c r="AM1379" s="331"/>
      <c r="AN1379" s="35"/>
      <c r="AO1379" s="35"/>
      <c r="AP1379" s="162"/>
      <c r="AQ1379" s="35"/>
      <c r="AR1379" s="35"/>
      <c r="AS1379" s="35"/>
      <c r="AT1379" s="35"/>
      <c r="AU1379" s="35"/>
      <c r="AV1379" s="14"/>
      <c r="AW1379" s="14"/>
      <c r="AX1379" s="14"/>
      <c r="AY1379" s="14"/>
      <c r="AZ1379" s="14"/>
      <c r="BA1379" s="14"/>
    </row>
    <row r="1380" spans="3:53" ht="14.25"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4"/>
      <c r="AM1380" s="331"/>
      <c r="AN1380" s="35"/>
      <c r="AO1380" s="35"/>
      <c r="AP1380" s="162"/>
      <c r="AQ1380" s="35"/>
      <c r="AR1380" s="35"/>
      <c r="AS1380" s="35"/>
      <c r="AT1380" s="35"/>
      <c r="AU1380" s="35"/>
      <c r="AV1380" s="14"/>
      <c r="AW1380" s="14"/>
      <c r="AX1380" s="14"/>
      <c r="AY1380" s="14"/>
      <c r="AZ1380" s="14"/>
      <c r="BA1380" s="14"/>
    </row>
    <row r="1381" spans="3:53" ht="14.25"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4"/>
      <c r="AM1381" s="331"/>
      <c r="AN1381" s="35"/>
      <c r="AO1381" s="35"/>
      <c r="AP1381" s="162"/>
      <c r="AQ1381" s="35"/>
      <c r="AR1381" s="35"/>
      <c r="AS1381" s="35"/>
      <c r="AT1381" s="35"/>
      <c r="AU1381" s="35"/>
      <c r="AV1381" s="14"/>
      <c r="AW1381" s="14"/>
      <c r="AX1381" s="14"/>
      <c r="AY1381" s="14"/>
      <c r="AZ1381" s="14"/>
      <c r="BA1381" s="14"/>
    </row>
    <row r="1382" spans="3:53" ht="14.25"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4"/>
      <c r="AM1382" s="331"/>
      <c r="AN1382" s="35"/>
      <c r="AO1382" s="35"/>
      <c r="AP1382" s="162"/>
      <c r="AQ1382" s="35"/>
      <c r="AR1382" s="35"/>
      <c r="AS1382" s="35"/>
      <c r="AT1382" s="35"/>
      <c r="AU1382" s="35"/>
      <c r="AV1382" s="14"/>
      <c r="AW1382" s="14"/>
      <c r="AX1382" s="14"/>
      <c r="AY1382" s="14"/>
      <c r="AZ1382" s="14"/>
      <c r="BA1382" s="14"/>
    </row>
    <row r="1383" spans="3:53" ht="14.25"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4"/>
      <c r="AM1383" s="331"/>
      <c r="AN1383" s="35"/>
      <c r="AO1383" s="35"/>
      <c r="AP1383" s="162"/>
      <c r="AQ1383" s="35"/>
      <c r="AR1383" s="35"/>
      <c r="AS1383" s="35"/>
      <c r="AT1383" s="35"/>
      <c r="AU1383" s="35"/>
      <c r="AV1383" s="14"/>
      <c r="AW1383" s="14"/>
      <c r="AX1383" s="14"/>
      <c r="AY1383" s="14"/>
      <c r="AZ1383" s="14"/>
      <c r="BA1383" s="14"/>
    </row>
    <row r="1384" spans="3:53" ht="14.25"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4"/>
      <c r="AM1384" s="331"/>
      <c r="AN1384" s="35"/>
      <c r="AO1384" s="35"/>
      <c r="AP1384" s="162"/>
      <c r="AQ1384" s="35"/>
      <c r="AR1384" s="35"/>
      <c r="AS1384" s="35"/>
      <c r="AT1384" s="35"/>
      <c r="AU1384" s="35"/>
      <c r="AV1384" s="14"/>
      <c r="AW1384" s="14"/>
      <c r="AX1384" s="14"/>
      <c r="AY1384" s="14"/>
      <c r="AZ1384" s="14"/>
      <c r="BA1384" s="14"/>
    </row>
    <row r="1385" spans="3:53" ht="14.25"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4"/>
      <c r="AM1385" s="331"/>
      <c r="AN1385" s="35"/>
      <c r="AO1385" s="35"/>
      <c r="AP1385" s="162"/>
      <c r="AQ1385" s="35"/>
      <c r="AR1385" s="35"/>
      <c r="AS1385" s="35"/>
      <c r="AT1385" s="35"/>
      <c r="AU1385" s="35"/>
      <c r="AV1385" s="14"/>
      <c r="AW1385" s="14"/>
      <c r="AX1385" s="14"/>
      <c r="AY1385" s="14"/>
      <c r="AZ1385" s="14"/>
      <c r="BA1385" s="14"/>
    </row>
    <row r="1386" spans="3:53" ht="14.25"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  <c r="AL1386" s="34"/>
      <c r="AM1386" s="331"/>
      <c r="AN1386" s="35"/>
      <c r="AO1386" s="35"/>
      <c r="AP1386" s="162"/>
      <c r="AQ1386" s="35"/>
      <c r="AR1386" s="35"/>
      <c r="AS1386" s="35"/>
      <c r="AT1386" s="35"/>
      <c r="AU1386" s="35"/>
      <c r="AV1386" s="14"/>
      <c r="AW1386" s="14"/>
      <c r="AX1386" s="14"/>
      <c r="AY1386" s="14"/>
      <c r="AZ1386" s="14"/>
      <c r="BA1386" s="14"/>
    </row>
    <row r="1387" spans="3:53" ht="14.25"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  <c r="AL1387" s="34"/>
      <c r="AM1387" s="331"/>
      <c r="AN1387" s="35"/>
      <c r="AO1387" s="35"/>
      <c r="AP1387" s="162"/>
      <c r="AQ1387" s="35"/>
      <c r="AR1387" s="35"/>
      <c r="AS1387" s="35"/>
      <c r="AT1387" s="35"/>
      <c r="AU1387" s="35"/>
      <c r="AV1387" s="14"/>
      <c r="AW1387" s="14"/>
      <c r="AX1387" s="14"/>
      <c r="AY1387" s="14"/>
      <c r="AZ1387" s="14"/>
      <c r="BA1387" s="14"/>
    </row>
    <row r="1388" spans="3:53" ht="14.25"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  <c r="AL1388" s="34"/>
      <c r="AM1388" s="331"/>
      <c r="AN1388" s="35"/>
      <c r="AO1388" s="35"/>
      <c r="AP1388" s="162"/>
      <c r="AQ1388" s="35"/>
      <c r="AR1388" s="35"/>
      <c r="AS1388" s="35"/>
      <c r="AT1388" s="35"/>
      <c r="AU1388" s="35"/>
      <c r="AV1388" s="14"/>
      <c r="AW1388" s="14"/>
      <c r="AX1388" s="14"/>
      <c r="AY1388" s="14"/>
      <c r="AZ1388" s="14"/>
      <c r="BA1388" s="14"/>
    </row>
    <row r="1389" spans="3:53" ht="14.25"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4"/>
      <c r="AM1389" s="331"/>
      <c r="AN1389" s="35"/>
      <c r="AO1389" s="35"/>
      <c r="AP1389" s="162"/>
      <c r="AQ1389" s="35"/>
      <c r="AR1389" s="35"/>
      <c r="AS1389" s="35"/>
      <c r="AT1389" s="35"/>
      <c r="AU1389" s="35"/>
      <c r="AV1389" s="14"/>
      <c r="AW1389" s="14"/>
      <c r="AX1389" s="14"/>
      <c r="AY1389" s="14"/>
      <c r="AZ1389" s="14"/>
      <c r="BA1389" s="14"/>
    </row>
    <row r="1390" spans="3:53" ht="14.25"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4"/>
      <c r="AM1390" s="331"/>
      <c r="AN1390" s="35"/>
      <c r="AO1390" s="35"/>
      <c r="AP1390" s="162"/>
      <c r="AQ1390" s="35"/>
      <c r="AR1390" s="35"/>
      <c r="AS1390" s="35"/>
      <c r="AT1390" s="35"/>
      <c r="AU1390" s="35"/>
      <c r="AV1390" s="14"/>
      <c r="AW1390" s="14"/>
      <c r="AX1390" s="14"/>
      <c r="AY1390" s="14"/>
      <c r="AZ1390" s="14"/>
      <c r="BA1390" s="14"/>
    </row>
    <row r="1391" spans="3:53" ht="14.25"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4"/>
      <c r="AM1391" s="331"/>
      <c r="AN1391" s="35"/>
      <c r="AO1391" s="35"/>
      <c r="AP1391" s="162"/>
      <c r="AQ1391" s="35"/>
      <c r="AR1391" s="35"/>
      <c r="AS1391" s="35"/>
      <c r="AT1391" s="35"/>
      <c r="AU1391" s="35"/>
      <c r="AV1391" s="14"/>
      <c r="AW1391" s="14"/>
      <c r="AX1391" s="14"/>
      <c r="AY1391" s="14"/>
      <c r="AZ1391" s="14"/>
      <c r="BA1391" s="14"/>
    </row>
    <row r="1392" spans="3:53" ht="14.25"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  <c r="AL1392" s="34"/>
      <c r="AM1392" s="331"/>
      <c r="AN1392" s="35"/>
      <c r="AO1392" s="35"/>
      <c r="AP1392" s="162"/>
      <c r="AQ1392" s="35"/>
      <c r="AR1392" s="35"/>
      <c r="AS1392" s="35"/>
      <c r="AT1392" s="35"/>
      <c r="AU1392" s="35"/>
      <c r="AV1392" s="14"/>
      <c r="AW1392" s="14"/>
      <c r="AX1392" s="14"/>
      <c r="AY1392" s="14"/>
      <c r="AZ1392" s="14"/>
      <c r="BA1392" s="14"/>
    </row>
    <row r="1393" spans="3:53" ht="14.25"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4"/>
      <c r="AM1393" s="331"/>
      <c r="AN1393" s="35"/>
      <c r="AO1393" s="35"/>
      <c r="AP1393" s="162"/>
      <c r="AQ1393" s="35"/>
      <c r="AR1393" s="35"/>
      <c r="AS1393" s="35"/>
      <c r="AT1393" s="35"/>
      <c r="AU1393" s="35"/>
      <c r="AV1393" s="14"/>
      <c r="AW1393" s="14"/>
      <c r="AX1393" s="14"/>
      <c r="AY1393" s="14"/>
      <c r="AZ1393" s="14"/>
      <c r="BA1393" s="14"/>
    </row>
    <row r="1394" spans="3:53" ht="14.25"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4"/>
      <c r="AM1394" s="331"/>
      <c r="AN1394" s="35"/>
      <c r="AO1394" s="35"/>
      <c r="AP1394" s="162"/>
      <c r="AQ1394" s="35"/>
      <c r="AR1394" s="35"/>
      <c r="AS1394" s="35"/>
      <c r="AT1394" s="35"/>
      <c r="AU1394" s="35"/>
      <c r="AV1394" s="14"/>
      <c r="AW1394" s="14"/>
      <c r="AX1394" s="14"/>
      <c r="AY1394" s="14"/>
      <c r="AZ1394" s="14"/>
      <c r="BA1394" s="14"/>
    </row>
    <row r="1395" spans="3:53" ht="14.25"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4"/>
      <c r="AM1395" s="331"/>
      <c r="AN1395" s="35"/>
      <c r="AO1395" s="35"/>
      <c r="AP1395" s="162"/>
      <c r="AQ1395" s="35"/>
      <c r="AR1395" s="35"/>
      <c r="AS1395" s="35"/>
      <c r="AT1395" s="35"/>
      <c r="AU1395" s="35"/>
      <c r="AV1395" s="14"/>
      <c r="AW1395" s="14"/>
      <c r="AX1395" s="14"/>
      <c r="AY1395" s="14"/>
      <c r="AZ1395" s="14"/>
      <c r="BA1395" s="14"/>
    </row>
    <row r="1396" spans="3:53" ht="14.25"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4"/>
      <c r="AM1396" s="331"/>
      <c r="AN1396" s="35"/>
      <c r="AO1396" s="35"/>
      <c r="AP1396" s="162"/>
      <c r="AQ1396" s="35"/>
      <c r="AR1396" s="35"/>
      <c r="AS1396" s="35"/>
      <c r="AT1396" s="35"/>
      <c r="AU1396" s="35"/>
      <c r="AV1396" s="14"/>
      <c r="AW1396" s="14"/>
      <c r="AX1396" s="14"/>
      <c r="AY1396" s="14"/>
      <c r="AZ1396" s="14"/>
      <c r="BA1396" s="14"/>
    </row>
    <row r="1397" spans="3:53" ht="14.25"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4"/>
      <c r="AM1397" s="331"/>
      <c r="AN1397" s="35"/>
      <c r="AO1397" s="35"/>
      <c r="AP1397" s="162"/>
      <c r="AQ1397" s="35"/>
      <c r="AR1397" s="35"/>
      <c r="AS1397" s="35"/>
      <c r="AT1397" s="35"/>
      <c r="AU1397" s="35"/>
      <c r="AV1397" s="14"/>
      <c r="AW1397" s="14"/>
      <c r="AX1397" s="14"/>
      <c r="AY1397" s="14"/>
      <c r="AZ1397" s="14"/>
      <c r="BA1397" s="14"/>
    </row>
    <row r="1398" spans="3:53" ht="14.25"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4"/>
      <c r="AM1398" s="331"/>
      <c r="AN1398" s="35"/>
      <c r="AO1398" s="35"/>
      <c r="AP1398" s="162"/>
      <c r="AQ1398" s="35"/>
      <c r="AR1398" s="35"/>
      <c r="AS1398" s="35"/>
      <c r="AT1398" s="35"/>
      <c r="AU1398" s="35"/>
      <c r="AV1398" s="14"/>
      <c r="AW1398" s="14"/>
      <c r="AX1398" s="14"/>
      <c r="AY1398" s="14"/>
      <c r="AZ1398" s="14"/>
      <c r="BA1398" s="14"/>
    </row>
    <row r="1399" spans="3:53" ht="14.25"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4"/>
      <c r="AM1399" s="331"/>
      <c r="AN1399" s="35"/>
      <c r="AO1399" s="35"/>
      <c r="AP1399" s="162"/>
      <c r="AQ1399" s="35"/>
      <c r="AR1399" s="35"/>
      <c r="AS1399" s="35"/>
      <c r="AT1399" s="35"/>
      <c r="AU1399" s="35"/>
      <c r="AV1399" s="14"/>
      <c r="AW1399" s="14"/>
      <c r="AX1399" s="14"/>
      <c r="AY1399" s="14"/>
      <c r="AZ1399" s="14"/>
      <c r="BA1399" s="14"/>
    </row>
    <row r="1400" spans="3:53" ht="14.25"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4"/>
      <c r="AM1400" s="331"/>
      <c r="AN1400" s="35"/>
      <c r="AO1400" s="35"/>
      <c r="AP1400" s="162"/>
      <c r="AQ1400" s="35"/>
      <c r="AR1400" s="35"/>
      <c r="AS1400" s="35"/>
      <c r="AT1400" s="35"/>
      <c r="AU1400" s="35"/>
      <c r="AV1400" s="14"/>
      <c r="AW1400" s="14"/>
      <c r="AX1400" s="14"/>
      <c r="AY1400" s="14"/>
      <c r="AZ1400" s="14"/>
      <c r="BA1400" s="14"/>
    </row>
    <row r="1401" spans="3:53" ht="14.25"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4"/>
      <c r="AM1401" s="331"/>
      <c r="AN1401" s="35"/>
      <c r="AO1401" s="35"/>
      <c r="AP1401" s="162"/>
      <c r="AQ1401" s="35"/>
      <c r="AR1401" s="35"/>
      <c r="AS1401" s="35"/>
      <c r="AT1401" s="35"/>
      <c r="AU1401" s="35"/>
      <c r="AV1401" s="14"/>
      <c r="AW1401" s="14"/>
      <c r="AX1401" s="14"/>
      <c r="AY1401" s="14"/>
      <c r="AZ1401" s="14"/>
      <c r="BA1401" s="14"/>
    </row>
    <row r="1402" spans="3:53" ht="14.25"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4"/>
      <c r="AM1402" s="331"/>
      <c r="AN1402" s="35"/>
      <c r="AO1402" s="35"/>
      <c r="AP1402" s="162"/>
      <c r="AQ1402" s="35"/>
      <c r="AR1402" s="35"/>
      <c r="AS1402" s="35"/>
      <c r="AT1402" s="35"/>
      <c r="AU1402" s="35"/>
      <c r="AV1402" s="14"/>
      <c r="AW1402" s="14"/>
      <c r="AX1402" s="14"/>
      <c r="AY1402" s="14"/>
      <c r="AZ1402" s="14"/>
      <c r="BA1402" s="14"/>
    </row>
    <row r="1403" spans="3:53" ht="14.25"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F1403" s="35"/>
      <c r="AG1403" s="35"/>
      <c r="AH1403" s="35"/>
      <c r="AI1403" s="35"/>
      <c r="AJ1403" s="35"/>
      <c r="AK1403" s="35"/>
      <c r="AL1403" s="34"/>
      <c r="AM1403" s="331"/>
      <c r="AN1403" s="35"/>
      <c r="AO1403" s="35"/>
      <c r="AP1403" s="162"/>
      <c r="AQ1403" s="35"/>
      <c r="AR1403" s="35"/>
      <c r="AS1403" s="35"/>
      <c r="AT1403" s="35"/>
      <c r="AU1403" s="35"/>
      <c r="AV1403" s="14"/>
      <c r="AW1403" s="14"/>
      <c r="AX1403" s="14"/>
      <c r="AY1403" s="14"/>
      <c r="AZ1403" s="14"/>
      <c r="BA1403" s="14"/>
    </row>
    <row r="1404" spans="3:53" ht="14.25"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4"/>
      <c r="AM1404" s="331"/>
      <c r="AN1404" s="35"/>
      <c r="AO1404" s="35"/>
      <c r="AP1404" s="162"/>
      <c r="AQ1404" s="35"/>
      <c r="AR1404" s="35"/>
      <c r="AS1404" s="35"/>
      <c r="AT1404" s="35"/>
      <c r="AU1404" s="35"/>
      <c r="AV1404" s="14"/>
      <c r="AW1404" s="14"/>
      <c r="AX1404" s="14"/>
      <c r="AY1404" s="14"/>
      <c r="AZ1404" s="14"/>
      <c r="BA1404" s="14"/>
    </row>
    <row r="1405" spans="3:53" ht="14.25"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4"/>
      <c r="AM1405" s="331"/>
      <c r="AN1405" s="35"/>
      <c r="AO1405" s="35"/>
      <c r="AP1405" s="162"/>
      <c r="AQ1405" s="35"/>
      <c r="AR1405" s="35"/>
      <c r="AS1405" s="35"/>
      <c r="AT1405" s="35"/>
      <c r="AU1405" s="35"/>
      <c r="AV1405" s="14"/>
      <c r="AW1405" s="14"/>
      <c r="AX1405" s="14"/>
      <c r="AY1405" s="14"/>
      <c r="AZ1405" s="14"/>
      <c r="BA1405" s="14"/>
    </row>
    <row r="1406" spans="3:53" ht="14.25"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4"/>
      <c r="AM1406" s="331"/>
      <c r="AN1406" s="35"/>
      <c r="AO1406" s="35"/>
      <c r="AP1406" s="162"/>
      <c r="AQ1406" s="35"/>
      <c r="AR1406" s="35"/>
      <c r="AS1406" s="35"/>
      <c r="AT1406" s="35"/>
      <c r="AU1406" s="35"/>
      <c r="AV1406" s="14"/>
      <c r="AW1406" s="14"/>
      <c r="AX1406" s="14"/>
      <c r="AY1406" s="14"/>
      <c r="AZ1406" s="14"/>
      <c r="BA1406" s="14"/>
    </row>
    <row r="1407" spans="3:53" ht="14.25"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4"/>
      <c r="AM1407" s="331"/>
      <c r="AN1407" s="35"/>
      <c r="AO1407" s="35"/>
      <c r="AP1407" s="162"/>
      <c r="AQ1407" s="35"/>
      <c r="AR1407" s="35"/>
      <c r="AS1407" s="35"/>
      <c r="AT1407" s="35"/>
      <c r="AU1407" s="35"/>
      <c r="AV1407" s="14"/>
      <c r="AW1407" s="14"/>
      <c r="AX1407" s="14"/>
      <c r="AY1407" s="14"/>
      <c r="AZ1407" s="14"/>
      <c r="BA1407" s="14"/>
    </row>
    <row r="1408" spans="3:53" ht="14.25"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  <c r="AL1408" s="34"/>
      <c r="AM1408" s="331"/>
      <c r="AN1408" s="35"/>
      <c r="AO1408" s="35"/>
      <c r="AP1408" s="162"/>
      <c r="AQ1408" s="35"/>
      <c r="AR1408" s="35"/>
      <c r="AS1408" s="35"/>
      <c r="AT1408" s="35"/>
      <c r="AU1408" s="35"/>
      <c r="AV1408" s="14"/>
      <c r="AW1408" s="14"/>
      <c r="AX1408" s="14"/>
      <c r="AY1408" s="14"/>
      <c r="AZ1408" s="14"/>
      <c r="BA1408" s="14"/>
    </row>
    <row r="1409" spans="3:53" ht="14.25"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4"/>
      <c r="AM1409" s="331"/>
      <c r="AN1409" s="35"/>
      <c r="AO1409" s="35"/>
      <c r="AP1409" s="162"/>
      <c r="AQ1409" s="35"/>
      <c r="AR1409" s="35"/>
      <c r="AS1409" s="35"/>
      <c r="AT1409" s="35"/>
      <c r="AU1409" s="35"/>
      <c r="AV1409" s="14"/>
      <c r="AW1409" s="14"/>
      <c r="AX1409" s="14"/>
      <c r="AY1409" s="14"/>
      <c r="AZ1409" s="14"/>
      <c r="BA1409" s="14"/>
    </row>
    <row r="1410" spans="3:53" ht="14.25"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4"/>
      <c r="AM1410" s="331"/>
      <c r="AN1410" s="35"/>
      <c r="AO1410" s="35"/>
      <c r="AP1410" s="162"/>
      <c r="AQ1410" s="35"/>
      <c r="AR1410" s="35"/>
      <c r="AS1410" s="35"/>
      <c r="AT1410" s="35"/>
      <c r="AU1410" s="35"/>
      <c r="AV1410" s="14"/>
      <c r="AW1410" s="14"/>
      <c r="AX1410" s="14"/>
      <c r="AY1410" s="14"/>
      <c r="AZ1410" s="14"/>
      <c r="BA1410" s="14"/>
    </row>
    <row r="1411" spans="3:53" ht="14.25"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4"/>
      <c r="AM1411" s="331"/>
      <c r="AN1411" s="35"/>
      <c r="AO1411" s="35"/>
      <c r="AP1411" s="162"/>
      <c r="AQ1411" s="35"/>
      <c r="AR1411" s="35"/>
      <c r="AS1411" s="35"/>
      <c r="AT1411" s="35"/>
      <c r="AU1411" s="35"/>
      <c r="AV1411" s="14"/>
      <c r="AW1411" s="14"/>
      <c r="AX1411" s="14"/>
      <c r="AY1411" s="14"/>
      <c r="AZ1411" s="14"/>
      <c r="BA1411" s="14"/>
    </row>
    <row r="1412" spans="3:53" ht="14.25"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4"/>
      <c r="AM1412" s="331"/>
      <c r="AN1412" s="35"/>
      <c r="AO1412" s="35"/>
      <c r="AP1412" s="162"/>
      <c r="AQ1412" s="35"/>
      <c r="AR1412" s="35"/>
      <c r="AS1412" s="35"/>
      <c r="AT1412" s="35"/>
      <c r="AU1412" s="35"/>
      <c r="AV1412" s="14"/>
      <c r="AW1412" s="14"/>
      <c r="AX1412" s="14"/>
      <c r="AY1412" s="14"/>
      <c r="AZ1412" s="14"/>
      <c r="BA1412" s="14"/>
    </row>
    <row r="1413" spans="3:53" ht="14.25"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4"/>
      <c r="AM1413" s="331"/>
      <c r="AN1413" s="35"/>
      <c r="AO1413" s="35"/>
      <c r="AP1413" s="162"/>
      <c r="AQ1413" s="35"/>
      <c r="AR1413" s="35"/>
      <c r="AS1413" s="35"/>
      <c r="AT1413" s="35"/>
      <c r="AU1413" s="35"/>
      <c r="AV1413" s="14"/>
      <c r="AW1413" s="14"/>
      <c r="AX1413" s="14"/>
      <c r="AY1413" s="14"/>
      <c r="AZ1413" s="14"/>
      <c r="BA1413" s="14"/>
    </row>
    <row r="1414" spans="3:53" ht="14.25"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4"/>
      <c r="AM1414" s="331"/>
      <c r="AN1414" s="35"/>
      <c r="AO1414" s="35"/>
      <c r="AP1414" s="162"/>
      <c r="AQ1414" s="35"/>
      <c r="AR1414" s="35"/>
      <c r="AS1414" s="35"/>
      <c r="AT1414" s="35"/>
      <c r="AU1414" s="35"/>
      <c r="AV1414" s="14"/>
      <c r="AW1414" s="14"/>
      <c r="AX1414" s="14"/>
      <c r="AY1414" s="14"/>
      <c r="AZ1414" s="14"/>
      <c r="BA1414" s="14"/>
    </row>
    <row r="1415" spans="3:53" ht="14.25"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4"/>
      <c r="AM1415" s="331"/>
      <c r="AN1415" s="35"/>
      <c r="AO1415" s="35"/>
      <c r="AP1415" s="162"/>
      <c r="AQ1415" s="35"/>
      <c r="AR1415" s="35"/>
      <c r="AS1415" s="35"/>
      <c r="AT1415" s="35"/>
      <c r="AU1415" s="35"/>
      <c r="AV1415" s="14"/>
      <c r="AW1415" s="14"/>
      <c r="AX1415" s="14"/>
      <c r="AY1415" s="14"/>
      <c r="AZ1415" s="14"/>
      <c r="BA1415" s="14"/>
    </row>
    <row r="1416" spans="3:53" ht="14.25"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4"/>
      <c r="AM1416" s="331"/>
      <c r="AN1416" s="35"/>
      <c r="AO1416" s="35"/>
      <c r="AP1416" s="162"/>
      <c r="AQ1416" s="35"/>
      <c r="AR1416" s="35"/>
      <c r="AS1416" s="35"/>
      <c r="AT1416" s="35"/>
      <c r="AU1416" s="35"/>
      <c r="AV1416" s="14"/>
      <c r="AW1416" s="14"/>
      <c r="AX1416" s="14"/>
      <c r="AY1416" s="14"/>
      <c r="AZ1416" s="14"/>
      <c r="BA1416" s="14"/>
    </row>
    <row r="1417" spans="3:53" ht="14.25"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4"/>
      <c r="AM1417" s="331"/>
      <c r="AN1417" s="35"/>
      <c r="AO1417" s="35"/>
      <c r="AP1417" s="162"/>
      <c r="AQ1417" s="35"/>
      <c r="AR1417" s="35"/>
      <c r="AS1417" s="35"/>
      <c r="AT1417" s="35"/>
      <c r="AU1417" s="35"/>
      <c r="AV1417" s="14"/>
      <c r="AW1417" s="14"/>
      <c r="AX1417" s="14"/>
      <c r="AY1417" s="14"/>
      <c r="AZ1417" s="14"/>
      <c r="BA1417" s="14"/>
    </row>
    <row r="1418" spans="3:53" ht="14.25"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4"/>
      <c r="AM1418" s="331"/>
      <c r="AN1418" s="35"/>
      <c r="AO1418" s="35"/>
      <c r="AP1418" s="162"/>
      <c r="AQ1418" s="35"/>
      <c r="AR1418" s="35"/>
      <c r="AS1418" s="35"/>
      <c r="AT1418" s="35"/>
      <c r="AU1418" s="35"/>
      <c r="AV1418" s="14"/>
      <c r="AW1418" s="14"/>
      <c r="AX1418" s="14"/>
      <c r="AY1418" s="14"/>
      <c r="AZ1418" s="14"/>
      <c r="BA1418" s="14"/>
    </row>
    <row r="1419" spans="3:53" ht="14.25"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4"/>
      <c r="AM1419" s="331"/>
      <c r="AN1419" s="35"/>
      <c r="AO1419" s="35"/>
      <c r="AP1419" s="162"/>
      <c r="AQ1419" s="35"/>
      <c r="AR1419" s="35"/>
      <c r="AS1419" s="35"/>
      <c r="AT1419" s="35"/>
      <c r="AU1419" s="35"/>
      <c r="AV1419" s="14"/>
      <c r="AW1419" s="14"/>
      <c r="AX1419" s="14"/>
      <c r="AY1419" s="14"/>
      <c r="AZ1419" s="14"/>
      <c r="BA1419" s="14"/>
    </row>
    <row r="1420" spans="3:53" ht="14.25"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4"/>
      <c r="AM1420" s="331"/>
      <c r="AN1420" s="35"/>
      <c r="AO1420" s="35"/>
      <c r="AP1420" s="162"/>
      <c r="AQ1420" s="35"/>
      <c r="AR1420" s="35"/>
      <c r="AS1420" s="35"/>
      <c r="AT1420" s="35"/>
      <c r="AU1420" s="35"/>
      <c r="AV1420" s="14"/>
      <c r="AW1420" s="14"/>
      <c r="AX1420" s="14"/>
      <c r="AY1420" s="14"/>
      <c r="AZ1420" s="14"/>
      <c r="BA1420" s="14"/>
    </row>
    <row r="1421" spans="3:53" ht="14.25"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4"/>
      <c r="AM1421" s="331"/>
      <c r="AN1421" s="35"/>
      <c r="AO1421" s="35"/>
      <c r="AP1421" s="162"/>
      <c r="AQ1421" s="35"/>
      <c r="AR1421" s="35"/>
      <c r="AS1421" s="35"/>
      <c r="AT1421" s="35"/>
      <c r="AU1421" s="35"/>
      <c r="AV1421" s="14"/>
      <c r="AW1421" s="14"/>
      <c r="AX1421" s="14"/>
      <c r="AY1421" s="14"/>
      <c r="AZ1421" s="14"/>
      <c r="BA1421" s="14"/>
    </row>
    <row r="1422" spans="3:53" ht="14.25"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4"/>
      <c r="AM1422" s="331"/>
      <c r="AN1422" s="35"/>
      <c r="AO1422" s="35"/>
      <c r="AP1422" s="162"/>
      <c r="AQ1422" s="35"/>
      <c r="AR1422" s="35"/>
      <c r="AS1422" s="35"/>
      <c r="AT1422" s="35"/>
      <c r="AU1422" s="35"/>
      <c r="AV1422" s="14"/>
      <c r="AW1422" s="14"/>
      <c r="AX1422" s="14"/>
      <c r="AY1422" s="14"/>
      <c r="AZ1422" s="14"/>
      <c r="BA1422" s="14"/>
    </row>
    <row r="1423" spans="3:53" ht="14.25"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4"/>
      <c r="AM1423" s="331"/>
      <c r="AN1423" s="35"/>
      <c r="AO1423" s="35"/>
      <c r="AP1423" s="162"/>
      <c r="AQ1423" s="35"/>
      <c r="AR1423" s="35"/>
      <c r="AS1423" s="35"/>
      <c r="AT1423" s="35"/>
      <c r="AU1423" s="35"/>
      <c r="AV1423" s="14"/>
      <c r="AW1423" s="14"/>
      <c r="AX1423" s="14"/>
      <c r="AY1423" s="14"/>
      <c r="AZ1423" s="14"/>
      <c r="BA1423" s="14"/>
    </row>
    <row r="1424" spans="3:53" ht="14.25"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4"/>
      <c r="AM1424" s="331"/>
      <c r="AN1424" s="35"/>
      <c r="AO1424" s="35"/>
      <c r="AP1424" s="162"/>
      <c r="AQ1424" s="35"/>
      <c r="AR1424" s="35"/>
      <c r="AS1424" s="35"/>
      <c r="AT1424" s="35"/>
      <c r="AU1424" s="35"/>
      <c r="AV1424" s="14"/>
      <c r="AW1424" s="14"/>
      <c r="AX1424" s="14"/>
      <c r="AY1424" s="14"/>
      <c r="AZ1424" s="14"/>
      <c r="BA1424" s="14"/>
    </row>
    <row r="1425" spans="3:53" ht="14.25"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4"/>
      <c r="AM1425" s="331"/>
      <c r="AN1425" s="35"/>
      <c r="AO1425" s="35"/>
      <c r="AP1425" s="162"/>
      <c r="AQ1425" s="35"/>
      <c r="AR1425" s="35"/>
      <c r="AS1425" s="35"/>
      <c r="AT1425" s="35"/>
      <c r="AU1425" s="35"/>
      <c r="AV1425" s="14"/>
      <c r="AW1425" s="14"/>
      <c r="AX1425" s="14"/>
      <c r="AY1425" s="14"/>
      <c r="AZ1425" s="14"/>
      <c r="BA1425" s="14"/>
    </row>
    <row r="1426" spans="3:53" ht="14.25"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  <c r="AL1426" s="34"/>
      <c r="AM1426" s="331"/>
      <c r="AN1426" s="35"/>
      <c r="AO1426" s="35"/>
      <c r="AP1426" s="162"/>
      <c r="AQ1426" s="35"/>
      <c r="AR1426" s="35"/>
      <c r="AS1426" s="35"/>
      <c r="AT1426" s="35"/>
      <c r="AU1426" s="35"/>
      <c r="AV1426" s="14"/>
      <c r="AW1426" s="14"/>
      <c r="AX1426" s="14"/>
      <c r="AY1426" s="14"/>
      <c r="AZ1426" s="14"/>
      <c r="BA1426" s="14"/>
    </row>
    <row r="1427" spans="3:53" ht="14.25"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4"/>
      <c r="AM1427" s="331"/>
      <c r="AN1427" s="35"/>
      <c r="AO1427" s="35"/>
      <c r="AP1427" s="162"/>
      <c r="AQ1427" s="35"/>
      <c r="AR1427" s="35"/>
      <c r="AS1427" s="35"/>
      <c r="AT1427" s="35"/>
      <c r="AU1427" s="35"/>
      <c r="AV1427" s="14"/>
      <c r="AW1427" s="14"/>
      <c r="AX1427" s="14"/>
      <c r="AY1427" s="14"/>
      <c r="AZ1427" s="14"/>
      <c r="BA1427" s="14"/>
    </row>
    <row r="1428" spans="3:53" ht="14.25"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  <c r="AL1428" s="34"/>
      <c r="AM1428" s="331"/>
      <c r="AN1428" s="35"/>
      <c r="AO1428" s="35"/>
      <c r="AP1428" s="162"/>
      <c r="AQ1428" s="35"/>
      <c r="AR1428" s="35"/>
      <c r="AS1428" s="35"/>
      <c r="AT1428" s="35"/>
      <c r="AU1428" s="35"/>
      <c r="AV1428" s="14"/>
      <c r="AW1428" s="14"/>
      <c r="AX1428" s="14"/>
      <c r="AY1428" s="14"/>
      <c r="AZ1428" s="14"/>
      <c r="BA1428" s="14"/>
    </row>
    <row r="1429" spans="3:53" ht="14.25"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4"/>
      <c r="AM1429" s="331"/>
      <c r="AN1429" s="35"/>
      <c r="AO1429" s="35"/>
      <c r="AP1429" s="162"/>
      <c r="AQ1429" s="35"/>
      <c r="AR1429" s="35"/>
      <c r="AS1429" s="35"/>
      <c r="AT1429" s="35"/>
      <c r="AU1429" s="35"/>
      <c r="AV1429" s="14"/>
      <c r="AW1429" s="14"/>
      <c r="AX1429" s="14"/>
      <c r="AY1429" s="14"/>
      <c r="AZ1429" s="14"/>
      <c r="BA1429" s="14"/>
    </row>
    <row r="1430" spans="3:53" ht="14.25"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4"/>
      <c r="AM1430" s="331"/>
      <c r="AN1430" s="35"/>
      <c r="AO1430" s="35"/>
      <c r="AP1430" s="162"/>
      <c r="AQ1430" s="35"/>
      <c r="AR1430" s="35"/>
      <c r="AS1430" s="35"/>
      <c r="AT1430" s="35"/>
      <c r="AU1430" s="35"/>
      <c r="AV1430" s="14"/>
      <c r="AW1430" s="14"/>
      <c r="AX1430" s="14"/>
      <c r="AY1430" s="14"/>
      <c r="AZ1430" s="14"/>
      <c r="BA1430" s="14"/>
    </row>
    <row r="1431" spans="3:53" ht="14.25"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4"/>
      <c r="AM1431" s="331"/>
      <c r="AN1431" s="35"/>
      <c r="AO1431" s="35"/>
      <c r="AP1431" s="162"/>
      <c r="AQ1431" s="35"/>
      <c r="AR1431" s="35"/>
      <c r="AS1431" s="35"/>
      <c r="AT1431" s="35"/>
      <c r="AU1431" s="35"/>
      <c r="AV1431" s="14"/>
      <c r="AW1431" s="14"/>
      <c r="AX1431" s="14"/>
      <c r="AY1431" s="14"/>
      <c r="AZ1431" s="14"/>
      <c r="BA1431" s="14"/>
    </row>
    <row r="1432" spans="3:53" ht="14.25"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4"/>
      <c r="AM1432" s="331"/>
      <c r="AN1432" s="35"/>
      <c r="AO1432" s="35"/>
      <c r="AP1432" s="162"/>
      <c r="AQ1432" s="35"/>
      <c r="AR1432" s="35"/>
      <c r="AS1432" s="35"/>
      <c r="AT1432" s="35"/>
      <c r="AU1432" s="35"/>
      <c r="AV1432" s="14"/>
      <c r="AW1432" s="14"/>
      <c r="AX1432" s="14"/>
      <c r="AY1432" s="14"/>
      <c r="AZ1432" s="14"/>
      <c r="BA1432" s="14"/>
    </row>
    <row r="1433" spans="3:53" ht="14.25"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  <c r="AL1433" s="34"/>
      <c r="AM1433" s="331"/>
      <c r="AN1433" s="35"/>
      <c r="AO1433" s="35"/>
      <c r="AP1433" s="162"/>
      <c r="AQ1433" s="35"/>
      <c r="AR1433" s="35"/>
      <c r="AS1433" s="35"/>
      <c r="AT1433" s="35"/>
      <c r="AU1433" s="35"/>
      <c r="AV1433" s="14"/>
      <c r="AW1433" s="14"/>
      <c r="AX1433" s="14"/>
      <c r="AY1433" s="14"/>
      <c r="AZ1433" s="14"/>
      <c r="BA1433" s="14"/>
    </row>
    <row r="1434" spans="3:53" ht="14.25"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4"/>
      <c r="AM1434" s="331"/>
      <c r="AN1434" s="35"/>
      <c r="AO1434" s="35"/>
      <c r="AP1434" s="162"/>
      <c r="AQ1434" s="35"/>
      <c r="AR1434" s="35"/>
      <c r="AS1434" s="35"/>
      <c r="AT1434" s="35"/>
      <c r="AU1434" s="35"/>
      <c r="AV1434" s="14"/>
      <c r="AW1434" s="14"/>
      <c r="AX1434" s="14"/>
      <c r="AY1434" s="14"/>
      <c r="AZ1434" s="14"/>
      <c r="BA1434" s="14"/>
    </row>
    <row r="1435" spans="3:53" ht="14.25"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4"/>
      <c r="AM1435" s="331"/>
      <c r="AN1435" s="35"/>
      <c r="AO1435" s="35"/>
      <c r="AP1435" s="162"/>
      <c r="AQ1435" s="35"/>
      <c r="AR1435" s="35"/>
      <c r="AS1435" s="35"/>
      <c r="AT1435" s="35"/>
      <c r="AU1435" s="35"/>
      <c r="AV1435" s="14"/>
      <c r="AW1435" s="14"/>
      <c r="AX1435" s="14"/>
      <c r="AY1435" s="14"/>
      <c r="AZ1435" s="14"/>
      <c r="BA1435" s="14"/>
    </row>
    <row r="1436" spans="3:53" ht="14.25"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4"/>
      <c r="AM1436" s="331"/>
      <c r="AN1436" s="35"/>
      <c r="AO1436" s="35"/>
      <c r="AP1436" s="162"/>
      <c r="AQ1436" s="35"/>
      <c r="AR1436" s="35"/>
      <c r="AS1436" s="35"/>
      <c r="AT1436" s="35"/>
      <c r="AU1436" s="35"/>
      <c r="AV1436" s="14"/>
      <c r="AW1436" s="14"/>
      <c r="AX1436" s="14"/>
      <c r="AY1436" s="14"/>
      <c r="AZ1436" s="14"/>
      <c r="BA1436" s="14"/>
    </row>
    <row r="1437" spans="3:53" ht="14.25"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4"/>
      <c r="AM1437" s="331"/>
      <c r="AN1437" s="35"/>
      <c r="AO1437" s="35"/>
      <c r="AP1437" s="162"/>
      <c r="AQ1437" s="35"/>
      <c r="AR1437" s="35"/>
      <c r="AS1437" s="35"/>
      <c r="AT1437" s="35"/>
      <c r="AU1437" s="35"/>
      <c r="AV1437" s="14"/>
      <c r="AW1437" s="14"/>
      <c r="AX1437" s="14"/>
      <c r="AY1437" s="14"/>
      <c r="AZ1437" s="14"/>
      <c r="BA1437" s="14"/>
    </row>
    <row r="1438" spans="3:53" ht="14.25"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  <c r="AL1438" s="34"/>
      <c r="AM1438" s="331"/>
      <c r="AN1438" s="35"/>
      <c r="AO1438" s="35"/>
      <c r="AP1438" s="162"/>
      <c r="AQ1438" s="35"/>
      <c r="AR1438" s="35"/>
      <c r="AS1438" s="35"/>
      <c r="AT1438" s="35"/>
      <c r="AU1438" s="35"/>
      <c r="AV1438" s="14"/>
      <c r="AW1438" s="14"/>
      <c r="AX1438" s="14"/>
      <c r="AY1438" s="14"/>
      <c r="AZ1438" s="14"/>
      <c r="BA1438" s="14"/>
    </row>
    <row r="1439" spans="3:53" ht="14.25"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4"/>
      <c r="AM1439" s="331"/>
      <c r="AN1439" s="35"/>
      <c r="AO1439" s="35"/>
      <c r="AP1439" s="162"/>
      <c r="AQ1439" s="35"/>
      <c r="AR1439" s="35"/>
      <c r="AS1439" s="35"/>
      <c r="AT1439" s="35"/>
      <c r="AU1439" s="35"/>
      <c r="AV1439" s="14"/>
      <c r="AW1439" s="14"/>
      <c r="AX1439" s="14"/>
      <c r="AY1439" s="14"/>
      <c r="AZ1439" s="14"/>
      <c r="BA1439" s="14"/>
    </row>
    <row r="1440" spans="3:53" ht="14.25"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4"/>
      <c r="AM1440" s="331"/>
      <c r="AN1440" s="35"/>
      <c r="AO1440" s="35"/>
      <c r="AP1440" s="162"/>
      <c r="AQ1440" s="35"/>
      <c r="AR1440" s="35"/>
      <c r="AS1440" s="35"/>
      <c r="AT1440" s="35"/>
      <c r="AU1440" s="35"/>
      <c r="AV1440" s="14"/>
      <c r="AW1440" s="14"/>
      <c r="AX1440" s="14"/>
      <c r="AY1440" s="14"/>
      <c r="AZ1440" s="14"/>
      <c r="BA1440" s="14"/>
    </row>
    <row r="1441" spans="3:53" ht="14.25"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4"/>
      <c r="AM1441" s="331"/>
      <c r="AN1441" s="35"/>
      <c r="AO1441" s="35"/>
      <c r="AP1441" s="162"/>
      <c r="AQ1441" s="35"/>
      <c r="AR1441" s="35"/>
      <c r="AS1441" s="35"/>
      <c r="AT1441" s="35"/>
      <c r="AU1441" s="35"/>
      <c r="AV1441" s="14"/>
      <c r="AW1441" s="14"/>
      <c r="AX1441" s="14"/>
      <c r="AY1441" s="14"/>
      <c r="AZ1441" s="14"/>
      <c r="BA1441" s="14"/>
    </row>
    <row r="1442" spans="3:53" ht="14.25"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4"/>
      <c r="AM1442" s="331"/>
      <c r="AN1442" s="35"/>
      <c r="AO1442" s="35"/>
      <c r="AP1442" s="162"/>
      <c r="AQ1442" s="35"/>
      <c r="AR1442" s="35"/>
      <c r="AS1442" s="35"/>
      <c r="AT1442" s="35"/>
      <c r="AU1442" s="35"/>
      <c r="AV1442" s="14"/>
      <c r="AW1442" s="14"/>
      <c r="AX1442" s="14"/>
      <c r="AY1442" s="14"/>
      <c r="AZ1442" s="14"/>
      <c r="BA1442" s="14"/>
    </row>
    <row r="1443" spans="3:53" ht="14.25"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4"/>
      <c r="AM1443" s="331"/>
      <c r="AN1443" s="35"/>
      <c r="AO1443" s="35"/>
      <c r="AP1443" s="162"/>
      <c r="AQ1443" s="35"/>
      <c r="AR1443" s="35"/>
      <c r="AS1443" s="35"/>
      <c r="AT1443" s="35"/>
      <c r="AU1443" s="35"/>
      <c r="AV1443" s="14"/>
      <c r="AW1443" s="14"/>
      <c r="AX1443" s="14"/>
      <c r="AY1443" s="14"/>
      <c r="AZ1443" s="14"/>
      <c r="BA1443" s="14"/>
    </row>
    <row r="1444" spans="3:53" ht="14.25"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  <c r="AL1444" s="34"/>
      <c r="AM1444" s="331"/>
      <c r="AN1444" s="35"/>
      <c r="AO1444" s="35"/>
      <c r="AP1444" s="162"/>
      <c r="AQ1444" s="35"/>
      <c r="AR1444" s="35"/>
      <c r="AS1444" s="35"/>
      <c r="AT1444" s="35"/>
      <c r="AU1444" s="35"/>
      <c r="AV1444" s="14"/>
      <c r="AW1444" s="14"/>
      <c r="AX1444" s="14"/>
      <c r="AY1444" s="14"/>
      <c r="AZ1444" s="14"/>
      <c r="BA1444" s="14"/>
    </row>
    <row r="1445" spans="3:53" ht="14.25"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4"/>
      <c r="AM1445" s="331"/>
      <c r="AN1445" s="35"/>
      <c r="AO1445" s="35"/>
      <c r="AP1445" s="162"/>
      <c r="AQ1445" s="35"/>
      <c r="AR1445" s="35"/>
      <c r="AS1445" s="35"/>
      <c r="AT1445" s="35"/>
      <c r="AU1445" s="35"/>
      <c r="AV1445" s="14"/>
      <c r="AW1445" s="14"/>
      <c r="AX1445" s="14"/>
      <c r="AY1445" s="14"/>
      <c r="AZ1445" s="14"/>
      <c r="BA1445" s="14"/>
    </row>
    <row r="1446" spans="3:53" ht="14.25"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4"/>
      <c r="AM1446" s="331"/>
      <c r="AN1446" s="35"/>
      <c r="AO1446" s="35"/>
      <c r="AP1446" s="162"/>
      <c r="AQ1446" s="35"/>
      <c r="AR1446" s="35"/>
      <c r="AS1446" s="35"/>
      <c r="AT1446" s="35"/>
      <c r="AU1446" s="35"/>
      <c r="AV1446" s="14"/>
      <c r="AW1446" s="14"/>
      <c r="AX1446" s="14"/>
      <c r="AY1446" s="14"/>
      <c r="AZ1446" s="14"/>
      <c r="BA1446" s="14"/>
    </row>
    <row r="1447" spans="3:53" ht="14.25"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4"/>
      <c r="AM1447" s="331"/>
      <c r="AN1447" s="35"/>
      <c r="AO1447" s="35"/>
      <c r="AP1447" s="162"/>
      <c r="AQ1447" s="35"/>
      <c r="AR1447" s="35"/>
      <c r="AS1447" s="35"/>
      <c r="AT1447" s="35"/>
      <c r="AU1447" s="35"/>
      <c r="AV1447" s="14"/>
      <c r="AW1447" s="14"/>
      <c r="AX1447" s="14"/>
      <c r="AY1447" s="14"/>
      <c r="AZ1447" s="14"/>
      <c r="BA1447" s="14"/>
    </row>
    <row r="1448" spans="3:53" ht="14.25"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  <c r="AL1448" s="34"/>
      <c r="AM1448" s="331"/>
      <c r="AN1448" s="35"/>
      <c r="AO1448" s="35"/>
      <c r="AP1448" s="162"/>
      <c r="AQ1448" s="35"/>
      <c r="AR1448" s="35"/>
      <c r="AS1448" s="35"/>
      <c r="AT1448" s="35"/>
      <c r="AU1448" s="35"/>
      <c r="AV1448" s="14"/>
      <c r="AW1448" s="14"/>
      <c r="AX1448" s="14"/>
      <c r="AY1448" s="14"/>
      <c r="AZ1448" s="14"/>
      <c r="BA1448" s="14"/>
    </row>
    <row r="1449" spans="3:53" ht="14.25"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F1449" s="35"/>
      <c r="AG1449" s="35"/>
      <c r="AH1449" s="35"/>
      <c r="AI1449" s="35"/>
      <c r="AJ1449" s="35"/>
      <c r="AK1449" s="35"/>
      <c r="AL1449" s="34"/>
      <c r="AM1449" s="331"/>
      <c r="AN1449" s="35"/>
      <c r="AO1449" s="35"/>
      <c r="AP1449" s="162"/>
      <c r="AQ1449" s="35"/>
      <c r="AR1449" s="35"/>
      <c r="AS1449" s="35"/>
      <c r="AT1449" s="35"/>
      <c r="AU1449" s="35"/>
      <c r="AV1449" s="14"/>
      <c r="AW1449" s="14"/>
      <c r="AX1449" s="14"/>
      <c r="AY1449" s="14"/>
      <c r="AZ1449" s="14"/>
      <c r="BA1449" s="14"/>
    </row>
    <row r="1450" spans="3:53" ht="14.25"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  <c r="AL1450" s="34"/>
      <c r="AM1450" s="331"/>
      <c r="AN1450" s="35"/>
      <c r="AO1450" s="35"/>
      <c r="AP1450" s="162"/>
      <c r="AQ1450" s="35"/>
      <c r="AR1450" s="35"/>
      <c r="AS1450" s="35"/>
      <c r="AT1450" s="35"/>
      <c r="AU1450" s="35"/>
      <c r="AV1450" s="14"/>
      <c r="AW1450" s="14"/>
      <c r="AX1450" s="14"/>
      <c r="AY1450" s="14"/>
      <c r="AZ1450" s="14"/>
      <c r="BA1450" s="14"/>
    </row>
    <row r="1451" spans="3:53" ht="14.25"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4"/>
      <c r="AM1451" s="331"/>
      <c r="AN1451" s="35"/>
      <c r="AO1451" s="35"/>
      <c r="AP1451" s="162"/>
      <c r="AQ1451" s="35"/>
      <c r="AR1451" s="35"/>
      <c r="AS1451" s="35"/>
      <c r="AT1451" s="35"/>
      <c r="AU1451" s="35"/>
      <c r="AV1451" s="14"/>
      <c r="AW1451" s="14"/>
      <c r="AX1451" s="14"/>
      <c r="AY1451" s="14"/>
      <c r="AZ1451" s="14"/>
      <c r="BA1451" s="14"/>
    </row>
    <row r="1452" spans="3:53" ht="14.25"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4"/>
      <c r="AM1452" s="331"/>
      <c r="AN1452" s="35"/>
      <c r="AO1452" s="35"/>
      <c r="AP1452" s="162"/>
      <c r="AQ1452" s="35"/>
      <c r="AR1452" s="35"/>
      <c r="AS1452" s="35"/>
      <c r="AT1452" s="35"/>
      <c r="AU1452" s="35"/>
      <c r="AV1452" s="14"/>
      <c r="AW1452" s="14"/>
      <c r="AX1452" s="14"/>
      <c r="AY1452" s="14"/>
      <c r="AZ1452" s="14"/>
      <c r="BA1452" s="14"/>
    </row>
    <row r="1453" spans="3:53" ht="14.25"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4"/>
      <c r="AM1453" s="331"/>
      <c r="AN1453" s="35"/>
      <c r="AO1453" s="35"/>
      <c r="AP1453" s="162"/>
      <c r="AQ1453" s="35"/>
      <c r="AR1453" s="35"/>
      <c r="AS1453" s="35"/>
      <c r="AT1453" s="35"/>
      <c r="AU1453" s="35"/>
      <c r="AV1453" s="14"/>
      <c r="AW1453" s="14"/>
      <c r="AX1453" s="14"/>
      <c r="AY1453" s="14"/>
      <c r="AZ1453" s="14"/>
      <c r="BA1453" s="14"/>
    </row>
    <row r="1454" spans="3:53" ht="14.25"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4"/>
      <c r="AM1454" s="331"/>
      <c r="AN1454" s="35"/>
      <c r="AO1454" s="35"/>
      <c r="AP1454" s="162"/>
      <c r="AQ1454" s="35"/>
      <c r="AR1454" s="35"/>
      <c r="AS1454" s="35"/>
      <c r="AT1454" s="35"/>
      <c r="AU1454" s="35"/>
      <c r="AV1454" s="14"/>
      <c r="AW1454" s="14"/>
      <c r="AX1454" s="14"/>
      <c r="AY1454" s="14"/>
      <c r="AZ1454" s="14"/>
      <c r="BA1454" s="14"/>
    </row>
    <row r="1455" spans="3:53" ht="14.25"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4"/>
      <c r="AM1455" s="331"/>
      <c r="AN1455" s="35"/>
      <c r="AO1455" s="35"/>
      <c r="AP1455" s="162"/>
      <c r="AQ1455" s="35"/>
      <c r="AR1455" s="35"/>
      <c r="AS1455" s="35"/>
      <c r="AT1455" s="35"/>
      <c r="AU1455" s="35"/>
      <c r="AV1455" s="14"/>
      <c r="AW1455" s="14"/>
      <c r="AX1455" s="14"/>
      <c r="AY1455" s="14"/>
      <c r="AZ1455" s="14"/>
      <c r="BA1455" s="14"/>
    </row>
    <row r="1456" spans="3:53" ht="14.25"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4"/>
      <c r="AM1456" s="331"/>
      <c r="AN1456" s="35"/>
      <c r="AO1456" s="35"/>
      <c r="AP1456" s="162"/>
      <c r="AQ1456" s="35"/>
      <c r="AR1456" s="35"/>
      <c r="AS1456" s="35"/>
      <c r="AT1456" s="35"/>
      <c r="AU1456" s="35"/>
      <c r="AV1456" s="14"/>
      <c r="AW1456" s="14"/>
      <c r="AX1456" s="14"/>
      <c r="AY1456" s="14"/>
      <c r="AZ1456" s="14"/>
      <c r="BA1456" s="14"/>
    </row>
    <row r="1457" spans="3:53" ht="14.25"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  <c r="AL1457" s="34"/>
      <c r="AM1457" s="331"/>
      <c r="AN1457" s="35"/>
      <c r="AO1457" s="35"/>
      <c r="AP1457" s="162"/>
      <c r="AQ1457" s="35"/>
      <c r="AR1457" s="35"/>
      <c r="AS1457" s="35"/>
      <c r="AT1457" s="35"/>
      <c r="AU1457" s="35"/>
      <c r="AV1457" s="14"/>
      <c r="AW1457" s="14"/>
      <c r="AX1457" s="14"/>
      <c r="AY1457" s="14"/>
      <c r="AZ1457" s="14"/>
      <c r="BA1457" s="14"/>
    </row>
    <row r="1458" spans="3:53" ht="14.25"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  <c r="AL1458" s="34"/>
      <c r="AM1458" s="331"/>
      <c r="AN1458" s="35"/>
      <c r="AO1458" s="35"/>
      <c r="AP1458" s="162"/>
      <c r="AQ1458" s="35"/>
      <c r="AR1458" s="35"/>
      <c r="AS1458" s="35"/>
      <c r="AT1458" s="35"/>
      <c r="AU1458" s="35"/>
      <c r="AV1458" s="14"/>
      <c r="AW1458" s="14"/>
      <c r="AX1458" s="14"/>
      <c r="AY1458" s="14"/>
      <c r="AZ1458" s="14"/>
      <c r="BA1458" s="14"/>
    </row>
    <row r="1459" spans="3:53" ht="14.25"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F1459" s="35"/>
      <c r="AG1459" s="35"/>
      <c r="AH1459" s="35"/>
      <c r="AI1459" s="35"/>
      <c r="AJ1459" s="35"/>
      <c r="AK1459" s="35"/>
      <c r="AL1459" s="34"/>
      <c r="AM1459" s="331"/>
      <c r="AN1459" s="35"/>
      <c r="AO1459" s="35"/>
      <c r="AP1459" s="162"/>
      <c r="AQ1459" s="35"/>
      <c r="AR1459" s="35"/>
      <c r="AS1459" s="35"/>
      <c r="AT1459" s="35"/>
      <c r="AU1459" s="35"/>
      <c r="AV1459" s="14"/>
      <c r="AW1459" s="14"/>
      <c r="AX1459" s="14"/>
      <c r="AY1459" s="14"/>
      <c r="AZ1459" s="14"/>
      <c r="BA1459" s="14"/>
    </row>
    <row r="1460" spans="3:53" ht="14.25"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F1460" s="35"/>
      <c r="AG1460" s="35"/>
      <c r="AH1460" s="35"/>
      <c r="AI1460" s="35"/>
      <c r="AJ1460" s="35"/>
      <c r="AK1460" s="35"/>
      <c r="AL1460" s="34"/>
      <c r="AM1460" s="331"/>
      <c r="AN1460" s="35"/>
      <c r="AO1460" s="35"/>
      <c r="AP1460" s="162"/>
      <c r="AQ1460" s="35"/>
      <c r="AR1460" s="35"/>
      <c r="AS1460" s="35"/>
      <c r="AT1460" s="35"/>
      <c r="AU1460" s="35"/>
      <c r="AV1460" s="14"/>
      <c r="AW1460" s="14"/>
      <c r="AX1460" s="14"/>
      <c r="AY1460" s="14"/>
      <c r="AZ1460" s="14"/>
      <c r="BA1460" s="14"/>
    </row>
    <row r="1461" spans="3:53" ht="14.25"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  <c r="AL1461" s="34"/>
      <c r="AM1461" s="331"/>
      <c r="AN1461" s="35"/>
      <c r="AO1461" s="35"/>
      <c r="AP1461" s="162"/>
      <c r="AQ1461" s="35"/>
      <c r="AR1461" s="35"/>
      <c r="AS1461" s="35"/>
      <c r="AT1461" s="35"/>
      <c r="AU1461" s="35"/>
      <c r="AV1461" s="14"/>
      <c r="AW1461" s="14"/>
      <c r="AX1461" s="14"/>
      <c r="AY1461" s="14"/>
      <c r="AZ1461" s="14"/>
      <c r="BA1461" s="14"/>
    </row>
    <row r="1462" spans="3:53" ht="14.25"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4"/>
      <c r="AM1462" s="331"/>
      <c r="AN1462" s="35"/>
      <c r="AO1462" s="35"/>
      <c r="AP1462" s="162"/>
      <c r="AQ1462" s="35"/>
      <c r="AR1462" s="35"/>
      <c r="AS1462" s="35"/>
      <c r="AT1462" s="35"/>
      <c r="AU1462" s="35"/>
      <c r="AV1462" s="14"/>
      <c r="AW1462" s="14"/>
      <c r="AX1462" s="14"/>
      <c r="AY1462" s="14"/>
      <c r="AZ1462" s="14"/>
      <c r="BA1462" s="14"/>
    </row>
    <row r="1463" spans="3:53" ht="14.25"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4"/>
      <c r="AM1463" s="331"/>
      <c r="AN1463" s="35"/>
      <c r="AO1463" s="35"/>
      <c r="AP1463" s="162"/>
      <c r="AQ1463" s="35"/>
      <c r="AR1463" s="35"/>
      <c r="AS1463" s="35"/>
      <c r="AT1463" s="35"/>
      <c r="AU1463" s="35"/>
      <c r="AV1463" s="14"/>
      <c r="AW1463" s="14"/>
      <c r="AX1463" s="14"/>
      <c r="AY1463" s="14"/>
      <c r="AZ1463" s="14"/>
      <c r="BA1463" s="14"/>
    </row>
    <row r="1464" spans="3:53" ht="14.25"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4"/>
      <c r="AM1464" s="331"/>
      <c r="AN1464" s="35"/>
      <c r="AO1464" s="35"/>
      <c r="AP1464" s="162"/>
      <c r="AQ1464" s="35"/>
      <c r="AR1464" s="35"/>
      <c r="AS1464" s="35"/>
      <c r="AT1464" s="35"/>
      <c r="AU1464" s="35"/>
      <c r="AV1464" s="14"/>
      <c r="AW1464" s="14"/>
      <c r="AX1464" s="14"/>
      <c r="AY1464" s="14"/>
      <c r="AZ1464" s="14"/>
      <c r="BA1464" s="14"/>
    </row>
    <row r="1465" spans="3:53" ht="14.25"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4"/>
      <c r="AM1465" s="331"/>
      <c r="AN1465" s="35"/>
      <c r="AO1465" s="35"/>
      <c r="AP1465" s="162"/>
      <c r="AQ1465" s="35"/>
      <c r="AR1465" s="35"/>
      <c r="AS1465" s="35"/>
      <c r="AT1465" s="35"/>
      <c r="AU1465" s="35"/>
      <c r="AV1465" s="14"/>
      <c r="AW1465" s="14"/>
      <c r="AX1465" s="14"/>
      <c r="AY1465" s="14"/>
      <c r="AZ1465" s="14"/>
      <c r="BA1465" s="14"/>
    </row>
    <row r="1466" spans="3:53" ht="14.25"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4"/>
      <c r="AM1466" s="331"/>
      <c r="AN1466" s="35"/>
      <c r="AO1466" s="35"/>
      <c r="AP1466" s="162"/>
      <c r="AQ1466" s="35"/>
      <c r="AR1466" s="35"/>
      <c r="AS1466" s="35"/>
      <c r="AT1466" s="35"/>
      <c r="AU1466" s="35"/>
      <c r="AV1466" s="14"/>
      <c r="AW1466" s="14"/>
      <c r="AX1466" s="14"/>
      <c r="AY1466" s="14"/>
      <c r="AZ1466" s="14"/>
      <c r="BA1466" s="14"/>
    </row>
    <row r="1467" spans="3:53" ht="14.25"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4"/>
      <c r="AM1467" s="331"/>
      <c r="AN1467" s="35"/>
      <c r="AO1467" s="35"/>
      <c r="AP1467" s="162"/>
      <c r="AQ1467" s="35"/>
      <c r="AR1467" s="35"/>
      <c r="AS1467" s="35"/>
      <c r="AT1467" s="35"/>
      <c r="AU1467" s="35"/>
      <c r="AV1467" s="14"/>
      <c r="AW1467" s="14"/>
      <c r="AX1467" s="14"/>
      <c r="AY1467" s="14"/>
      <c r="AZ1467" s="14"/>
      <c r="BA1467" s="14"/>
    </row>
    <row r="1468" spans="3:53" ht="14.25"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4"/>
      <c r="AM1468" s="331"/>
      <c r="AN1468" s="35"/>
      <c r="AO1468" s="35"/>
      <c r="AP1468" s="162"/>
      <c r="AQ1468" s="35"/>
      <c r="AR1468" s="35"/>
      <c r="AS1468" s="35"/>
      <c r="AT1468" s="35"/>
      <c r="AU1468" s="35"/>
      <c r="AV1468" s="14"/>
      <c r="AW1468" s="14"/>
      <c r="AX1468" s="14"/>
      <c r="AY1468" s="14"/>
      <c r="AZ1468" s="14"/>
      <c r="BA1468" s="14"/>
    </row>
    <row r="1469" spans="3:53" ht="14.25"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  <c r="AL1469" s="34"/>
      <c r="AM1469" s="331"/>
      <c r="AN1469" s="35"/>
      <c r="AO1469" s="35"/>
      <c r="AP1469" s="162"/>
      <c r="AQ1469" s="35"/>
      <c r="AR1469" s="35"/>
      <c r="AS1469" s="35"/>
      <c r="AT1469" s="35"/>
      <c r="AU1469" s="35"/>
      <c r="AV1469" s="14"/>
      <c r="AW1469" s="14"/>
      <c r="AX1469" s="14"/>
      <c r="AY1469" s="14"/>
      <c r="AZ1469" s="14"/>
      <c r="BA1469" s="14"/>
    </row>
    <row r="1470" spans="3:53" ht="14.25"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4"/>
      <c r="AM1470" s="331"/>
      <c r="AN1470" s="35"/>
      <c r="AO1470" s="35"/>
      <c r="AP1470" s="162"/>
      <c r="AQ1470" s="35"/>
      <c r="AR1470" s="35"/>
      <c r="AS1470" s="35"/>
      <c r="AT1470" s="35"/>
      <c r="AU1470" s="35"/>
      <c r="AV1470" s="14"/>
      <c r="AW1470" s="14"/>
      <c r="AX1470" s="14"/>
      <c r="AY1470" s="14"/>
      <c r="AZ1470" s="14"/>
      <c r="BA1470" s="14"/>
    </row>
    <row r="1471" spans="3:53" ht="14.25"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  <c r="AL1471" s="34"/>
      <c r="AM1471" s="331"/>
      <c r="AN1471" s="35"/>
      <c r="AO1471" s="35"/>
      <c r="AP1471" s="162"/>
      <c r="AQ1471" s="35"/>
      <c r="AR1471" s="35"/>
      <c r="AS1471" s="35"/>
      <c r="AT1471" s="35"/>
      <c r="AU1471" s="35"/>
      <c r="AV1471" s="14"/>
      <c r="AW1471" s="14"/>
      <c r="AX1471" s="14"/>
      <c r="AY1471" s="14"/>
      <c r="AZ1471" s="14"/>
      <c r="BA1471" s="14"/>
    </row>
    <row r="1472" spans="3:53" ht="14.25"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4"/>
      <c r="AM1472" s="331"/>
      <c r="AN1472" s="35"/>
      <c r="AO1472" s="35"/>
      <c r="AP1472" s="162"/>
      <c r="AQ1472" s="35"/>
      <c r="AR1472" s="35"/>
      <c r="AS1472" s="35"/>
      <c r="AT1472" s="35"/>
      <c r="AU1472" s="35"/>
      <c r="AV1472" s="14"/>
      <c r="AW1472" s="14"/>
      <c r="AX1472" s="14"/>
      <c r="AY1472" s="14"/>
      <c r="AZ1472" s="14"/>
      <c r="BA1472" s="14"/>
    </row>
    <row r="1473" spans="3:53" ht="14.25"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4"/>
      <c r="AM1473" s="331"/>
      <c r="AN1473" s="35"/>
      <c r="AO1473" s="35"/>
      <c r="AP1473" s="162"/>
      <c r="AQ1473" s="35"/>
      <c r="AR1473" s="35"/>
      <c r="AS1473" s="35"/>
      <c r="AT1473" s="35"/>
      <c r="AU1473" s="35"/>
      <c r="AV1473" s="14"/>
      <c r="AW1473" s="14"/>
      <c r="AX1473" s="14"/>
      <c r="AY1473" s="14"/>
      <c r="AZ1473" s="14"/>
      <c r="BA1473" s="14"/>
    </row>
    <row r="1474" spans="3:53" ht="14.25"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4"/>
      <c r="AM1474" s="331"/>
      <c r="AN1474" s="35"/>
      <c r="AO1474" s="35"/>
      <c r="AP1474" s="162"/>
      <c r="AQ1474" s="35"/>
      <c r="AR1474" s="35"/>
      <c r="AS1474" s="35"/>
      <c r="AT1474" s="35"/>
      <c r="AU1474" s="35"/>
      <c r="AV1474" s="14"/>
      <c r="AW1474" s="14"/>
      <c r="AX1474" s="14"/>
      <c r="AY1474" s="14"/>
      <c r="AZ1474" s="14"/>
      <c r="BA1474" s="14"/>
    </row>
    <row r="1475" spans="3:53" ht="14.25"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4"/>
      <c r="AM1475" s="331"/>
      <c r="AN1475" s="35"/>
      <c r="AO1475" s="35"/>
      <c r="AP1475" s="162"/>
      <c r="AQ1475" s="35"/>
      <c r="AR1475" s="35"/>
      <c r="AS1475" s="35"/>
      <c r="AT1475" s="35"/>
      <c r="AU1475" s="35"/>
      <c r="AV1475" s="14"/>
      <c r="AW1475" s="14"/>
      <c r="AX1475" s="14"/>
      <c r="AY1475" s="14"/>
      <c r="AZ1475" s="14"/>
      <c r="BA1475" s="14"/>
    </row>
    <row r="1476" spans="3:53" ht="14.25"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4"/>
      <c r="AM1476" s="331"/>
      <c r="AN1476" s="35"/>
      <c r="AO1476" s="35"/>
      <c r="AP1476" s="162"/>
      <c r="AQ1476" s="35"/>
      <c r="AR1476" s="35"/>
      <c r="AS1476" s="35"/>
      <c r="AT1476" s="35"/>
      <c r="AU1476" s="35"/>
      <c r="AV1476" s="14"/>
      <c r="AW1476" s="14"/>
      <c r="AX1476" s="14"/>
      <c r="AY1476" s="14"/>
      <c r="AZ1476" s="14"/>
      <c r="BA1476" s="14"/>
    </row>
    <row r="1477" spans="3:53" ht="14.25"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4"/>
      <c r="AM1477" s="331"/>
      <c r="AN1477" s="35"/>
      <c r="AO1477" s="35"/>
      <c r="AP1477" s="162"/>
      <c r="AQ1477" s="35"/>
      <c r="AR1477" s="35"/>
      <c r="AS1477" s="35"/>
      <c r="AT1477" s="35"/>
      <c r="AU1477" s="35"/>
      <c r="AV1477" s="14"/>
      <c r="AW1477" s="14"/>
      <c r="AX1477" s="14"/>
      <c r="AY1477" s="14"/>
      <c r="AZ1477" s="14"/>
      <c r="BA1477" s="14"/>
    </row>
    <row r="1478" spans="3:53" ht="14.25"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4"/>
      <c r="AM1478" s="331"/>
      <c r="AN1478" s="35"/>
      <c r="AO1478" s="35"/>
      <c r="AP1478" s="162"/>
      <c r="AQ1478" s="35"/>
      <c r="AR1478" s="35"/>
      <c r="AS1478" s="35"/>
      <c r="AT1478" s="35"/>
      <c r="AU1478" s="35"/>
      <c r="AV1478" s="14"/>
      <c r="AW1478" s="14"/>
      <c r="AX1478" s="14"/>
      <c r="AY1478" s="14"/>
      <c r="AZ1478" s="14"/>
      <c r="BA1478" s="14"/>
    </row>
    <row r="1479" spans="3:53" ht="14.25"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4"/>
      <c r="AM1479" s="331"/>
      <c r="AN1479" s="35"/>
      <c r="AO1479" s="35"/>
      <c r="AP1479" s="162"/>
      <c r="AQ1479" s="35"/>
      <c r="AR1479" s="35"/>
      <c r="AS1479" s="35"/>
      <c r="AT1479" s="35"/>
      <c r="AU1479" s="35"/>
      <c r="AV1479" s="14"/>
      <c r="AW1479" s="14"/>
      <c r="AX1479" s="14"/>
      <c r="AY1479" s="14"/>
      <c r="AZ1479" s="14"/>
      <c r="BA1479" s="14"/>
    </row>
    <row r="1480" spans="3:53" ht="14.25"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  <c r="AL1480" s="34"/>
      <c r="AM1480" s="331"/>
      <c r="AN1480" s="35"/>
      <c r="AO1480" s="35"/>
      <c r="AP1480" s="162"/>
      <c r="AQ1480" s="35"/>
      <c r="AR1480" s="35"/>
      <c r="AS1480" s="35"/>
      <c r="AT1480" s="35"/>
      <c r="AU1480" s="35"/>
      <c r="AV1480" s="14"/>
      <c r="AW1480" s="14"/>
      <c r="AX1480" s="14"/>
      <c r="AY1480" s="14"/>
      <c r="AZ1480" s="14"/>
      <c r="BA1480" s="14"/>
    </row>
    <row r="1481" spans="3:53" ht="14.25"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  <c r="AL1481" s="34"/>
      <c r="AM1481" s="331"/>
      <c r="AN1481" s="35"/>
      <c r="AO1481" s="35"/>
      <c r="AP1481" s="162"/>
      <c r="AQ1481" s="35"/>
      <c r="AR1481" s="35"/>
      <c r="AS1481" s="35"/>
      <c r="AT1481" s="35"/>
      <c r="AU1481" s="35"/>
      <c r="AV1481" s="14"/>
      <c r="AW1481" s="14"/>
      <c r="AX1481" s="14"/>
      <c r="AY1481" s="14"/>
      <c r="AZ1481" s="14"/>
      <c r="BA1481" s="14"/>
    </row>
    <row r="1482" spans="3:53" ht="14.25"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  <c r="AL1482" s="34"/>
      <c r="AM1482" s="331"/>
      <c r="AN1482" s="35"/>
      <c r="AO1482" s="35"/>
      <c r="AP1482" s="162"/>
      <c r="AQ1482" s="35"/>
      <c r="AR1482" s="35"/>
      <c r="AS1482" s="35"/>
      <c r="AT1482" s="35"/>
      <c r="AU1482" s="35"/>
      <c r="AV1482" s="14"/>
      <c r="AW1482" s="14"/>
      <c r="AX1482" s="14"/>
      <c r="AY1482" s="14"/>
      <c r="AZ1482" s="14"/>
      <c r="BA1482" s="14"/>
    </row>
    <row r="1483" spans="3:53" ht="14.25"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  <c r="AL1483" s="34"/>
      <c r="AM1483" s="331"/>
      <c r="AN1483" s="35"/>
      <c r="AO1483" s="35"/>
      <c r="AP1483" s="162"/>
      <c r="AQ1483" s="35"/>
      <c r="AR1483" s="35"/>
      <c r="AS1483" s="35"/>
      <c r="AT1483" s="35"/>
      <c r="AU1483" s="35"/>
      <c r="AV1483" s="14"/>
      <c r="AW1483" s="14"/>
      <c r="AX1483" s="14"/>
      <c r="AY1483" s="14"/>
      <c r="AZ1483" s="14"/>
      <c r="BA1483" s="14"/>
    </row>
    <row r="1484" spans="3:53" ht="14.25"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4"/>
      <c r="AM1484" s="331"/>
      <c r="AN1484" s="35"/>
      <c r="AO1484" s="35"/>
      <c r="AP1484" s="162"/>
      <c r="AQ1484" s="35"/>
      <c r="AR1484" s="35"/>
      <c r="AS1484" s="35"/>
      <c r="AT1484" s="35"/>
      <c r="AU1484" s="35"/>
      <c r="AV1484" s="14"/>
      <c r="AW1484" s="14"/>
      <c r="AX1484" s="14"/>
      <c r="AY1484" s="14"/>
      <c r="AZ1484" s="14"/>
      <c r="BA1484" s="14"/>
    </row>
    <row r="1485" spans="3:53" ht="14.25"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F1485" s="35"/>
      <c r="AG1485" s="35"/>
      <c r="AH1485" s="35"/>
      <c r="AI1485" s="35"/>
      <c r="AJ1485" s="35"/>
      <c r="AK1485" s="35"/>
      <c r="AL1485" s="34"/>
      <c r="AM1485" s="331"/>
      <c r="AN1485" s="35"/>
      <c r="AO1485" s="35"/>
      <c r="AP1485" s="162"/>
      <c r="AQ1485" s="35"/>
      <c r="AR1485" s="35"/>
      <c r="AS1485" s="35"/>
      <c r="AT1485" s="35"/>
      <c r="AU1485" s="35"/>
      <c r="AV1485" s="14"/>
      <c r="AW1485" s="14"/>
      <c r="AX1485" s="14"/>
      <c r="AY1485" s="14"/>
      <c r="AZ1485" s="14"/>
      <c r="BA1485" s="14"/>
    </row>
    <row r="1486" spans="3:53" ht="14.25"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  <c r="AL1486" s="34"/>
      <c r="AM1486" s="331"/>
      <c r="AN1486" s="35"/>
      <c r="AO1486" s="35"/>
      <c r="AP1486" s="162"/>
      <c r="AQ1486" s="35"/>
      <c r="AR1486" s="35"/>
      <c r="AS1486" s="35"/>
      <c r="AT1486" s="35"/>
      <c r="AU1486" s="35"/>
      <c r="AV1486" s="14"/>
      <c r="AW1486" s="14"/>
      <c r="AX1486" s="14"/>
      <c r="AY1486" s="14"/>
      <c r="AZ1486" s="14"/>
      <c r="BA1486" s="14"/>
    </row>
    <row r="1487" spans="3:53" ht="14.25"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  <c r="AL1487" s="34"/>
      <c r="AM1487" s="331"/>
      <c r="AN1487" s="35"/>
      <c r="AO1487" s="35"/>
      <c r="AP1487" s="162"/>
      <c r="AQ1487" s="35"/>
      <c r="AR1487" s="35"/>
      <c r="AS1487" s="35"/>
      <c r="AT1487" s="35"/>
      <c r="AU1487" s="35"/>
      <c r="AV1487" s="14"/>
      <c r="AW1487" s="14"/>
      <c r="AX1487" s="14"/>
      <c r="AY1487" s="14"/>
      <c r="AZ1487" s="14"/>
      <c r="BA1487" s="14"/>
    </row>
    <row r="1488" spans="3:53" ht="14.25"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4"/>
      <c r="AM1488" s="331"/>
      <c r="AN1488" s="35"/>
      <c r="AO1488" s="35"/>
      <c r="AP1488" s="162"/>
      <c r="AQ1488" s="35"/>
      <c r="AR1488" s="35"/>
      <c r="AS1488" s="35"/>
      <c r="AT1488" s="35"/>
      <c r="AU1488" s="35"/>
      <c r="AV1488" s="14"/>
      <c r="AW1488" s="14"/>
      <c r="AX1488" s="14"/>
      <c r="AY1488" s="14"/>
      <c r="AZ1488" s="14"/>
      <c r="BA1488" s="14"/>
    </row>
    <row r="1489" spans="3:53" ht="14.25"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4"/>
      <c r="AM1489" s="331"/>
      <c r="AN1489" s="35"/>
      <c r="AO1489" s="35"/>
      <c r="AP1489" s="162"/>
      <c r="AQ1489" s="35"/>
      <c r="AR1489" s="35"/>
      <c r="AS1489" s="35"/>
      <c r="AT1489" s="35"/>
      <c r="AU1489" s="35"/>
      <c r="AV1489" s="14"/>
      <c r="AW1489" s="14"/>
      <c r="AX1489" s="14"/>
      <c r="AY1489" s="14"/>
      <c r="AZ1489" s="14"/>
      <c r="BA1489" s="14"/>
    </row>
    <row r="1490" spans="3:53" ht="14.25"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4"/>
      <c r="AM1490" s="331"/>
      <c r="AN1490" s="35"/>
      <c r="AO1490" s="35"/>
      <c r="AP1490" s="162"/>
      <c r="AQ1490" s="35"/>
      <c r="AR1490" s="35"/>
      <c r="AS1490" s="35"/>
      <c r="AT1490" s="35"/>
      <c r="AU1490" s="35"/>
      <c r="AV1490" s="14"/>
      <c r="AW1490" s="14"/>
      <c r="AX1490" s="14"/>
      <c r="AY1490" s="14"/>
      <c r="AZ1490" s="14"/>
      <c r="BA1490" s="14"/>
    </row>
    <row r="1491" spans="3:53" ht="14.25"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4"/>
      <c r="AM1491" s="331"/>
      <c r="AN1491" s="35"/>
      <c r="AO1491" s="35"/>
      <c r="AP1491" s="162"/>
      <c r="AQ1491" s="35"/>
      <c r="AR1491" s="35"/>
      <c r="AS1491" s="35"/>
      <c r="AT1491" s="35"/>
      <c r="AU1491" s="35"/>
      <c r="AV1491" s="14"/>
      <c r="AW1491" s="14"/>
      <c r="AX1491" s="14"/>
      <c r="AY1491" s="14"/>
      <c r="AZ1491" s="14"/>
      <c r="BA1491" s="14"/>
    </row>
    <row r="1492" spans="3:53" ht="14.25"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5"/>
      <c r="AJ1492" s="35"/>
      <c r="AK1492" s="35"/>
      <c r="AL1492" s="34"/>
      <c r="AM1492" s="331"/>
      <c r="AN1492" s="35"/>
      <c r="AO1492" s="35"/>
      <c r="AP1492" s="162"/>
      <c r="AQ1492" s="35"/>
      <c r="AR1492" s="35"/>
      <c r="AS1492" s="35"/>
      <c r="AT1492" s="35"/>
      <c r="AU1492" s="35"/>
      <c r="AV1492" s="14"/>
      <c r="AW1492" s="14"/>
      <c r="AX1492" s="14"/>
      <c r="AY1492" s="14"/>
      <c r="AZ1492" s="14"/>
      <c r="BA1492" s="14"/>
    </row>
    <row r="1493" spans="3:53" ht="14.25"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4"/>
      <c r="AM1493" s="331"/>
      <c r="AN1493" s="35"/>
      <c r="AO1493" s="35"/>
      <c r="AP1493" s="162"/>
      <c r="AQ1493" s="35"/>
      <c r="AR1493" s="35"/>
      <c r="AS1493" s="35"/>
      <c r="AT1493" s="35"/>
      <c r="AU1493" s="35"/>
      <c r="AV1493" s="14"/>
      <c r="AW1493" s="14"/>
      <c r="AX1493" s="14"/>
      <c r="AY1493" s="14"/>
      <c r="AZ1493" s="14"/>
      <c r="BA1493" s="14"/>
    </row>
    <row r="1494" spans="3:53" ht="14.25"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4"/>
      <c r="AM1494" s="331"/>
      <c r="AN1494" s="35"/>
      <c r="AO1494" s="35"/>
      <c r="AP1494" s="162"/>
      <c r="AQ1494" s="35"/>
      <c r="AR1494" s="35"/>
      <c r="AS1494" s="35"/>
      <c r="AT1494" s="35"/>
      <c r="AU1494" s="35"/>
      <c r="AV1494" s="14"/>
      <c r="AW1494" s="14"/>
      <c r="AX1494" s="14"/>
      <c r="AY1494" s="14"/>
      <c r="AZ1494" s="14"/>
      <c r="BA1494" s="14"/>
    </row>
    <row r="1495" spans="3:53" ht="14.25"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  <c r="AL1495" s="34"/>
      <c r="AM1495" s="331"/>
      <c r="AN1495" s="35"/>
      <c r="AO1495" s="35"/>
      <c r="AP1495" s="162"/>
      <c r="AQ1495" s="35"/>
      <c r="AR1495" s="35"/>
      <c r="AS1495" s="35"/>
      <c r="AT1495" s="35"/>
      <c r="AU1495" s="35"/>
      <c r="AV1495" s="14"/>
      <c r="AW1495" s="14"/>
      <c r="AX1495" s="14"/>
      <c r="AY1495" s="14"/>
      <c r="AZ1495" s="14"/>
      <c r="BA1495" s="14"/>
    </row>
    <row r="1496" spans="3:53" ht="14.25"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  <c r="AL1496" s="34"/>
      <c r="AM1496" s="331"/>
      <c r="AN1496" s="35"/>
      <c r="AO1496" s="35"/>
      <c r="AP1496" s="162"/>
      <c r="AQ1496" s="35"/>
      <c r="AR1496" s="35"/>
      <c r="AS1496" s="35"/>
      <c r="AT1496" s="35"/>
      <c r="AU1496" s="35"/>
      <c r="AV1496" s="14"/>
      <c r="AW1496" s="14"/>
      <c r="AX1496" s="14"/>
      <c r="AY1496" s="14"/>
      <c r="AZ1496" s="14"/>
      <c r="BA1496" s="14"/>
    </row>
    <row r="1497" spans="3:53" ht="14.25"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4"/>
      <c r="AM1497" s="331"/>
      <c r="AN1497" s="35"/>
      <c r="AO1497" s="35"/>
      <c r="AP1497" s="162"/>
      <c r="AQ1497" s="35"/>
      <c r="AR1497" s="35"/>
      <c r="AS1497" s="35"/>
      <c r="AT1497" s="35"/>
      <c r="AU1497" s="35"/>
      <c r="AV1497" s="14"/>
      <c r="AW1497" s="14"/>
      <c r="AX1497" s="14"/>
      <c r="AY1497" s="14"/>
      <c r="AZ1497" s="14"/>
      <c r="BA1497" s="14"/>
    </row>
    <row r="1498" spans="3:53" ht="14.25"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4"/>
      <c r="AM1498" s="331"/>
      <c r="AN1498" s="35"/>
      <c r="AO1498" s="35"/>
      <c r="AP1498" s="162"/>
      <c r="AQ1498" s="35"/>
      <c r="AR1498" s="35"/>
      <c r="AS1498" s="35"/>
      <c r="AT1498" s="35"/>
      <c r="AU1498" s="35"/>
      <c r="AV1498" s="14"/>
      <c r="AW1498" s="14"/>
      <c r="AX1498" s="14"/>
      <c r="AY1498" s="14"/>
      <c r="AZ1498" s="14"/>
      <c r="BA1498" s="14"/>
    </row>
    <row r="1499" spans="3:53" ht="14.25"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4"/>
      <c r="AM1499" s="331"/>
      <c r="AN1499" s="35"/>
      <c r="AO1499" s="35"/>
      <c r="AP1499" s="162"/>
      <c r="AQ1499" s="35"/>
      <c r="AR1499" s="35"/>
      <c r="AS1499" s="35"/>
      <c r="AT1499" s="35"/>
      <c r="AU1499" s="35"/>
      <c r="AV1499" s="14"/>
      <c r="AW1499" s="14"/>
      <c r="AX1499" s="14"/>
      <c r="AY1499" s="14"/>
      <c r="AZ1499" s="14"/>
      <c r="BA1499" s="14"/>
    </row>
    <row r="1500" spans="3:53" ht="14.25"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4"/>
      <c r="AM1500" s="331"/>
      <c r="AN1500" s="35"/>
      <c r="AO1500" s="35"/>
      <c r="AP1500" s="162"/>
      <c r="AQ1500" s="35"/>
      <c r="AR1500" s="35"/>
      <c r="AS1500" s="35"/>
      <c r="AT1500" s="35"/>
      <c r="AU1500" s="35"/>
      <c r="AV1500" s="14"/>
      <c r="AW1500" s="14"/>
      <c r="AX1500" s="14"/>
      <c r="AY1500" s="14"/>
      <c r="AZ1500" s="14"/>
      <c r="BA1500" s="14"/>
    </row>
    <row r="1501" spans="3:53" ht="14.25"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4"/>
      <c r="AM1501" s="331"/>
      <c r="AN1501" s="35"/>
      <c r="AO1501" s="35"/>
      <c r="AP1501" s="162"/>
      <c r="AQ1501" s="35"/>
      <c r="AR1501" s="35"/>
      <c r="AS1501" s="35"/>
      <c r="AT1501" s="35"/>
      <c r="AU1501" s="35"/>
      <c r="AV1501" s="14"/>
      <c r="AW1501" s="14"/>
      <c r="AX1501" s="14"/>
      <c r="AY1501" s="14"/>
      <c r="AZ1501" s="14"/>
      <c r="BA1501" s="14"/>
    </row>
    <row r="1502" spans="3:53" ht="14.25"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4"/>
      <c r="AM1502" s="331"/>
      <c r="AN1502" s="35"/>
      <c r="AO1502" s="35"/>
      <c r="AP1502" s="162"/>
      <c r="AQ1502" s="35"/>
      <c r="AR1502" s="35"/>
      <c r="AS1502" s="35"/>
      <c r="AT1502" s="35"/>
      <c r="AU1502" s="35"/>
      <c r="AV1502" s="14"/>
      <c r="AW1502" s="14"/>
      <c r="AX1502" s="14"/>
      <c r="AY1502" s="14"/>
      <c r="AZ1502" s="14"/>
      <c r="BA1502" s="14"/>
    </row>
    <row r="1503" spans="3:53" ht="14.25"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  <c r="AL1503" s="34"/>
      <c r="AM1503" s="331"/>
      <c r="AN1503" s="35"/>
      <c r="AO1503" s="35"/>
      <c r="AP1503" s="162"/>
      <c r="AQ1503" s="35"/>
      <c r="AR1503" s="35"/>
      <c r="AS1503" s="35"/>
      <c r="AT1503" s="35"/>
      <c r="AU1503" s="35"/>
      <c r="AV1503" s="14"/>
      <c r="AW1503" s="14"/>
      <c r="AX1503" s="14"/>
      <c r="AY1503" s="14"/>
      <c r="AZ1503" s="14"/>
      <c r="BA1503" s="14"/>
    </row>
    <row r="1504" spans="3:53" ht="14.25"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  <c r="AL1504" s="34"/>
      <c r="AM1504" s="331"/>
      <c r="AN1504" s="35"/>
      <c r="AO1504" s="35"/>
      <c r="AP1504" s="162"/>
      <c r="AQ1504" s="35"/>
      <c r="AR1504" s="35"/>
      <c r="AS1504" s="35"/>
      <c r="AT1504" s="35"/>
      <c r="AU1504" s="35"/>
      <c r="AV1504" s="14"/>
      <c r="AW1504" s="14"/>
      <c r="AX1504" s="14"/>
      <c r="AY1504" s="14"/>
      <c r="AZ1504" s="14"/>
      <c r="BA1504" s="14"/>
    </row>
    <row r="1505" spans="3:53" ht="14.25"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  <c r="AL1505" s="34"/>
      <c r="AM1505" s="331"/>
      <c r="AN1505" s="35"/>
      <c r="AO1505" s="35"/>
      <c r="AP1505" s="162"/>
      <c r="AQ1505" s="35"/>
      <c r="AR1505" s="35"/>
      <c r="AS1505" s="35"/>
      <c r="AT1505" s="35"/>
      <c r="AU1505" s="35"/>
      <c r="AV1505" s="14"/>
      <c r="AW1505" s="14"/>
      <c r="AX1505" s="14"/>
      <c r="AY1505" s="14"/>
      <c r="AZ1505" s="14"/>
      <c r="BA1505" s="14"/>
    </row>
    <row r="1506" spans="3:53" ht="14.25"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  <c r="AL1506" s="34"/>
      <c r="AM1506" s="331"/>
      <c r="AN1506" s="35"/>
      <c r="AO1506" s="35"/>
      <c r="AP1506" s="162"/>
      <c r="AQ1506" s="35"/>
      <c r="AR1506" s="35"/>
      <c r="AS1506" s="35"/>
      <c r="AT1506" s="35"/>
      <c r="AU1506" s="35"/>
      <c r="AV1506" s="14"/>
      <c r="AW1506" s="14"/>
      <c r="AX1506" s="14"/>
      <c r="AY1506" s="14"/>
      <c r="AZ1506" s="14"/>
      <c r="BA1506" s="14"/>
    </row>
    <row r="1507" spans="3:53" ht="14.25"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4"/>
      <c r="AM1507" s="331"/>
      <c r="AN1507" s="35"/>
      <c r="AO1507" s="35"/>
      <c r="AP1507" s="162"/>
      <c r="AQ1507" s="35"/>
      <c r="AR1507" s="35"/>
      <c r="AS1507" s="35"/>
      <c r="AT1507" s="35"/>
      <c r="AU1507" s="35"/>
      <c r="AV1507" s="14"/>
      <c r="AW1507" s="14"/>
      <c r="AX1507" s="14"/>
      <c r="AY1507" s="14"/>
      <c r="AZ1507" s="14"/>
      <c r="BA1507" s="14"/>
    </row>
    <row r="1508" spans="3:53" ht="14.25"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4"/>
      <c r="AM1508" s="331"/>
      <c r="AN1508" s="35"/>
      <c r="AO1508" s="35"/>
      <c r="AP1508" s="162"/>
      <c r="AQ1508" s="35"/>
      <c r="AR1508" s="35"/>
      <c r="AS1508" s="35"/>
      <c r="AT1508" s="35"/>
      <c r="AU1508" s="35"/>
      <c r="AV1508" s="14"/>
      <c r="AW1508" s="14"/>
      <c r="AX1508" s="14"/>
      <c r="AY1508" s="14"/>
      <c r="AZ1508" s="14"/>
      <c r="BA1508" s="14"/>
    </row>
    <row r="1509" spans="3:53" ht="14.25"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4"/>
      <c r="AM1509" s="331"/>
      <c r="AN1509" s="35"/>
      <c r="AO1509" s="35"/>
      <c r="AP1509" s="162"/>
      <c r="AQ1509" s="35"/>
      <c r="AR1509" s="35"/>
      <c r="AS1509" s="35"/>
      <c r="AT1509" s="35"/>
      <c r="AU1509" s="35"/>
      <c r="AV1509" s="14"/>
      <c r="AW1509" s="14"/>
      <c r="AX1509" s="14"/>
      <c r="AY1509" s="14"/>
      <c r="AZ1509" s="14"/>
      <c r="BA1509" s="14"/>
    </row>
    <row r="1510" spans="3:53" ht="14.25"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4"/>
      <c r="AM1510" s="331"/>
      <c r="AN1510" s="35"/>
      <c r="AO1510" s="35"/>
      <c r="AP1510" s="162"/>
      <c r="AQ1510" s="35"/>
      <c r="AR1510" s="35"/>
      <c r="AS1510" s="35"/>
      <c r="AT1510" s="35"/>
      <c r="AU1510" s="35"/>
      <c r="AV1510" s="14"/>
      <c r="AW1510" s="14"/>
      <c r="AX1510" s="14"/>
      <c r="AY1510" s="14"/>
      <c r="AZ1510" s="14"/>
      <c r="BA1510" s="14"/>
    </row>
    <row r="1511" spans="3:53" ht="14.25"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4"/>
      <c r="AM1511" s="331"/>
      <c r="AN1511" s="35"/>
      <c r="AO1511" s="35"/>
      <c r="AP1511" s="162"/>
      <c r="AQ1511" s="35"/>
      <c r="AR1511" s="35"/>
      <c r="AS1511" s="35"/>
      <c r="AT1511" s="35"/>
      <c r="AU1511" s="35"/>
      <c r="AV1511" s="14"/>
      <c r="AW1511" s="14"/>
      <c r="AX1511" s="14"/>
      <c r="AY1511" s="14"/>
      <c r="AZ1511" s="14"/>
      <c r="BA1511" s="14"/>
    </row>
    <row r="1512" spans="3:53" ht="14.25"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4"/>
      <c r="AM1512" s="331"/>
      <c r="AN1512" s="35"/>
      <c r="AO1512" s="35"/>
      <c r="AP1512" s="162"/>
      <c r="AQ1512" s="35"/>
      <c r="AR1512" s="35"/>
      <c r="AS1512" s="35"/>
      <c r="AT1512" s="35"/>
      <c r="AU1512" s="35"/>
      <c r="AV1512" s="14"/>
      <c r="AW1512" s="14"/>
      <c r="AX1512" s="14"/>
      <c r="AY1512" s="14"/>
      <c r="AZ1512" s="14"/>
      <c r="BA1512" s="14"/>
    </row>
    <row r="1513" spans="3:53" ht="14.25"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4"/>
      <c r="AM1513" s="331"/>
      <c r="AN1513" s="35"/>
      <c r="AO1513" s="35"/>
      <c r="AP1513" s="162"/>
      <c r="AQ1513" s="35"/>
      <c r="AR1513" s="35"/>
      <c r="AS1513" s="35"/>
      <c r="AT1513" s="35"/>
      <c r="AU1513" s="35"/>
      <c r="AV1513" s="14"/>
      <c r="AW1513" s="14"/>
      <c r="AX1513" s="14"/>
      <c r="AY1513" s="14"/>
      <c r="AZ1513" s="14"/>
      <c r="BA1513" s="14"/>
    </row>
    <row r="1514" spans="3:53" ht="14.25"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4"/>
      <c r="AM1514" s="331"/>
      <c r="AN1514" s="35"/>
      <c r="AO1514" s="35"/>
      <c r="AP1514" s="162"/>
      <c r="AQ1514" s="35"/>
      <c r="AR1514" s="35"/>
      <c r="AS1514" s="35"/>
      <c r="AT1514" s="35"/>
      <c r="AU1514" s="35"/>
      <c r="AV1514" s="14"/>
      <c r="AW1514" s="14"/>
      <c r="AX1514" s="14"/>
      <c r="AY1514" s="14"/>
      <c r="AZ1514" s="14"/>
      <c r="BA1514" s="14"/>
    </row>
    <row r="1515" spans="3:53" ht="14.25"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4"/>
      <c r="AM1515" s="331"/>
      <c r="AN1515" s="35"/>
      <c r="AO1515" s="35"/>
      <c r="AP1515" s="162"/>
      <c r="AQ1515" s="35"/>
      <c r="AR1515" s="35"/>
      <c r="AS1515" s="35"/>
      <c r="AT1515" s="35"/>
      <c r="AU1515" s="35"/>
      <c r="AV1515" s="14"/>
      <c r="AW1515" s="14"/>
      <c r="AX1515" s="14"/>
      <c r="AY1515" s="14"/>
      <c r="AZ1515" s="14"/>
      <c r="BA1515" s="14"/>
    </row>
    <row r="1516" spans="3:53" ht="14.25"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4"/>
      <c r="AM1516" s="331"/>
      <c r="AN1516" s="35"/>
      <c r="AO1516" s="35"/>
      <c r="AP1516" s="162"/>
      <c r="AQ1516" s="35"/>
      <c r="AR1516" s="35"/>
      <c r="AS1516" s="35"/>
      <c r="AT1516" s="35"/>
      <c r="AU1516" s="35"/>
      <c r="AV1516" s="14"/>
      <c r="AW1516" s="14"/>
      <c r="AX1516" s="14"/>
      <c r="AY1516" s="14"/>
      <c r="AZ1516" s="14"/>
      <c r="BA1516" s="14"/>
    </row>
    <row r="1517" spans="3:53" ht="14.25"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4"/>
      <c r="AM1517" s="331"/>
      <c r="AN1517" s="35"/>
      <c r="AO1517" s="35"/>
      <c r="AP1517" s="162"/>
      <c r="AQ1517" s="35"/>
      <c r="AR1517" s="35"/>
      <c r="AS1517" s="35"/>
      <c r="AT1517" s="35"/>
      <c r="AU1517" s="35"/>
      <c r="AV1517" s="14"/>
      <c r="AW1517" s="14"/>
      <c r="AX1517" s="14"/>
      <c r="AY1517" s="14"/>
      <c r="AZ1517" s="14"/>
      <c r="BA1517" s="14"/>
    </row>
    <row r="1518" spans="3:53" ht="14.25"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4"/>
      <c r="AM1518" s="331"/>
      <c r="AN1518" s="35"/>
      <c r="AO1518" s="35"/>
      <c r="AP1518" s="162"/>
      <c r="AQ1518" s="35"/>
      <c r="AR1518" s="35"/>
      <c r="AS1518" s="35"/>
      <c r="AT1518" s="35"/>
      <c r="AU1518" s="35"/>
      <c r="AV1518" s="14"/>
      <c r="AW1518" s="14"/>
      <c r="AX1518" s="14"/>
      <c r="AY1518" s="14"/>
      <c r="AZ1518" s="14"/>
      <c r="BA1518" s="14"/>
    </row>
    <row r="1519" spans="3:53" ht="14.25"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4"/>
      <c r="AM1519" s="331"/>
      <c r="AN1519" s="35"/>
      <c r="AO1519" s="35"/>
      <c r="AP1519" s="162"/>
      <c r="AQ1519" s="35"/>
      <c r="AR1519" s="35"/>
      <c r="AS1519" s="35"/>
      <c r="AT1519" s="35"/>
      <c r="AU1519" s="35"/>
      <c r="AV1519" s="14"/>
      <c r="AW1519" s="14"/>
      <c r="AX1519" s="14"/>
      <c r="AY1519" s="14"/>
      <c r="AZ1519" s="14"/>
      <c r="BA1519" s="14"/>
    </row>
    <row r="1520" spans="3:53" ht="14.25"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4"/>
      <c r="AM1520" s="331"/>
      <c r="AN1520" s="35"/>
      <c r="AO1520" s="35"/>
      <c r="AP1520" s="162"/>
      <c r="AQ1520" s="35"/>
      <c r="AR1520" s="35"/>
      <c r="AS1520" s="35"/>
      <c r="AT1520" s="35"/>
      <c r="AU1520" s="35"/>
      <c r="AV1520" s="14"/>
      <c r="AW1520" s="14"/>
      <c r="AX1520" s="14"/>
      <c r="AY1520" s="14"/>
      <c r="AZ1520" s="14"/>
      <c r="BA1520" s="14"/>
    </row>
    <row r="1521" spans="3:53" ht="14.25"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4"/>
      <c r="AM1521" s="331"/>
      <c r="AN1521" s="35"/>
      <c r="AO1521" s="35"/>
      <c r="AP1521" s="162"/>
      <c r="AQ1521" s="35"/>
      <c r="AR1521" s="35"/>
      <c r="AS1521" s="35"/>
      <c r="AT1521" s="35"/>
      <c r="AU1521" s="35"/>
      <c r="AV1521" s="14"/>
      <c r="AW1521" s="14"/>
      <c r="AX1521" s="14"/>
      <c r="AY1521" s="14"/>
      <c r="AZ1521" s="14"/>
      <c r="BA1521" s="14"/>
    </row>
    <row r="1522" spans="3:53" ht="14.25"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4"/>
      <c r="AM1522" s="331"/>
      <c r="AN1522" s="35"/>
      <c r="AO1522" s="35"/>
      <c r="AP1522" s="162"/>
      <c r="AQ1522" s="35"/>
      <c r="AR1522" s="35"/>
      <c r="AS1522" s="35"/>
      <c r="AT1522" s="35"/>
      <c r="AU1522" s="35"/>
      <c r="AV1522" s="14"/>
      <c r="AW1522" s="14"/>
      <c r="AX1522" s="14"/>
      <c r="AY1522" s="14"/>
      <c r="AZ1522" s="14"/>
      <c r="BA1522" s="14"/>
    </row>
    <row r="1523" spans="3:53" ht="14.25"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4"/>
      <c r="AM1523" s="331"/>
      <c r="AN1523" s="35"/>
      <c r="AO1523" s="35"/>
      <c r="AP1523" s="162"/>
      <c r="AQ1523" s="35"/>
      <c r="AR1523" s="35"/>
      <c r="AS1523" s="35"/>
      <c r="AT1523" s="35"/>
      <c r="AU1523" s="35"/>
      <c r="AV1523" s="14"/>
      <c r="AW1523" s="14"/>
      <c r="AX1523" s="14"/>
      <c r="AY1523" s="14"/>
      <c r="AZ1523" s="14"/>
      <c r="BA1523" s="14"/>
    </row>
    <row r="1524" spans="3:53" ht="14.25"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  <c r="AL1524" s="34"/>
      <c r="AM1524" s="331"/>
      <c r="AN1524" s="35"/>
      <c r="AO1524" s="35"/>
      <c r="AP1524" s="162"/>
      <c r="AQ1524" s="35"/>
      <c r="AR1524" s="35"/>
      <c r="AS1524" s="35"/>
      <c r="AT1524" s="35"/>
      <c r="AU1524" s="35"/>
      <c r="AV1524" s="14"/>
      <c r="AW1524" s="14"/>
      <c r="AX1524" s="14"/>
      <c r="AY1524" s="14"/>
      <c r="AZ1524" s="14"/>
      <c r="BA1524" s="14"/>
    </row>
    <row r="1525" spans="3:53" ht="14.25"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  <c r="AL1525" s="34"/>
      <c r="AM1525" s="331"/>
      <c r="AN1525" s="35"/>
      <c r="AO1525" s="35"/>
      <c r="AP1525" s="162"/>
      <c r="AQ1525" s="35"/>
      <c r="AR1525" s="35"/>
      <c r="AS1525" s="35"/>
      <c r="AT1525" s="35"/>
      <c r="AU1525" s="35"/>
      <c r="AV1525" s="14"/>
      <c r="AW1525" s="14"/>
      <c r="AX1525" s="14"/>
      <c r="AY1525" s="14"/>
      <c r="AZ1525" s="14"/>
      <c r="BA1525" s="14"/>
    </row>
    <row r="1526" spans="3:53" ht="14.25"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4"/>
      <c r="AM1526" s="331"/>
      <c r="AN1526" s="35"/>
      <c r="AO1526" s="35"/>
      <c r="AP1526" s="162"/>
      <c r="AQ1526" s="35"/>
      <c r="AR1526" s="35"/>
      <c r="AS1526" s="35"/>
      <c r="AT1526" s="35"/>
      <c r="AU1526" s="35"/>
      <c r="AV1526" s="14"/>
      <c r="AW1526" s="14"/>
      <c r="AX1526" s="14"/>
      <c r="AY1526" s="14"/>
      <c r="AZ1526" s="14"/>
      <c r="BA1526" s="14"/>
    </row>
    <row r="1527" spans="3:53" ht="14.25"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4"/>
      <c r="AM1527" s="331"/>
      <c r="AN1527" s="35"/>
      <c r="AO1527" s="35"/>
      <c r="AP1527" s="162"/>
      <c r="AQ1527" s="35"/>
      <c r="AR1527" s="35"/>
      <c r="AS1527" s="35"/>
      <c r="AT1527" s="35"/>
      <c r="AU1527" s="35"/>
      <c r="AV1527" s="14"/>
      <c r="AW1527" s="14"/>
      <c r="AX1527" s="14"/>
      <c r="AY1527" s="14"/>
      <c r="AZ1527" s="14"/>
      <c r="BA1527" s="14"/>
    </row>
    <row r="1528" spans="3:53" ht="14.25"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4"/>
      <c r="AM1528" s="331"/>
      <c r="AN1528" s="35"/>
      <c r="AO1528" s="35"/>
      <c r="AP1528" s="162"/>
      <c r="AQ1528" s="35"/>
      <c r="AR1528" s="35"/>
      <c r="AS1528" s="35"/>
      <c r="AT1528" s="35"/>
      <c r="AU1528" s="35"/>
      <c r="AV1528" s="14"/>
      <c r="AW1528" s="14"/>
      <c r="AX1528" s="14"/>
      <c r="AY1528" s="14"/>
      <c r="AZ1528" s="14"/>
      <c r="BA1528" s="14"/>
    </row>
    <row r="1529" spans="3:53" ht="14.25"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4"/>
      <c r="AM1529" s="331"/>
      <c r="AN1529" s="35"/>
      <c r="AO1529" s="35"/>
      <c r="AP1529" s="162"/>
      <c r="AQ1529" s="35"/>
      <c r="AR1529" s="35"/>
      <c r="AS1529" s="35"/>
      <c r="AT1529" s="35"/>
      <c r="AU1529" s="35"/>
      <c r="AV1529" s="14"/>
      <c r="AW1529" s="14"/>
      <c r="AX1529" s="14"/>
      <c r="AY1529" s="14"/>
      <c r="AZ1529" s="14"/>
      <c r="BA1529" s="14"/>
    </row>
    <row r="1530" spans="3:53" ht="14.25"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4"/>
      <c r="AM1530" s="331"/>
      <c r="AN1530" s="35"/>
      <c r="AO1530" s="35"/>
      <c r="AP1530" s="162"/>
      <c r="AQ1530" s="35"/>
      <c r="AR1530" s="35"/>
      <c r="AS1530" s="35"/>
      <c r="AT1530" s="35"/>
      <c r="AU1530" s="35"/>
      <c r="AV1530" s="14"/>
      <c r="AW1530" s="14"/>
      <c r="AX1530" s="14"/>
      <c r="AY1530" s="14"/>
      <c r="AZ1530" s="14"/>
      <c r="BA1530" s="14"/>
    </row>
    <row r="1531" spans="3:53" ht="14.25"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  <c r="AL1531" s="34"/>
      <c r="AM1531" s="331"/>
      <c r="AN1531" s="35"/>
      <c r="AO1531" s="35"/>
      <c r="AP1531" s="162"/>
      <c r="AQ1531" s="35"/>
      <c r="AR1531" s="35"/>
      <c r="AS1531" s="35"/>
      <c r="AT1531" s="35"/>
      <c r="AU1531" s="35"/>
      <c r="AV1531" s="14"/>
      <c r="AW1531" s="14"/>
      <c r="AX1531" s="14"/>
      <c r="AY1531" s="14"/>
      <c r="AZ1531" s="14"/>
      <c r="BA1531" s="14"/>
    </row>
    <row r="1532" spans="3:53" ht="14.25"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  <c r="AL1532" s="34"/>
      <c r="AM1532" s="331"/>
      <c r="AN1532" s="35"/>
      <c r="AO1532" s="35"/>
      <c r="AP1532" s="162"/>
      <c r="AQ1532" s="35"/>
      <c r="AR1532" s="35"/>
      <c r="AS1532" s="35"/>
      <c r="AT1532" s="35"/>
      <c r="AU1532" s="35"/>
      <c r="AV1532" s="14"/>
      <c r="AW1532" s="14"/>
      <c r="AX1532" s="14"/>
      <c r="AY1532" s="14"/>
      <c r="AZ1532" s="14"/>
      <c r="BA1532" s="14"/>
    </row>
    <row r="1533" spans="3:53" ht="14.25"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4"/>
      <c r="AM1533" s="331"/>
      <c r="AN1533" s="35"/>
      <c r="AO1533" s="35"/>
      <c r="AP1533" s="162"/>
      <c r="AQ1533" s="35"/>
      <c r="AR1533" s="35"/>
      <c r="AS1533" s="35"/>
      <c r="AT1533" s="35"/>
      <c r="AU1533" s="35"/>
      <c r="AV1533" s="14"/>
      <c r="AW1533" s="14"/>
      <c r="AX1533" s="14"/>
      <c r="AY1533" s="14"/>
      <c r="AZ1533" s="14"/>
      <c r="BA1533" s="14"/>
    </row>
    <row r="1534" spans="3:53" ht="14.25"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  <c r="AL1534" s="34"/>
      <c r="AM1534" s="331"/>
      <c r="AN1534" s="35"/>
      <c r="AO1534" s="35"/>
      <c r="AP1534" s="162"/>
      <c r="AQ1534" s="35"/>
      <c r="AR1534" s="35"/>
      <c r="AS1534" s="35"/>
      <c r="AT1534" s="35"/>
      <c r="AU1534" s="35"/>
      <c r="AV1534" s="14"/>
      <c r="AW1534" s="14"/>
      <c r="AX1534" s="14"/>
      <c r="AY1534" s="14"/>
      <c r="AZ1534" s="14"/>
      <c r="BA1534" s="14"/>
    </row>
    <row r="1535" spans="3:53" ht="14.25"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  <c r="AL1535" s="34"/>
      <c r="AM1535" s="331"/>
      <c r="AN1535" s="35"/>
      <c r="AO1535" s="35"/>
      <c r="AP1535" s="162"/>
      <c r="AQ1535" s="35"/>
      <c r="AR1535" s="35"/>
      <c r="AS1535" s="35"/>
      <c r="AT1535" s="35"/>
      <c r="AU1535" s="35"/>
      <c r="AV1535" s="14"/>
      <c r="AW1535" s="14"/>
      <c r="AX1535" s="14"/>
      <c r="AY1535" s="14"/>
      <c r="AZ1535" s="14"/>
      <c r="BA1535" s="14"/>
    </row>
    <row r="1536" spans="3:53" ht="14.25"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  <c r="AL1536" s="34"/>
      <c r="AM1536" s="331"/>
      <c r="AN1536" s="35"/>
      <c r="AO1536" s="35"/>
      <c r="AP1536" s="162"/>
      <c r="AQ1536" s="35"/>
      <c r="AR1536" s="35"/>
      <c r="AS1536" s="35"/>
      <c r="AT1536" s="35"/>
      <c r="AU1536" s="35"/>
      <c r="AV1536" s="14"/>
      <c r="AW1536" s="14"/>
      <c r="AX1536" s="14"/>
      <c r="AY1536" s="14"/>
      <c r="AZ1536" s="14"/>
      <c r="BA1536" s="14"/>
    </row>
    <row r="1537" spans="3:53" ht="14.25"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4"/>
      <c r="AM1537" s="331"/>
      <c r="AN1537" s="35"/>
      <c r="AO1537" s="35"/>
      <c r="AP1537" s="162"/>
      <c r="AQ1537" s="35"/>
      <c r="AR1537" s="35"/>
      <c r="AS1537" s="35"/>
      <c r="AT1537" s="35"/>
      <c r="AU1537" s="35"/>
      <c r="AV1537" s="14"/>
      <c r="AW1537" s="14"/>
      <c r="AX1537" s="14"/>
      <c r="AY1537" s="14"/>
      <c r="AZ1537" s="14"/>
      <c r="BA1537" s="14"/>
    </row>
    <row r="1538" spans="3:53" ht="14.25"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4"/>
      <c r="AM1538" s="331"/>
      <c r="AN1538" s="35"/>
      <c r="AO1538" s="35"/>
      <c r="AP1538" s="162"/>
      <c r="AQ1538" s="35"/>
      <c r="AR1538" s="35"/>
      <c r="AS1538" s="35"/>
      <c r="AT1538" s="35"/>
      <c r="AU1538" s="35"/>
      <c r="AV1538" s="14"/>
      <c r="AW1538" s="14"/>
      <c r="AX1538" s="14"/>
      <c r="AY1538" s="14"/>
      <c r="AZ1538" s="14"/>
      <c r="BA1538" s="14"/>
    </row>
    <row r="1539" spans="3:53" ht="14.25"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4"/>
      <c r="AM1539" s="331"/>
      <c r="AN1539" s="35"/>
      <c r="AO1539" s="35"/>
      <c r="AP1539" s="162"/>
      <c r="AQ1539" s="35"/>
      <c r="AR1539" s="35"/>
      <c r="AS1539" s="35"/>
      <c r="AT1539" s="35"/>
      <c r="AU1539" s="35"/>
      <c r="AV1539" s="14"/>
      <c r="AW1539" s="14"/>
      <c r="AX1539" s="14"/>
      <c r="AY1539" s="14"/>
      <c r="AZ1539" s="14"/>
      <c r="BA1539" s="14"/>
    </row>
    <row r="1540" spans="3:53" ht="14.25"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4"/>
      <c r="AM1540" s="331"/>
      <c r="AN1540" s="35"/>
      <c r="AO1540" s="35"/>
      <c r="AP1540" s="162"/>
      <c r="AQ1540" s="35"/>
      <c r="AR1540" s="35"/>
      <c r="AS1540" s="35"/>
      <c r="AT1540" s="35"/>
      <c r="AU1540" s="35"/>
      <c r="AV1540" s="14"/>
      <c r="AW1540" s="14"/>
      <c r="AX1540" s="14"/>
      <c r="AY1540" s="14"/>
      <c r="AZ1540" s="14"/>
      <c r="BA1540" s="14"/>
    </row>
    <row r="1541" spans="3:53" ht="14.25"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  <c r="AL1541" s="34"/>
      <c r="AM1541" s="331"/>
      <c r="AN1541" s="35"/>
      <c r="AO1541" s="35"/>
      <c r="AP1541" s="162"/>
      <c r="AQ1541" s="35"/>
      <c r="AR1541" s="35"/>
      <c r="AS1541" s="35"/>
      <c r="AT1541" s="35"/>
      <c r="AU1541" s="35"/>
      <c r="AV1541" s="14"/>
      <c r="AW1541" s="14"/>
      <c r="AX1541" s="14"/>
      <c r="AY1541" s="14"/>
      <c r="AZ1541" s="14"/>
      <c r="BA1541" s="14"/>
    </row>
    <row r="1542" spans="3:53" ht="14.25"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C1542" s="35"/>
      <c r="AD1542" s="35"/>
      <c r="AE1542" s="35"/>
      <c r="AF1542" s="35"/>
      <c r="AG1542" s="35"/>
      <c r="AH1542" s="35"/>
      <c r="AI1542" s="35"/>
      <c r="AJ1542" s="35"/>
      <c r="AK1542" s="35"/>
      <c r="AL1542" s="34"/>
      <c r="AM1542" s="331"/>
      <c r="AN1542" s="35"/>
      <c r="AO1542" s="35"/>
      <c r="AP1542" s="162"/>
      <c r="AQ1542" s="35"/>
      <c r="AR1542" s="35"/>
      <c r="AS1542" s="35"/>
      <c r="AT1542" s="35"/>
      <c r="AU1542" s="35"/>
      <c r="AV1542" s="14"/>
      <c r="AW1542" s="14"/>
      <c r="AX1542" s="14"/>
      <c r="AY1542" s="14"/>
      <c r="AZ1542" s="14"/>
      <c r="BA1542" s="14"/>
    </row>
    <row r="1543" spans="3:53" ht="14.25"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  <c r="AL1543" s="34"/>
      <c r="AM1543" s="331"/>
      <c r="AN1543" s="35"/>
      <c r="AO1543" s="35"/>
      <c r="AP1543" s="162"/>
      <c r="AQ1543" s="35"/>
      <c r="AR1543" s="35"/>
      <c r="AS1543" s="35"/>
      <c r="AT1543" s="35"/>
      <c r="AU1543" s="35"/>
      <c r="AV1543" s="14"/>
      <c r="AW1543" s="14"/>
      <c r="AX1543" s="14"/>
      <c r="AY1543" s="14"/>
      <c r="AZ1543" s="14"/>
      <c r="BA1543" s="14"/>
    </row>
    <row r="1544" spans="3:53" ht="14.25"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4"/>
      <c r="AM1544" s="331"/>
      <c r="AN1544" s="35"/>
      <c r="AO1544" s="35"/>
      <c r="AP1544" s="162"/>
      <c r="AQ1544" s="35"/>
      <c r="AR1544" s="35"/>
      <c r="AS1544" s="35"/>
      <c r="AT1544" s="35"/>
      <c r="AU1544" s="35"/>
      <c r="AV1544" s="14"/>
      <c r="AW1544" s="14"/>
      <c r="AX1544" s="14"/>
      <c r="AY1544" s="14"/>
      <c r="AZ1544" s="14"/>
      <c r="BA1544" s="14"/>
    </row>
    <row r="1545" spans="3:53" ht="14.25"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4"/>
      <c r="AM1545" s="331"/>
      <c r="AN1545" s="35"/>
      <c r="AO1545" s="35"/>
      <c r="AP1545" s="162"/>
      <c r="AQ1545" s="35"/>
      <c r="AR1545" s="35"/>
      <c r="AS1545" s="35"/>
      <c r="AT1545" s="35"/>
      <c r="AU1545" s="35"/>
      <c r="AV1545" s="14"/>
      <c r="AW1545" s="14"/>
      <c r="AX1545" s="14"/>
      <c r="AY1545" s="14"/>
      <c r="AZ1545" s="14"/>
      <c r="BA1545" s="14"/>
    </row>
    <row r="1546" spans="3:53" ht="14.25"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4"/>
      <c r="AM1546" s="331"/>
      <c r="AN1546" s="35"/>
      <c r="AO1546" s="35"/>
      <c r="AP1546" s="162"/>
      <c r="AQ1546" s="35"/>
      <c r="AR1546" s="35"/>
      <c r="AS1546" s="35"/>
      <c r="AT1546" s="35"/>
      <c r="AU1546" s="35"/>
      <c r="AV1546" s="14"/>
      <c r="AW1546" s="14"/>
      <c r="AX1546" s="14"/>
      <c r="AY1546" s="14"/>
      <c r="AZ1546" s="14"/>
      <c r="BA1546" s="14"/>
    </row>
    <row r="1547" spans="3:53" ht="14.25"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4"/>
      <c r="AM1547" s="331"/>
      <c r="AN1547" s="35"/>
      <c r="AO1547" s="35"/>
      <c r="AP1547" s="162"/>
      <c r="AQ1547" s="35"/>
      <c r="AR1547" s="35"/>
      <c r="AS1547" s="35"/>
      <c r="AT1547" s="35"/>
      <c r="AU1547" s="35"/>
      <c r="AV1547" s="14"/>
      <c r="AW1547" s="14"/>
      <c r="AX1547" s="14"/>
      <c r="AY1547" s="14"/>
      <c r="AZ1547" s="14"/>
      <c r="BA1547" s="14"/>
    </row>
    <row r="1548" spans="3:53" ht="14.25"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  <c r="AL1548" s="34"/>
      <c r="AM1548" s="331"/>
      <c r="AN1548" s="35"/>
      <c r="AO1548" s="35"/>
      <c r="AP1548" s="162"/>
      <c r="AQ1548" s="35"/>
      <c r="AR1548" s="35"/>
      <c r="AS1548" s="35"/>
      <c r="AT1548" s="35"/>
      <c r="AU1548" s="35"/>
      <c r="AV1548" s="14"/>
      <c r="AW1548" s="14"/>
      <c r="AX1548" s="14"/>
      <c r="AY1548" s="14"/>
      <c r="AZ1548" s="14"/>
      <c r="BA1548" s="14"/>
    </row>
    <row r="1549" spans="3:53" ht="14.25"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  <c r="AL1549" s="34"/>
      <c r="AM1549" s="331"/>
      <c r="AN1549" s="35"/>
      <c r="AO1549" s="35"/>
      <c r="AP1549" s="162"/>
      <c r="AQ1549" s="35"/>
      <c r="AR1549" s="35"/>
      <c r="AS1549" s="35"/>
      <c r="AT1549" s="35"/>
      <c r="AU1549" s="35"/>
      <c r="AV1549" s="14"/>
      <c r="AW1549" s="14"/>
      <c r="AX1549" s="14"/>
      <c r="AY1549" s="14"/>
      <c r="AZ1549" s="14"/>
      <c r="BA1549" s="14"/>
    </row>
    <row r="1550" spans="3:53" ht="14.25"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4"/>
      <c r="AM1550" s="331"/>
      <c r="AN1550" s="35"/>
      <c r="AO1550" s="35"/>
      <c r="AP1550" s="162"/>
      <c r="AQ1550" s="35"/>
      <c r="AR1550" s="35"/>
      <c r="AS1550" s="35"/>
      <c r="AT1550" s="35"/>
      <c r="AU1550" s="35"/>
      <c r="AV1550" s="14"/>
      <c r="AW1550" s="14"/>
      <c r="AX1550" s="14"/>
      <c r="AY1550" s="14"/>
      <c r="AZ1550" s="14"/>
      <c r="BA1550" s="14"/>
    </row>
    <row r="1551" spans="3:53" ht="14.25"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4"/>
      <c r="AM1551" s="331"/>
      <c r="AN1551" s="35"/>
      <c r="AO1551" s="35"/>
      <c r="AP1551" s="162"/>
      <c r="AQ1551" s="35"/>
      <c r="AR1551" s="35"/>
      <c r="AS1551" s="35"/>
      <c r="AT1551" s="35"/>
      <c r="AU1551" s="35"/>
      <c r="AV1551" s="14"/>
      <c r="AW1551" s="14"/>
      <c r="AX1551" s="14"/>
      <c r="AY1551" s="14"/>
      <c r="AZ1551" s="14"/>
      <c r="BA1551" s="14"/>
    </row>
    <row r="1552" spans="3:53" ht="14.25"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  <c r="AL1552" s="34"/>
      <c r="AM1552" s="331"/>
      <c r="AN1552" s="35"/>
      <c r="AO1552" s="35"/>
      <c r="AP1552" s="162"/>
      <c r="AQ1552" s="35"/>
      <c r="AR1552" s="35"/>
      <c r="AS1552" s="35"/>
      <c r="AT1552" s="35"/>
      <c r="AU1552" s="35"/>
      <c r="AV1552" s="14"/>
      <c r="AW1552" s="14"/>
      <c r="AX1552" s="14"/>
      <c r="AY1552" s="14"/>
      <c r="AZ1552" s="14"/>
      <c r="BA1552" s="14"/>
    </row>
    <row r="1553" spans="3:53" ht="14.25"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  <c r="AL1553" s="34"/>
      <c r="AM1553" s="331"/>
      <c r="AN1553" s="35"/>
      <c r="AO1553" s="35"/>
      <c r="AP1553" s="162"/>
      <c r="AQ1553" s="35"/>
      <c r="AR1553" s="35"/>
      <c r="AS1553" s="35"/>
      <c r="AT1553" s="35"/>
      <c r="AU1553" s="35"/>
      <c r="AV1553" s="14"/>
      <c r="AW1553" s="14"/>
      <c r="AX1553" s="14"/>
      <c r="AY1553" s="14"/>
      <c r="AZ1553" s="14"/>
      <c r="BA1553" s="14"/>
    </row>
    <row r="1554" spans="3:53" ht="14.25"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4"/>
      <c r="AM1554" s="331"/>
      <c r="AN1554" s="35"/>
      <c r="AO1554" s="35"/>
      <c r="AP1554" s="162"/>
      <c r="AQ1554" s="35"/>
      <c r="AR1554" s="35"/>
      <c r="AS1554" s="35"/>
      <c r="AT1554" s="35"/>
      <c r="AU1554" s="35"/>
      <c r="AV1554" s="14"/>
      <c r="AW1554" s="14"/>
      <c r="AX1554" s="14"/>
      <c r="AY1554" s="14"/>
      <c r="AZ1554" s="14"/>
      <c r="BA1554" s="14"/>
    </row>
    <row r="1555" spans="3:53" ht="14.25"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  <c r="AL1555" s="34"/>
      <c r="AM1555" s="331"/>
      <c r="AN1555" s="35"/>
      <c r="AO1555" s="35"/>
      <c r="AP1555" s="162"/>
      <c r="AQ1555" s="35"/>
      <c r="AR1555" s="35"/>
      <c r="AS1555" s="35"/>
      <c r="AT1555" s="35"/>
      <c r="AU1555" s="35"/>
      <c r="AV1555" s="14"/>
      <c r="AW1555" s="14"/>
      <c r="AX1555" s="14"/>
      <c r="AY1555" s="14"/>
      <c r="AZ1555" s="14"/>
      <c r="BA1555" s="14"/>
    </row>
    <row r="1556" spans="3:53" ht="14.25"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  <c r="AL1556" s="34"/>
      <c r="AM1556" s="331"/>
      <c r="AN1556" s="35"/>
      <c r="AO1556" s="35"/>
      <c r="AP1556" s="162"/>
      <c r="AQ1556" s="35"/>
      <c r="AR1556" s="35"/>
      <c r="AS1556" s="35"/>
      <c r="AT1556" s="35"/>
      <c r="AU1556" s="35"/>
      <c r="AV1556" s="14"/>
      <c r="AW1556" s="14"/>
      <c r="AX1556" s="14"/>
      <c r="AY1556" s="14"/>
      <c r="AZ1556" s="14"/>
      <c r="BA1556" s="14"/>
    </row>
    <row r="1557" spans="3:53" ht="14.25"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4"/>
      <c r="AM1557" s="331"/>
      <c r="AN1557" s="35"/>
      <c r="AO1557" s="35"/>
      <c r="AP1557" s="162"/>
      <c r="AQ1557" s="35"/>
      <c r="AR1557" s="35"/>
      <c r="AS1557" s="35"/>
      <c r="AT1557" s="35"/>
      <c r="AU1557" s="35"/>
      <c r="AV1557" s="14"/>
      <c r="AW1557" s="14"/>
      <c r="AX1557" s="14"/>
      <c r="AY1557" s="14"/>
      <c r="AZ1557" s="14"/>
      <c r="BA1557" s="14"/>
    </row>
    <row r="1558" spans="3:53" ht="14.25"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4"/>
      <c r="AM1558" s="331"/>
      <c r="AN1558" s="35"/>
      <c r="AO1558" s="35"/>
      <c r="AP1558" s="162"/>
      <c r="AQ1558" s="35"/>
      <c r="AR1558" s="35"/>
      <c r="AS1558" s="35"/>
      <c r="AT1558" s="35"/>
      <c r="AU1558" s="35"/>
      <c r="AV1558" s="14"/>
      <c r="AW1558" s="14"/>
      <c r="AX1558" s="14"/>
      <c r="AY1558" s="14"/>
      <c r="AZ1558" s="14"/>
      <c r="BA1558" s="14"/>
    </row>
    <row r="1559" spans="3:53" ht="14.25"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  <c r="AL1559" s="34"/>
      <c r="AM1559" s="331"/>
      <c r="AN1559" s="35"/>
      <c r="AO1559" s="35"/>
      <c r="AP1559" s="162"/>
      <c r="AQ1559" s="35"/>
      <c r="AR1559" s="35"/>
      <c r="AS1559" s="35"/>
      <c r="AT1559" s="35"/>
      <c r="AU1559" s="35"/>
      <c r="AV1559" s="14"/>
      <c r="AW1559" s="14"/>
      <c r="AX1559" s="14"/>
      <c r="AY1559" s="14"/>
      <c r="AZ1559" s="14"/>
      <c r="BA1559" s="14"/>
    </row>
    <row r="1560" spans="3:53" ht="14.25"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  <c r="AL1560" s="34"/>
      <c r="AM1560" s="331"/>
      <c r="AN1560" s="35"/>
      <c r="AO1560" s="35"/>
      <c r="AP1560" s="162"/>
      <c r="AQ1560" s="35"/>
      <c r="AR1560" s="35"/>
      <c r="AS1560" s="35"/>
      <c r="AT1560" s="35"/>
      <c r="AU1560" s="35"/>
      <c r="AV1560" s="14"/>
      <c r="AW1560" s="14"/>
      <c r="AX1560" s="14"/>
      <c r="AY1560" s="14"/>
      <c r="AZ1560" s="14"/>
      <c r="BA1560" s="14"/>
    </row>
    <row r="1561" spans="3:53" ht="14.25"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4"/>
      <c r="AM1561" s="331"/>
      <c r="AN1561" s="35"/>
      <c r="AO1561" s="35"/>
      <c r="AP1561" s="162"/>
      <c r="AQ1561" s="35"/>
      <c r="AR1561" s="35"/>
      <c r="AS1561" s="35"/>
      <c r="AT1561" s="35"/>
      <c r="AU1561" s="35"/>
      <c r="AV1561" s="14"/>
      <c r="AW1561" s="14"/>
      <c r="AX1561" s="14"/>
      <c r="AY1561" s="14"/>
      <c r="AZ1561" s="14"/>
      <c r="BA1561" s="14"/>
    </row>
    <row r="1562" spans="3:53" ht="14.25"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4"/>
      <c r="AM1562" s="331"/>
      <c r="AN1562" s="35"/>
      <c r="AO1562" s="35"/>
      <c r="AP1562" s="162"/>
      <c r="AQ1562" s="35"/>
      <c r="AR1562" s="35"/>
      <c r="AS1562" s="35"/>
      <c r="AT1562" s="35"/>
      <c r="AU1562" s="35"/>
      <c r="AV1562" s="14"/>
      <c r="AW1562" s="14"/>
      <c r="AX1562" s="14"/>
      <c r="AY1562" s="14"/>
      <c r="AZ1562" s="14"/>
      <c r="BA1562" s="14"/>
    </row>
    <row r="1563" spans="3:53" ht="14.25"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4"/>
      <c r="AM1563" s="331"/>
      <c r="AN1563" s="35"/>
      <c r="AO1563" s="35"/>
      <c r="AP1563" s="162"/>
      <c r="AQ1563" s="35"/>
      <c r="AR1563" s="35"/>
      <c r="AS1563" s="35"/>
      <c r="AT1563" s="35"/>
      <c r="AU1563" s="35"/>
      <c r="AV1563" s="14"/>
      <c r="AW1563" s="14"/>
      <c r="AX1563" s="14"/>
      <c r="AY1563" s="14"/>
      <c r="AZ1563" s="14"/>
      <c r="BA1563" s="14"/>
    </row>
    <row r="1564" spans="3:53" ht="14.25"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4"/>
      <c r="AM1564" s="331"/>
      <c r="AN1564" s="35"/>
      <c r="AO1564" s="35"/>
      <c r="AP1564" s="162"/>
      <c r="AQ1564" s="35"/>
      <c r="AR1564" s="35"/>
      <c r="AS1564" s="35"/>
      <c r="AT1564" s="35"/>
      <c r="AU1564" s="35"/>
      <c r="AV1564" s="14"/>
      <c r="AW1564" s="14"/>
      <c r="AX1564" s="14"/>
      <c r="AY1564" s="14"/>
      <c r="AZ1564" s="14"/>
      <c r="BA1564" s="14"/>
    </row>
    <row r="1565" spans="3:53" ht="14.25"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4"/>
      <c r="AM1565" s="331"/>
      <c r="AN1565" s="35"/>
      <c r="AO1565" s="35"/>
      <c r="AP1565" s="162"/>
      <c r="AQ1565" s="35"/>
      <c r="AR1565" s="35"/>
      <c r="AS1565" s="35"/>
      <c r="AT1565" s="35"/>
      <c r="AU1565" s="35"/>
      <c r="AV1565" s="14"/>
      <c r="AW1565" s="14"/>
      <c r="AX1565" s="14"/>
      <c r="AY1565" s="14"/>
      <c r="AZ1565" s="14"/>
      <c r="BA1565" s="14"/>
    </row>
    <row r="1566" spans="3:53" ht="14.25"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  <c r="AL1566" s="34"/>
      <c r="AM1566" s="331"/>
      <c r="AN1566" s="35"/>
      <c r="AO1566" s="35"/>
      <c r="AP1566" s="162"/>
      <c r="AQ1566" s="35"/>
      <c r="AR1566" s="35"/>
      <c r="AS1566" s="35"/>
      <c r="AT1566" s="35"/>
      <c r="AU1566" s="35"/>
      <c r="AV1566" s="14"/>
      <c r="AW1566" s="14"/>
      <c r="AX1566" s="14"/>
      <c r="AY1566" s="14"/>
      <c r="AZ1566" s="14"/>
      <c r="BA1566" s="14"/>
    </row>
    <row r="1567" spans="3:53" ht="14.25"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  <c r="AL1567" s="34"/>
      <c r="AM1567" s="331"/>
      <c r="AN1567" s="35"/>
      <c r="AO1567" s="35"/>
      <c r="AP1567" s="162"/>
      <c r="AQ1567" s="35"/>
      <c r="AR1567" s="35"/>
      <c r="AS1567" s="35"/>
      <c r="AT1567" s="35"/>
      <c r="AU1567" s="35"/>
      <c r="AV1567" s="14"/>
      <c r="AW1567" s="14"/>
      <c r="AX1567" s="14"/>
      <c r="AY1567" s="14"/>
      <c r="AZ1567" s="14"/>
      <c r="BA1567" s="14"/>
    </row>
    <row r="1568" spans="3:53" ht="14.25"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  <c r="AL1568" s="34"/>
      <c r="AM1568" s="331"/>
      <c r="AN1568" s="35"/>
      <c r="AO1568" s="35"/>
      <c r="AP1568" s="162"/>
      <c r="AQ1568" s="35"/>
      <c r="AR1568" s="35"/>
      <c r="AS1568" s="35"/>
      <c r="AT1568" s="35"/>
      <c r="AU1568" s="35"/>
      <c r="AV1568" s="14"/>
      <c r="AW1568" s="14"/>
      <c r="AX1568" s="14"/>
      <c r="AY1568" s="14"/>
      <c r="AZ1568" s="14"/>
      <c r="BA1568" s="14"/>
    </row>
    <row r="1569" spans="3:53" ht="14.25"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  <c r="AL1569" s="34"/>
      <c r="AM1569" s="331"/>
      <c r="AN1569" s="35"/>
      <c r="AO1569" s="35"/>
      <c r="AP1569" s="162"/>
      <c r="AQ1569" s="35"/>
      <c r="AR1569" s="35"/>
      <c r="AS1569" s="35"/>
      <c r="AT1569" s="35"/>
      <c r="AU1569" s="35"/>
      <c r="AV1569" s="14"/>
      <c r="AW1569" s="14"/>
      <c r="AX1569" s="14"/>
      <c r="AY1569" s="14"/>
      <c r="AZ1569" s="14"/>
      <c r="BA1569" s="14"/>
    </row>
    <row r="1570" spans="3:53" ht="14.25"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4"/>
      <c r="AM1570" s="331"/>
      <c r="AN1570" s="35"/>
      <c r="AO1570" s="35"/>
      <c r="AP1570" s="162"/>
      <c r="AQ1570" s="35"/>
      <c r="AR1570" s="35"/>
      <c r="AS1570" s="35"/>
      <c r="AT1570" s="35"/>
      <c r="AU1570" s="35"/>
      <c r="AV1570" s="14"/>
      <c r="AW1570" s="14"/>
      <c r="AX1570" s="14"/>
      <c r="AY1570" s="14"/>
      <c r="AZ1570" s="14"/>
      <c r="BA1570" s="14"/>
    </row>
    <row r="1571" spans="3:53" ht="14.25"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4"/>
      <c r="AM1571" s="331"/>
      <c r="AN1571" s="35"/>
      <c r="AO1571" s="35"/>
      <c r="AP1571" s="162"/>
      <c r="AQ1571" s="35"/>
      <c r="AR1571" s="35"/>
      <c r="AS1571" s="35"/>
      <c r="AT1571" s="35"/>
      <c r="AU1571" s="35"/>
      <c r="AV1571" s="14"/>
      <c r="AW1571" s="14"/>
      <c r="AX1571" s="14"/>
      <c r="AY1571" s="14"/>
      <c r="AZ1571" s="14"/>
      <c r="BA1571" s="14"/>
    </row>
    <row r="1572" spans="3:53" ht="14.25"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4"/>
      <c r="AM1572" s="331"/>
      <c r="AN1572" s="35"/>
      <c r="AO1572" s="35"/>
      <c r="AP1572" s="162"/>
      <c r="AQ1572" s="35"/>
      <c r="AR1572" s="35"/>
      <c r="AS1572" s="35"/>
      <c r="AT1572" s="35"/>
      <c r="AU1572" s="35"/>
      <c r="AV1572" s="14"/>
      <c r="AW1572" s="14"/>
      <c r="AX1572" s="14"/>
      <c r="AY1572" s="14"/>
      <c r="AZ1572" s="14"/>
      <c r="BA1572" s="14"/>
    </row>
    <row r="1573" spans="3:53" ht="14.25"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  <c r="AL1573" s="34"/>
      <c r="AM1573" s="331"/>
      <c r="AN1573" s="35"/>
      <c r="AO1573" s="35"/>
      <c r="AP1573" s="162"/>
      <c r="AQ1573" s="35"/>
      <c r="AR1573" s="35"/>
      <c r="AS1573" s="35"/>
      <c r="AT1573" s="35"/>
      <c r="AU1573" s="35"/>
      <c r="AV1573" s="14"/>
      <c r="AW1573" s="14"/>
      <c r="AX1573" s="14"/>
      <c r="AY1573" s="14"/>
      <c r="AZ1573" s="14"/>
      <c r="BA1573" s="14"/>
    </row>
    <row r="1574" spans="3:53" ht="14.25"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  <c r="W1574" s="35"/>
      <c r="X1574" s="35"/>
      <c r="Y1574" s="35"/>
      <c r="Z1574" s="35"/>
      <c r="AA1574" s="35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  <c r="AL1574" s="34"/>
      <c r="AM1574" s="331"/>
      <c r="AN1574" s="35"/>
      <c r="AO1574" s="35"/>
      <c r="AP1574" s="162"/>
      <c r="AQ1574" s="35"/>
      <c r="AR1574" s="35"/>
      <c r="AS1574" s="35"/>
      <c r="AT1574" s="35"/>
      <c r="AU1574" s="35"/>
      <c r="AV1574" s="14"/>
      <c r="AW1574" s="14"/>
      <c r="AX1574" s="14"/>
      <c r="AY1574" s="14"/>
      <c r="AZ1574" s="14"/>
      <c r="BA1574" s="14"/>
    </row>
    <row r="1575" spans="3:53" ht="14.25"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F1575" s="35"/>
      <c r="AG1575" s="35"/>
      <c r="AH1575" s="35"/>
      <c r="AI1575" s="35"/>
      <c r="AJ1575" s="35"/>
      <c r="AK1575" s="35"/>
      <c r="AL1575" s="34"/>
      <c r="AM1575" s="331"/>
      <c r="AN1575" s="35"/>
      <c r="AO1575" s="35"/>
      <c r="AP1575" s="162"/>
      <c r="AQ1575" s="35"/>
      <c r="AR1575" s="35"/>
      <c r="AS1575" s="35"/>
      <c r="AT1575" s="35"/>
      <c r="AU1575" s="35"/>
      <c r="AV1575" s="14"/>
      <c r="AW1575" s="14"/>
      <c r="AX1575" s="14"/>
      <c r="AY1575" s="14"/>
      <c r="AZ1575" s="14"/>
      <c r="BA1575" s="14"/>
    </row>
    <row r="1576" spans="3:53" ht="14.25"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F1576" s="35"/>
      <c r="AG1576" s="35"/>
      <c r="AH1576" s="35"/>
      <c r="AI1576" s="35"/>
      <c r="AJ1576" s="35"/>
      <c r="AK1576" s="35"/>
      <c r="AL1576" s="34"/>
      <c r="AM1576" s="331"/>
      <c r="AN1576" s="35"/>
      <c r="AO1576" s="35"/>
      <c r="AP1576" s="162"/>
      <c r="AQ1576" s="35"/>
      <c r="AR1576" s="35"/>
      <c r="AS1576" s="35"/>
      <c r="AT1576" s="35"/>
      <c r="AU1576" s="35"/>
      <c r="AV1576" s="14"/>
      <c r="AW1576" s="14"/>
      <c r="AX1576" s="14"/>
      <c r="AY1576" s="14"/>
      <c r="AZ1576" s="14"/>
      <c r="BA1576" s="14"/>
    </row>
    <row r="1577" spans="3:53" ht="14.25"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35"/>
      <c r="Y1577" s="35"/>
      <c r="Z1577" s="35"/>
      <c r="AA1577" s="35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  <c r="AL1577" s="34"/>
      <c r="AM1577" s="331"/>
      <c r="AN1577" s="35"/>
      <c r="AO1577" s="35"/>
      <c r="AP1577" s="162"/>
      <c r="AQ1577" s="35"/>
      <c r="AR1577" s="35"/>
      <c r="AS1577" s="35"/>
      <c r="AT1577" s="35"/>
      <c r="AU1577" s="35"/>
      <c r="AV1577" s="14"/>
      <c r="AW1577" s="14"/>
      <c r="AX1577" s="14"/>
      <c r="AY1577" s="14"/>
      <c r="AZ1577" s="14"/>
      <c r="BA1577" s="14"/>
    </row>
    <row r="1578" spans="3:53" ht="14.25"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  <c r="AL1578" s="34"/>
      <c r="AM1578" s="331"/>
      <c r="AN1578" s="35"/>
      <c r="AO1578" s="35"/>
      <c r="AP1578" s="162"/>
      <c r="AQ1578" s="35"/>
      <c r="AR1578" s="35"/>
      <c r="AS1578" s="35"/>
      <c r="AT1578" s="35"/>
      <c r="AU1578" s="35"/>
      <c r="AV1578" s="14"/>
      <c r="AW1578" s="14"/>
      <c r="AX1578" s="14"/>
      <c r="AY1578" s="14"/>
      <c r="AZ1578" s="14"/>
      <c r="BA1578" s="14"/>
    </row>
    <row r="1579" spans="3:53" ht="14.25"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F1579" s="35"/>
      <c r="AG1579" s="35"/>
      <c r="AH1579" s="35"/>
      <c r="AI1579" s="35"/>
      <c r="AJ1579" s="35"/>
      <c r="AK1579" s="35"/>
      <c r="AL1579" s="34"/>
      <c r="AM1579" s="331"/>
      <c r="AN1579" s="35"/>
      <c r="AO1579" s="35"/>
      <c r="AP1579" s="162"/>
      <c r="AQ1579" s="35"/>
      <c r="AR1579" s="35"/>
      <c r="AS1579" s="35"/>
      <c r="AT1579" s="35"/>
      <c r="AU1579" s="35"/>
      <c r="AV1579" s="14"/>
      <c r="AW1579" s="14"/>
      <c r="AX1579" s="14"/>
      <c r="AY1579" s="14"/>
      <c r="AZ1579" s="14"/>
      <c r="BA1579" s="14"/>
    </row>
    <row r="1580" spans="3:53" ht="14.25"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  <c r="W1580" s="35"/>
      <c r="X1580" s="35"/>
      <c r="Y1580" s="35"/>
      <c r="Z1580" s="35"/>
      <c r="AA1580" s="35"/>
      <c r="AB1580" s="35"/>
      <c r="AC1580" s="35"/>
      <c r="AD1580" s="35"/>
      <c r="AE1580" s="35"/>
      <c r="AF1580" s="35"/>
      <c r="AG1580" s="35"/>
      <c r="AH1580" s="35"/>
      <c r="AI1580" s="35"/>
      <c r="AJ1580" s="35"/>
      <c r="AK1580" s="35"/>
      <c r="AL1580" s="34"/>
      <c r="AM1580" s="331"/>
      <c r="AN1580" s="35"/>
      <c r="AO1580" s="35"/>
      <c r="AP1580" s="162"/>
      <c r="AQ1580" s="35"/>
      <c r="AR1580" s="35"/>
      <c r="AS1580" s="35"/>
      <c r="AT1580" s="35"/>
      <c r="AU1580" s="35"/>
      <c r="AV1580" s="14"/>
      <c r="AW1580" s="14"/>
      <c r="AX1580" s="14"/>
      <c r="AY1580" s="14"/>
      <c r="AZ1580" s="14"/>
      <c r="BA1580" s="14"/>
    </row>
    <row r="1581" spans="3:53" ht="14.25"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35"/>
      <c r="Y1581" s="35"/>
      <c r="Z1581" s="35"/>
      <c r="AA1581" s="35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  <c r="AL1581" s="34"/>
      <c r="AM1581" s="331"/>
      <c r="AN1581" s="35"/>
      <c r="AO1581" s="35"/>
      <c r="AP1581" s="162"/>
      <c r="AQ1581" s="35"/>
      <c r="AR1581" s="35"/>
      <c r="AS1581" s="35"/>
      <c r="AT1581" s="35"/>
      <c r="AU1581" s="35"/>
      <c r="AV1581" s="14"/>
      <c r="AW1581" s="14"/>
      <c r="AX1581" s="14"/>
      <c r="AY1581" s="14"/>
      <c r="AZ1581" s="14"/>
      <c r="BA1581" s="14"/>
    </row>
    <row r="1582" spans="3:53" ht="14.25"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  <c r="AL1582" s="34"/>
      <c r="AM1582" s="331"/>
      <c r="AN1582" s="35"/>
      <c r="AO1582" s="35"/>
      <c r="AP1582" s="162"/>
      <c r="AQ1582" s="35"/>
      <c r="AR1582" s="35"/>
      <c r="AS1582" s="35"/>
      <c r="AT1582" s="35"/>
      <c r="AU1582" s="35"/>
      <c r="AV1582" s="14"/>
      <c r="AW1582" s="14"/>
      <c r="AX1582" s="14"/>
      <c r="AY1582" s="14"/>
      <c r="AZ1582" s="14"/>
      <c r="BA1582" s="14"/>
    </row>
    <row r="1583" spans="3:53" ht="14.25"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35"/>
      <c r="Y1583" s="35"/>
      <c r="Z1583" s="35"/>
      <c r="AA1583" s="35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  <c r="AL1583" s="34"/>
      <c r="AM1583" s="331"/>
      <c r="AN1583" s="35"/>
      <c r="AO1583" s="35"/>
      <c r="AP1583" s="162"/>
      <c r="AQ1583" s="35"/>
      <c r="AR1583" s="35"/>
      <c r="AS1583" s="35"/>
      <c r="AT1583" s="35"/>
      <c r="AU1583" s="35"/>
      <c r="AV1583" s="14"/>
      <c r="AW1583" s="14"/>
      <c r="AX1583" s="14"/>
      <c r="AY1583" s="14"/>
      <c r="AZ1583" s="14"/>
      <c r="BA1583" s="14"/>
    </row>
    <row r="1584" spans="3:53" ht="14.25"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  <c r="W1584" s="35"/>
      <c r="X1584" s="35"/>
      <c r="Y1584" s="35"/>
      <c r="Z1584" s="35"/>
      <c r="AA1584" s="35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  <c r="AL1584" s="34"/>
      <c r="AM1584" s="331"/>
      <c r="AN1584" s="35"/>
      <c r="AO1584" s="35"/>
      <c r="AP1584" s="162"/>
      <c r="AQ1584" s="35"/>
      <c r="AR1584" s="35"/>
      <c r="AS1584" s="35"/>
      <c r="AT1584" s="35"/>
      <c r="AU1584" s="35"/>
      <c r="AV1584" s="14"/>
      <c r="AW1584" s="14"/>
      <c r="AX1584" s="14"/>
      <c r="AY1584" s="14"/>
      <c r="AZ1584" s="14"/>
      <c r="BA1584" s="14"/>
    </row>
    <row r="1585" spans="3:53" ht="14.25"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  <c r="AL1585" s="34"/>
      <c r="AM1585" s="331"/>
      <c r="AN1585" s="35"/>
      <c r="AO1585" s="35"/>
      <c r="AP1585" s="162"/>
      <c r="AQ1585" s="35"/>
      <c r="AR1585" s="35"/>
      <c r="AS1585" s="35"/>
      <c r="AT1585" s="35"/>
      <c r="AU1585" s="35"/>
      <c r="AV1585" s="14"/>
      <c r="AW1585" s="14"/>
      <c r="AX1585" s="14"/>
      <c r="AY1585" s="14"/>
      <c r="AZ1585" s="14"/>
      <c r="BA1585" s="14"/>
    </row>
    <row r="1586" spans="3:53" ht="14.25"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  <c r="AL1586" s="34"/>
      <c r="AM1586" s="331"/>
      <c r="AN1586" s="35"/>
      <c r="AO1586" s="35"/>
      <c r="AP1586" s="162"/>
      <c r="AQ1586" s="35"/>
      <c r="AR1586" s="35"/>
      <c r="AS1586" s="35"/>
      <c r="AT1586" s="35"/>
      <c r="AU1586" s="35"/>
      <c r="AV1586" s="14"/>
      <c r="AW1586" s="14"/>
      <c r="AX1586" s="14"/>
      <c r="AY1586" s="14"/>
      <c r="AZ1586" s="14"/>
      <c r="BA1586" s="14"/>
    </row>
    <row r="1587" spans="3:53" ht="14.25"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35"/>
      <c r="Y1587" s="35"/>
      <c r="Z1587" s="35"/>
      <c r="AA1587" s="35"/>
      <c r="AB1587" s="35"/>
      <c r="AC1587" s="35"/>
      <c r="AD1587" s="35"/>
      <c r="AE1587" s="35"/>
      <c r="AF1587" s="35"/>
      <c r="AG1587" s="35"/>
      <c r="AH1587" s="35"/>
      <c r="AI1587" s="35"/>
      <c r="AJ1587" s="35"/>
      <c r="AK1587" s="35"/>
      <c r="AL1587" s="34"/>
      <c r="AM1587" s="331"/>
      <c r="AN1587" s="35"/>
      <c r="AO1587" s="35"/>
      <c r="AP1587" s="162"/>
      <c r="AQ1587" s="35"/>
      <c r="AR1587" s="35"/>
      <c r="AS1587" s="35"/>
      <c r="AT1587" s="35"/>
      <c r="AU1587" s="35"/>
      <c r="AV1587" s="14"/>
      <c r="AW1587" s="14"/>
      <c r="AX1587" s="14"/>
      <c r="AY1587" s="14"/>
      <c r="AZ1587" s="14"/>
      <c r="BA1587" s="14"/>
    </row>
    <row r="1588" spans="3:53" ht="14.25"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35"/>
      <c r="Y1588" s="35"/>
      <c r="Z1588" s="35"/>
      <c r="AA1588" s="35"/>
      <c r="AB1588" s="35"/>
      <c r="AC1588" s="35"/>
      <c r="AD1588" s="35"/>
      <c r="AE1588" s="35"/>
      <c r="AF1588" s="35"/>
      <c r="AG1588" s="35"/>
      <c r="AH1588" s="35"/>
      <c r="AI1588" s="35"/>
      <c r="AJ1588" s="35"/>
      <c r="AK1588" s="35"/>
      <c r="AL1588" s="34"/>
      <c r="AM1588" s="331"/>
      <c r="AN1588" s="35"/>
      <c r="AO1588" s="35"/>
      <c r="AP1588" s="162"/>
      <c r="AQ1588" s="35"/>
      <c r="AR1588" s="35"/>
      <c r="AS1588" s="35"/>
      <c r="AT1588" s="35"/>
      <c r="AU1588" s="35"/>
      <c r="AV1588" s="14"/>
      <c r="AW1588" s="14"/>
      <c r="AX1588" s="14"/>
      <c r="AY1588" s="14"/>
      <c r="AZ1588" s="14"/>
      <c r="BA1588" s="14"/>
    </row>
    <row r="1589" spans="3:53" ht="14.25"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F1589" s="35"/>
      <c r="AG1589" s="35"/>
      <c r="AH1589" s="35"/>
      <c r="AI1589" s="35"/>
      <c r="AJ1589" s="35"/>
      <c r="AK1589" s="35"/>
      <c r="AL1589" s="34"/>
      <c r="AM1589" s="331"/>
      <c r="AN1589" s="35"/>
      <c r="AO1589" s="35"/>
      <c r="AP1589" s="162"/>
      <c r="AQ1589" s="35"/>
      <c r="AR1589" s="35"/>
      <c r="AS1589" s="35"/>
      <c r="AT1589" s="35"/>
      <c r="AU1589" s="35"/>
      <c r="AV1589" s="14"/>
      <c r="AW1589" s="14"/>
      <c r="AX1589" s="14"/>
      <c r="AY1589" s="14"/>
      <c r="AZ1589" s="14"/>
      <c r="BA1589" s="14"/>
    </row>
    <row r="1590" spans="3:53" ht="14.25"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  <c r="W1590" s="35"/>
      <c r="X1590" s="35"/>
      <c r="Y1590" s="35"/>
      <c r="Z1590" s="35"/>
      <c r="AA1590" s="35"/>
      <c r="AB1590" s="35"/>
      <c r="AC1590" s="35"/>
      <c r="AD1590" s="35"/>
      <c r="AE1590" s="35"/>
      <c r="AF1590" s="35"/>
      <c r="AG1590" s="35"/>
      <c r="AH1590" s="35"/>
      <c r="AI1590" s="35"/>
      <c r="AJ1590" s="35"/>
      <c r="AK1590" s="35"/>
      <c r="AL1590" s="34"/>
      <c r="AM1590" s="331"/>
      <c r="AN1590" s="35"/>
      <c r="AO1590" s="35"/>
      <c r="AP1590" s="162"/>
      <c r="AQ1590" s="35"/>
      <c r="AR1590" s="35"/>
      <c r="AS1590" s="35"/>
      <c r="AT1590" s="35"/>
      <c r="AU1590" s="35"/>
      <c r="AV1590" s="14"/>
      <c r="AW1590" s="14"/>
      <c r="AX1590" s="14"/>
      <c r="AY1590" s="14"/>
      <c r="AZ1590" s="14"/>
      <c r="BA1590" s="14"/>
    </row>
    <row r="1591" spans="3:53" ht="14.25"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  <c r="AL1591" s="34"/>
      <c r="AM1591" s="331"/>
      <c r="AN1591" s="35"/>
      <c r="AO1591" s="35"/>
      <c r="AP1591" s="162"/>
      <c r="AQ1591" s="35"/>
      <c r="AR1591" s="35"/>
      <c r="AS1591" s="35"/>
      <c r="AT1591" s="35"/>
      <c r="AU1591" s="35"/>
      <c r="AV1591" s="14"/>
      <c r="AW1591" s="14"/>
      <c r="AX1591" s="14"/>
      <c r="AY1591" s="14"/>
      <c r="AZ1591" s="14"/>
      <c r="BA1591" s="14"/>
    </row>
    <row r="1592" spans="3:53" ht="14.25"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  <c r="AL1592" s="34"/>
      <c r="AM1592" s="331"/>
      <c r="AN1592" s="35"/>
      <c r="AO1592" s="35"/>
      <c r="AP1592" s="162"/>
      <c r="AQ1592" s="35"/>
      <c r="AR1592" s="35"/>
      <c r="AS1592" s="35"/>
      <c r="AT1592" s="35"/>
      <c r="AU1592" s="35"/>
      <c r="AV1592" s="14"/>
      <c r="AW1592" s="14"/>
      <c r="AX1592" s="14"/>
      <c r="AY1592" s="14"/>
      <c r="AZ1592" s="14"/>
      <c r="BA1592" s="14"/>
    </row>
    <row r="1593" spans="3:53" ht="14.25"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  <c r="AL1593" s="34"/>
      <c r="AM1593" s="331"/>
      <c r="AN1593" s="35"/>
      <c r="AO1593" s="35"/>
      <c r="AP1593" s="162"/>
      <c r="AQ1593" s="35"/>
      <c r="AR1593" s="35"/>
      <c r="AS1593" s="35"/>
      <c r="AT1593" s="35"/>
      <c r="AU1593" s="35"/>
      <c r="AV1593" s="14"/>
      <c r="AW1593" s="14"/>
      <c r="AX1593" s="14"/>
      <c r="AY1593" s="14"/>
      <c r="AZ1593" s="14"/>
      <c r="BA1593" s="14"/>
    </row>
    <row r="1594" spans="3:53" ht="14.25"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  <c r="AL1594" s="34"/>
      <c r="AM1594" s="331"/>
      <c r="AN1594" s="35"/>
      <c r="AO1594" s="35"/>
      <c r="AP1594" s="162"/>
      <c r="AQ1594" s="35"/>
      <c r="AR1594" s="35"/>
      <c r="AS1594" s="35"/>
      <c r="AT1594" s="35"/>
      <c r="AU1594" s="35"/>
      <c r="AV1594" s="14"/>
      <c r="AW1594" s="14"/>
      <c r="AX1594" s="14"/>
      <c r="AY1594" s="14"/>
      <c r="AZ1594" s="14"/>
      <c r="BA1594" s="14"/>
    </row>
    <row r="1595" spans="3:53" ht="14.25"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C1595" s="35"/>
      <c r="AD1595" s="35"/>
      <c r="AE1595" s="35"/>
      <c r="AF1595" s="35"/>
      <c r="AG1595" s="35"/>
      <c r="AH1595" s="35"/>
      <c r="AI1595" s="35"/>
      <c r="AJ1595" s="35"/>
      <c r="AK1595" s="35"/>
      <c r="AL1595" s="34"/>
      <c r="AM1595" s="331"/>
      <c r="AN1595" s="35"/>
      <c r="AO1595" s="35"/>
      <c r="AP1595" s="162"/>
      <c r="AQ1595" s="35"/>
      <c r="AR1595" s="35"/>
      <c r="AS1595" s="35"/>
      <c r="AT1595" s="35"/>
      <c r="AU1595" s="35"/>
      <c r="AV1595" s="14"/>
      <c r="AW1595" s="14"/>
      <c r="AX1595" s="14"/>
      <c r="AY1595" s="14"/>
      <c r="AZ1595" s="14"/>
      <c r="BA1595" s="14"/>
    </row>
    <row r="1596" spans="3:53" ht="14.25"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  <c r="AL1596" s="34"/>
      <c r="AM1596" s="331"/>
      <c r="AN1596" s="35"/>
      <c r="AO1596" s="35"/>
      <c r="AP1596" s="162"/>
      <c r="AQ1596" s="35"/>
      <c r="AR1596" s="35"/>
      <c r="AS1596" s="35"/>
      <c r="AT1596" s="35"/>
      <c r="AU1596" s="35"/>
      <c r="AV1596" s="14"/>
      <c r="AW1596" s="14"/>
      <c r="AX1596" s="14"/>
      <c r="AY1596" s="14"/>
      <c r="AZ1596" s="14"/>
      <c r="BA1596" s="14"/>
    </row>
    <row r="1597" spans="3:53" ht="14.25"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F1597" s="35"/>
      <c r="AG1597" s="35"/>
      <c r="AH1597" s="35"/>
      <c r="AI1597" s="35"/>
      <c r="AJ1597" s="35"/>
      <c r="AK1597" s="35"/>
      <c r="AL1597" s="34"/>
      <c r="AM1597" s="331"/>
      <c r="AN1597" s="35"/>
      <c r="AO1597" s="35"/>
      <c r="AP1597" s="162"/>
      <c r="AQ1597" s="35"/>
      <c r="AR1597" s="35"/>
      <c r="AS1597" s="35"/>
      <c r="AT1597" s="35"/>
      <c r="AU1597" s="35"/>
      <c r="AV1597" s="14"/>
      <c r="AW1597" s="14"/>
      <c r="AX1597" s="14"/>
      <c r="AY1597" s="14"/>
      <c r="AZ1597" s="14"/>
      <c r="BA1597" s="14"/>
    </row>
    <row r="1598" spans="3:53" ht="14.25"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  <c r="W1598" s="35"/>
      <c r="X1598" s="35"/>
      <c r="Y1598" s="35"/>
      <c r="Z1598" s="35"/>
      <c r="AA1598" s="35"/>
      <c r="AB1598" s="35"/>
      <c r="AC1598" s="35"/>
      <c r="AD1598" s="35"/>
      <c r="AE1598" s="35"/>
      <c r="AF1598" s="35"/>
      <c r="AG1598" s="35"/>
      <c r="AH1598" s="35"/>
      <c r="AI1598" s="35"/>
      <c r="AJ1598" s="35"/>
      <c r="AK1598" s="35"/>
      <c r="AL1598" s="34"/>
      <c r="AM1598" s="331"/>
      <c r="AN1598" s="35"/>
      <c r="AO1598" s="35"/>
      <c r="AP1598" s="162"/>
      <c r="AQ1598" s="35"/>
      <c r="AR1598" s="35"/>
      <c r="AS1598" s="35"/>
      <c r="AT1598" s="35"/>
      <c r="AU1598" s="35"/>
      <c r="AV1598" s="14"/>
      <c r="AW1598" s="14"/>
      <c r="AX1598" s="14"/>
      <c r="AY1598" s="14"/>
      <c r="AZ1598" s="14"/>
      <c r="BA1598" s="14"/>
    </row>
    <row r="1599" spans="3:53" ht="14.25"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C1599" s="35"/>
      <c r="AD1599" s="35"/>
      <c r="AE1599" s="35"/>
      <c r="AF1599" s="35"/>
      <c r="AG1599" s="35"/>
      <c r="AH1599" s="35"/>
      <c r="AI1599" s="35"/>
      <c r="AJ1599" s="35"/>
      <c r="AK1599" s="35"/>
      <c r="AL1599" s="34"/>
      <c r="AM1599" s="331"/>
      <c r="AN1599" s="35"/>
      <c r="AO1599" s="35"/>
      <c r="AP1599" s="162"/>
      <c r="AQ1599" s="35"/>
      <c r="AR1599" s="35"/>
      <c r="AS1599" s="35"/>
      <c r="AT1599" s="35"/>
      <c r="AU1599" s="35"/>
      <c r="AV1599" s="14"/>
      <c r="AW1599" s="14"/>
      <c r="AX1599" s="14"/>
      <c r="AY1599" s="14"/>
      <c r="AZ1599" s="14"/>
      <c r="BA1599" s="14"/>
    </row>
    <row r="1600" spans="3:53" ht="14.25"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  <c r="W1600" s="35"/>
      <c r="X1600" s="35"/>
      <c r="Y1600" s="35"/>
      <c r="Z1600" s="35"/>
      <c r="AA1600" s="35"/>
      <c r="AB1600" s="35"/>
      <c r="AC1600" s="35"/>
      <c r="AD1600" s="35"/>
      <c r="AE1600" s="35"/>
      <c r="AF1600" s="35"/>
      <c r="AG1600" s="35"/>
      <c r="AH1600" s="35"/>
      <c r="AI1600" s="35"/>
      <c r="AJ1600" s="35"/>
      <c r="AK1600" s="35"/>
      <c r="AL1600" s="34"/>
      <c r="AM1600" s="331"/>
      <c r="AN1600" s="35"/>
      <c r="AO1600" s="35"/>
      <c r="AP1600" s="162"/>
      <c r="AQ1600" s="35"/>
      <c r="AR1600" s="35"/>
      <c r="AS1600" s="35"/>
      <c r="AT1600" s="35"/>
      <c r="AU1600" s="35"/>
      <c r="AV1600" s="14"/>
      <c r="AW1600" s="14"/>
      <c r="AX1600" s="14"/>
      <c r="AY1600" s="14"/>
      <c r="AZ1600" s="14"/>
      <c r="BA1600" s="14"/>
    </row>
    <row r="1601" spans="3:53" ht="14.25"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F1601" s="35"/>
      <c r="AG1601" s="35"/>
      <c r="AH1601" s="35"/>
      <c r="AI1601" s="35"/>
      <c r="AJ1601" s="35"/>
      <c r="AK1601" s="35"/>
      <c r="AL1601" s="34"/>
      <c r="AM1601" s="331"/>
      <c r="AN1601" s="35"/>
      <c r="AO1601" s="35"/>
      <c r="AP1601" s="162"/>
      <c r="AQ1601" s="35"/>
      <c r="AR1601" s="35"/>
      <c r="AS1601" s="35"/>
      <c r="AT1601" s="35"/>
      <c r="AU1601" s="35"/>
      <c r="AV1601" s="14"/>
      <c r="AW1601" s="14"/>
      <c r="AX1601" s="14"/>
      <c r="AY1601" s="14"/>
      <c r="AZ1601" s="14"/>
      <c r="BA1601" s="14"/>
    </row>
    <row r="1602" spans="3:53" ht="14.25"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  <c r="W1602" s="35"/>
      <c r="X1602" s="35"/>
      <c r="Y1602" s="35"/>
      <c r="Z1602" s="35"/>
      <c r="AA1602" s="35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  <c r="AL1602" s="34"/>
      <c r="AM1602" s="331"/>
      <c r="AN1602" s="35"/>
      <c r="AO1602" s="35"/>
      <c r="AP1602" s="162"/>
      <c r="AQ1602" s="35"/>
      <c r="AR1602" s="35"/>
      <c r="AS1602" s="35"/>
      <c r="AT1602" s="35"/>
      <c r="AU1602" s="35"/>
      <c r="AV1602" s="14"/>
      <c r="AW1602" s="14"/>
      <c r="AX1602" s="14"/>
      <c r="AY1602" s="14"/>
      <c r="AZ1602" s="14"/>
      <c r="BA1602" s="14"/>
    </row>
    <row r="1603" spans="3:53" ht="14.25"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  <c r="AL1603" s="34"/>
      <c r="AM1603" s="331"/>
      <c r="AN1603" s="35"/>
      <c r="AO1603" s="35"/>
      <c r="AP1603" s="162"/>
      <c r="AQ1603" s="35"/>
      <c r="AR1603" s="35"/>
      <c r="AS1603" s="35"/>
      <c r="AT1603" s="35"/>
      <c r="AU1603" s="35"/>
      <c r="AV1603" s="14"/>
      <c r="AW1603" s="14"/>
      <c r="AX1603" s="14"/>
      <c r="AY1603" s="14"/>
      <c r="AZ1603" s="14"/>
      <c r="BA1603" s="14"/>
    </row>
    <row r="1604" spans="3:53" ht="14.25"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  <c r="U1604" s="35"/>
      <c r="V1604" s="35"/>
      <c r="W1604" s="35"/>
      <c r="X1604" s="35"/>
      <c r="Y1604" s="35"/>
      <c r="Z1604" s="35"/>
      <c r="AA1604" s="35"/>
      <c r="AB1604" s="35"/>
      <c r="AC1604" s="35"/>
      <c r="AD1604" s="35"/>
      <c r="AE1604" s="35"/>
      <c r="AF1604" s="35"/>
      <c r="AG1604" s="35"/>
      <c r="AH1604" s="35"/>
      <c r="AI1604" s="35"/>
      <c r="AJ1604" s="35"/>
      <c r="AK1604" s="35"/>
      <c r="AL1604" s="34"/>
      <c r="AM1604" s="331"/>
      <c r="AN1604" s="35"/>
      <c r="AO1604" s="35"/>
      <c r="AP1604" s="162"/>
      <c r="AQ1604" s="35"/>
      <c r="AR1604" s="35"/>
      <c r="AS1604" s="35"/>
      <c r="AT1604" s="35"/>
      <c r="AU1604" s="35"/>
      <c r="AV1604" s="14"/>
      <c r="AW1604" s="14"/>
      <c r="AX1604" s="14"/>
      <c r="AY1604" s="14"/>
      <c r="AZ1604" s="14"/>
      <c r="BA1604" s="14"/>
    </row>
    <row r="1605" spans="3:53" ht="14.25"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35"/>
      <c r="Y1605" s="35"/>
      <c r="Z1605" s="35"/>
      <c r="AA1605" s="35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  <c r="AL1605" s="34"/>
      <c r="AM1605" s="331"/>
      <c r="AN1605" s="35"/>
      <c r="AO1605" s="35"/>
      <c r="AP1605" s="162"/>
      <c r="AQ1605" s="35"/>
      <c r="AR1605" s="35"/>
      <c r="AS1605" s="35"/>
      <c r="AT1605" s="35"/>
      <c r="AU1605" s="35"/>
      <c r="AV1605" s="14"/>
      <c r="AW1605" s="14"/>
      <c r="AX1605" s="14"/>
      <c r="AY1605" s="14"/>
      <c r="AZ1605" s="14"/>
      <c r="BA1605" s="14"/>
    </row>
    <row r="1606" spans="3:53" ht="14.25"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F1606" s="35"/>
      <c r="AG1606" s="35"/>
      <c r="AH1606" s="35"/>
      <c r="AI1606" s="35"/>
      <c r="AJ1606" s="35"/>
      <c r="AK1606" s="35"/>
      <c r="AL1606" s="34"/>
      <c r="AM1606" s="331"/>
      <c r="AN1606" s="35"/>
      <c r="AO1606" s="35"/>
      <c r="AP1606" s="162"/>
      <c r="AQ1606" s="35"/>
      <c r="AR1606" s="35"/>
      <c r="AS1606" s="35"/>
      <c r="AT1606" s="35"/>
      <c r="AU1606" s="35"/>
      <c r="AV1606" s="14"/>
      <c r="AW1606" s="14"/>
      <c r="AX1606" s="14"/>
      <c r="AY1606" s="14"/>
      <c r="AZ1606" s="14"/>
      <c r="BA1606" s="14"/>
    </row>
    <row r="1607" spans="3:53" ht="14.25"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35"/>
      <c r="Y1607" s="35"/>
      <c r="Z1607" s="35"/>
      <c r="AA1607" s="35"/>
      <c r="AB1607" s="35"/>
      <c r="AC1607" s="35"/>
      <c r="AD1607" s="35"/>
      <c r="AE1607" s="35"/>
      <c r="AF1607" s="35"/>
      <c r="AG1607" s="35"/>
      <c r="AH1607" s="35"/>
      <c r="AI1607" s="35"/>
      <c r="AJ1607" s="35"/>
      <c r="AK1607" s="35"/>
      <c r="AL1607" s="34"/>
      <c r="AM1607" s="331"/>
      <c r="AN1607" s="35"/>
      <c r="AO1607" s="35"/>
      <c r="AP1607" s="162"/>
      <c r="AQ1607" s="35"/>
      <c r="AR1607" s="35"/>
      <c r="AS1607" s="35"/>
      <c r="AT1607" s="35"/>
      <c r="AU1607" s="35"/>
      <c r="AV1607" s="14"/>
      <c r="AW1607" s="14"/>
      <c r="AX1607" s="14"/>
      <c r="AY1607" s="14"/>
      <c r="AZ1607" s="14"/>
      <c r="BA1607" s="14"/>
    </row>
    <row r="1608" spans="3:53" ht="14.25"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  <c r="AL1608" s="34"/>
      <c r="AM1608" s="331"/>
      <c r="AN1608" s="35"/>
      <c r="AO1608" s="35"/>
      <c r="AP1608" s="162"/>
      <c r="AQ1608" s="35"/>
      <c r="AR1608" s="35"/>
      <c r="AS1608" s="35"/>
      <c r="AT1608" s="35"/>
      <c r="AU1608" s="35"/>
      <c r="AV1608" s="14"/>
      <c r="AW1608" s="14"/>
      <c r="AX1608" s="14"/>
      <c r="AY1608" s="14"/>
      <c r="AZ1608" s="14"/>
      <c r="BA1608" s="14"/>
    </row>
    <row r="1609" spans="3:53" ht="14.25"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F1609" s="35"/>
      <c r="AG1609" s="35"/>
      <c r="AH1609" s="35"/>
      <c r="AI1609" s="35"/>
      <c r="AJ1609" s="35"/>
      <c r="AK1609" s="35"/>
      <c r="AL1609" s="34"/>
      <c r="AM1609" s="331"/>
      <c r="AN1609" s="35"/>
      <c r="AO1609" s="35"/>
      <c r="AP1609" s="162"/>
      <c r="AQ1609" s="35"/>
      <c r="AR1609" s="35"/>
      <c r="AS1609" s="35"/>
      <c r="AT1609" s="35"/>
      <c r="AU1609" s="35"/>
      <c r="AV1609" s="14"/>
      <c r="AW1609" s="14"/>
      <c r="AX1609" s="14"/>
      <c r="AY1609" s="14"/>
      <c r="AZ1609" s="14"/>
      <c r="BA1609" s="14"/>
    </row>
    <row r="1610" spans="3:53" ht="14.25"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  <c r="W1610" s="35"/>
      <c r="X1610" s="35"/>
      <c r="Y1610" s="35"/>
      <c r="Z1610" s="35"/>
      <c r="AA1610" s="35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  <c r="AL1610" s="34"/>
      <c r="AM1610" s="331"/>
      <c r="AN1610" s="35"/>
      <c r="AO1610" s="35"/>
      <c r="AP1610" s="162"/>
      <c r="AQ1610" s="35"/>
      <c r="AR1610" s="35"/>
      <c r="AS1610" s="35"/>
      <c r="AT1610" s="35"/>
      <c r="AU1610" s="35"/>
      <c r="AV1610" s="14"/>
      <c r="AW1610" s="14"/>
      <c r="AX1610" s="14"/>
      <c r="AY1610" s="14"/>
      <c r="AZ1610" s="14"/>
      <c r="BA1610" s="14"/>
    </row>
    <row r="1611" spans="3:53" ht="14.25"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  <c r="W1611" s="35"/>
      <c r="X1611" s="35"/>
      <c r="Y1611" s="35"/>
      <c r="Z1611" s="35"/>
      <c r="AA1611" s="35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  <c r="AL1611" s="34"/>
      <c r="AM1611" s="331"/>
      <c r="AN1611" s="35"/>
      <c r="AO1611" s="35"/>
      <c r="AP1611" s="162"/>
      <c r="AQ1611" s="35"/>
      <c r="AR1611" s="35"/>
      <c r="AS1611" s="35"/>
      <c r="AT1611" s="35"/>
      <c r="AU1611" s="35"/>
      <c r="AV1611" s="14"/>
      <c r="AW1611" s="14"/>
      <c r="AX1611" s="14"/>
      <c r="AY1611" s="14"/>
      <c r="AZ1611" s="14"/>
      <c r="BA1611" s="14"/>
    </row>
    <row r="1612" spans="3:53" ht="14.25"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4"/>
      <c r="AM1612" s="331"/>
      <c r="AN1612" s="35"/>
      <c r="AO1612" s="35"/>
      <c r="AP1612" s="162"/>
      <c r="AQ1612" s="35"/>
      <c r="AR1612" s="35"/>
      <c r="AS1612" s="35"/>
      <c r="AT1612" s="35"/>
      <c r="AU1612" s="35"/>
      <c r="AV1612" s="14"/>
      <c r="AW1612" s="14"/>
      <c r="AX1612" s="14"/>
      <c r="AY1612" s="14"/>
      <c r="AZ1612" s="14"/>
      <c r="BA1612" s="14"/>
    </row>
    <row r="1613" spans="3:53" ht="14.25"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4"/>
      <c r="AM1613" s="331"/>
      <c r="AN1613" s="35"/>
      <c r="AO1613" s="35"/>
      <c r="AP1613" s="162"/>
      <c r="AQ1613" s="35"/>
      <c r="AR1613" s="35"/>
      <c r="AS1613" s="35"/>
      <c r="AT1613" s="35"/>
      <c r="AU1613" s="35"/>
      <c r="AV1613" s="14"/>
      <c r="AW1613" s="14"/>
      <c r="AX1613" s="14"/>
      <c r="AY1613" s="14"/>
      <c r="AZ1613" s="14"/>
      <c r="BA1613" s="14"/>
    </row>
    <row r="1614" spans="3:53" ht="14.25"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  <c r="AL1614" s="34"/>
      <c r="AM1614" s="331"/>
      <c r="AN1614" s="35"/>
      <c r="AO1614" s="35"/>
      <c r="AP1614" s="162"/>
      <c r="AQ1614" s="35"/>
      <c r="AR1614" s="35"/>
      <c r="AS1614" s="35"/>
      <c r="AT1614" s="35"/>
      <c r="AU1614" s="35"/>
      <c r="AV1614" s="14"/>
      <c r="AW1614" s="14"/>
      <c r="AX1614" s="14"/>
      <c r="AY1614" s="14"/>
      <c r="AZ1614" s="14"/>
      <c r="BA1614" s="14"/>
    </row>
    <row r="1615" spans="3:53" ht="14.25"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  <c r="AL1615" s="34"/>
      <c r="AM1615" s="331"/>
      <c r="AN1615" s="35"/>
      <c r="AO1615" s="35"/>
      <c r="AP1615" s="162"/>
      <c r="AQ1615" s="35"/>
      <c r="AR1615" s="35"/>
      <c r="AS1615" s="35"/>
      <c r="AT1615" s="35"/>
      <c r="AU1615" s="35"/>
      <c r="AV1615" s="14"/>
      <c r="AW1615" s="14"/>
      <c r="AX1615" s="14"/>
      <c r="AY1615" s="14"/>
      <c r="AZ1615" s="14"/>
      <c r="BA1615" s="14"/>
    </row>
    <row r="1616" spans="3:53" ht="14.25"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4"/>
      <c r="AM1616" s="331"/>
      <c r="AN1616" s="35"/>
      <c r="AO1616" s="35"/>
      <c r="AP1616" s="162"/>
      <c r="AQ1616" s="35"/>
      <c r="AR1616" s="35"/>
      <c r="AS1616" s="35"/>
      <c r="AT1616" s="35"/>
      <c r="AU1616" s="35"/>
      <c r="AV1616" s="14"/>
      <c r="AW1616" s="14"/>
      <c r="AX1616" s="14"/>
      <c r="AY1616" s="14"/>
      <c r="AZ1616" s="14"/>
      <c r="BA1616" s="14"/>
    </row>
    <row r="1617" spans="3:53" ht="14.25"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4"/>
      <c r="AM1617" s="331"/>
      <c r="AN1617" s="35"/>
      <c r="AO1617" s="35"/>
      <c r="AP1617" s="162"/>
      <c r="AQ1617" s="35"/>
      <c r="AR1617" s="35"/>
      <c r="AS1617" s="35"/>
      <c r="AT1617" s="35"/>
      <c r="AU1617" s="35"/>
      <c r="AV1617" s="14"/>
      <c r="AW1617" s="14"/>
      <c r="AX1617" s="14"/>
      <c r="AY1617" s="14"/>
      <c r="AZ1617" s="14"/>
      <c r="BA1617" s="14"/>
    </row>
    <row r="1618" spans="3:53" ht="14.25"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4"/>
      <c r="AM1618" s="331"/>
      <c r="AN1618" s="35"/>
      <c r="AO1618" s="35"/>
      <c r="AP1618" s="162"/>
      <c r="AQ1618" s="35"/>
      <c r="AR1618" s="35"/>
      <c r="AS1618" s="35"/>
      <c r="AT1618" s="35"/>
      <c r="AU1618" s="35"/>
      <c r="AV1618" s="14"/>
      <c r="AW1618" s="14"/>
      <c r="AX1618" s="14"/>
      <c r="AY1618" s="14"/>
      <c r="AZ1618" s="14"/>
      <c r="BA1618" s="14"/>
    </row>
    <row r="1619" spans="3:53" ht="14.25"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  <c r="W1619" s="35"/>
      <c r="X1619" s="35"/>
      <c r="Y1619" s="35"/>
      <c r="Z1619" s="35"/>
      <c r="AA1619" s="35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  <c r="AL1619" s="34"/>
      <c r="AM1619" s="331"/>
      <c r="AN1619" s="35"/>
      <c r="AO1619" s="35"/>
      <c r="AP1619" s="162"/>
      <c r="AQ1619" s="35"/>
      <c r="AR1619" s="35"/>
      <c r="AS1619" s="35"/>
      <c r="AT1619" s="35"/>
      <c r="AU1619" s="35"/>
      <c r="AV1619" s="14"/>
      <c r="AW1619" s="14"/>
      <c r="AX1619" s="14"/>
      <c r="AY1619" s="14"/>
      <c r="AZ1619" s="14"/>
      <c r="BA1619" s="14"/>
    </row>
    <row r="1620" spans="3:53" ht="14.25"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F1620" s="35"/>
      <c r="AG1620" s="35"/>
      <c r="AH1620" s="35"/>
      <c r="AI1620" s="35"/>
      <c r="AJ1620" s="35"/>
      <c r="AK1620" s="35"/>
      <c r="AL1620" s="34"/>
      <c r="AM1620" s="331"/>
      <c r="AN1620" s="35"/>
      <c r="AO1620" s="35"/>
      <c r="AP1620" s="162"/>
      <c r="AQ1620" s="35"/>
      <c r="AR1620" s="35"/>
      <c r="AS1620" s="35"/>
      <c r="AT1620" s="35"/>
      <c r="AU1620" s="35"/>
      <c r="AV1620" s="14"/>
      <c r="AW1620" s="14"/>
      <c r="AX1620" s="14"/>
      <c r="AY1620" s="14"/>
      <c r="AZ1620" s="14"/>
      <c r="BA1620" s="14"/>
    </row>
    <row r="1621" spans="3:53" ht="14.25"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  <c r="AL1621" s="34"/>
      <c r="AM1621" s="331"/>
      <c r="AN1621" s="35"/>
      <c r="AO1621" s="35"/>
      <c r="AP1621" s="162"/>
      <c r="AQ1621" s="35"/>
      <c r="AR1621" s="35"/>
      <c r="AS1621" s="35"/>
      <c r="AT1621" s="35"/>
      <c r="AU1621" s="35"/>
      <c r="AV1621" s="14"/>
      <c r="AW1621" s="14"/>
      <c r="AX1621" s="14"/>
      <c r="AY1621" s="14"/>
      <c r="AZ1621" s="14"/>
      <c r="BA1621" s="14"/>
    </row>
    <row r="1622" spans="3:53" ht="14.25"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  <c r="AL1622" s="34"/>
      <c r="AM1622" s="331"/>
      <c r="AN1622" s="35"/>
      <c r="AO1622" s="35"/>
      <c r="AP1622" s="162"/>
      <c r="AQ1622" s="35"/>
      <c r="AR1622" s="35"/>
      <c r="AS1622" s="35"/>
      <c r="AT1622" s="35"/>
      <c r="AU1622" s="35"/>
      <c r="AV1622" s="14"/>
      <c r="AW1622" s="14"/>
      <c r="AX1622" s="14"/>
      <c r="AY1622" s="14"/>
      <c r="AZ1622" s="14"/>
      <c r="BA1622" s="14"/>
    </row>
    <row r="1623" spans="3:53" ht="14.25"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4"/>
      <c r="AM1623" s="331"/>
      <c r="AN1623" s="35"/>
      <c r="AO1623" s="35"/>
      <c r="AP1623" s="162"/>
      <c r="AQ1623" s="35"/>
      <c r="AR1623" s="35"/>
      <c r="AS1623" s="35"/>
      <c r="AT1623" s="35"/>
      <c r="AU1623" s="35"/>
      <c r="AV1623" s="14"/>
      <c r="AW1623" s="14"/>
      <c r="AX1623" s="14"/>
      <c r="AY1623" s="14"/>
      <c r="AZ1623" s="14"/>
      <c r="BA1623" s="14"/>
    </row>
    <row r="1624" spans="3:53" ht="14.25"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4"/>
      <c r="AM1624" s="331"/>
      <c r="AN1624" s="35"/>
      <c r="AO1624" s="35"/>
      <c r="AP1624" s="162"/>
      <c r="AQ1624" s="35"/>
      <c r="AR1624" s="35"/>
      <c r="AS1624" s="35"/>
      <c r="AT1624" s="35"/>
      <c r="AU1624" s="35"/>
      <c r="AV1624" s="14"/>
      <c r="AW1624" s="14"/>
      <c r="AX1624" s="14"/>
      <c r="AY1624" s="14"/>
      <c r="AZ1624" s="14"/>
      <c r="BA1624" s="14"/>
    </row>
    <row r="1625" spans="3:53" ht="14.25"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4"/>
      <c r="AM1625" s="331"/>
      <c r="AN1625" s="35"/>
      <c r="AO1625" s="35"/>
      <c r="AP1625" s="162"/>
      <c r="AQ1625" s="35"/>
      <c r="AR1625" s="35"/>
      <c r="AS1625" s="35"/>
      <c r="AT1625" s="35"/>
      <c r="AU1625" s="35"/>
      <c r="AV1625" s="14"/>
      <c r="AW1625" s="14"/>
      <c r="AX1625" s="14"/>
      <c r="AY1625" s="14"/>
      <c r="AZ1625" s="14"/>
      <c r="BA1625" s="14"/>
    </row>
    <row r="1626" spans="3:53" ht="14.25"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4"/>
      <c r="AM1626" s="331"/>
      <c r="AN1626" s="35"/>
      <c r="AO1626" s="35"/>
      <c r="AP1626" s="162"/>
      <c r="AQ1626" s="35"/>
      <c r="AR1626" s="35"/>
      <c r="AS1626" s="35"/>
      <c r="AT1626" s="35"/>
      <c r="AU1626" s="35"/>
      <c r="AV1626" s="14"/>
      <c r="AW1626" s="14"/>
      <c r="AX1626" s="14"/>
      <c r="AY1626" s="14"/>
      <c r="AZ1626" s="14"/>
      <c r="BA1626" s="14"/>
    </row>
    <row r="1627" spans="3:53" ht="14.25"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  <c r="AL1627" s="34"/>
      <c r="AM1627" s="331"/>
      <c r="AN1627" s="35"/>
      <c r="AO1627" s="35"/>
      <c r="AP1627" s="162"/>
      <c r="AQ1627" s="35"/>
      <c r="AR1627" s="35"/>
      <c r="AS1627" s="35"/>
      <c r="AT1627" s="35"/>
      <c r="AU1627" s="35"/>
      <c r="AV1627" s="14"/>
      <c r="AW1627" s="14"/>
      <c r="AX1627" s="14"/>
      <c r="AY1627" s="14"/>
      <c r="AZ1627" s="14"/>
      <c r="BA1627" s="14"/>
    </row>
    <row r="1628" spans="3:53" ht="14.25"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4"/>
      <c r="AM1628" s="331"/>
      <c r="AN1628" s="35"/>
      <c r="AO1628" s="35"/>
      <c r="AP1628" s="162"/>
      <c r="AQ1628" s="35"/>
      <c r="AR1628" s="35"/>
      <c r="AS1628" s="35"/>
      <c r="AT1628" s="35"/>
      <c r="AU1628" s="35"/>
      <c r="AV1628" s="14"/>
      <c r="AW1628" s="14"/>
      <c r="AX1628" s="14"/>
      <c r="AY1628" s="14"/>
      <c r="AZ1628" s="14"/>
      <c r="BA1628" s="14"/>
    </row>
    <row r="1629" spans="3:53" ht="14.25"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4"/>
      <c r="AM1629" s="331"/>
      <c r="AN1629" s="35"/>
      <c r="AO1629" s="35"/>
      <c r="AP1629" s="162"/>
      <c r="AQ1629" s="35"/>
      <c r="AR1629" s="35"/>
      <c r="AS1629" s="35"/>
      <c r="AT1629" s="35"/>
      <c r="AU1629" s="35"/>
      <c r="AV1629" s="14"/>
      <c r="AW1629" s="14"/>
      <c r="AX1629" s="14"/>
      <c r="AY1629" s="14"/>
      <c r="AZ1629" s="14"/>
      <c r="BA1629" s="14"/>
    </row>
    <row r="1630" spans="3:53" ht="14.25"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35"/>
      <c r="AF1630" s="35"/>
      <c r="AG1630" s="35"/>
      <c r="AH1630" s="35"/>
      <c r="AI1630" s="35"/>
      <c r="AJ1630" s="35"/>
      <c r="AK1630" s="35"/>
      <c r="AL1630" s="34"/>
      <c r="AM1630" s="331"/>
      <c r="AN1630" s="35"/>
      <c r="AO1630" s="35"/>
      <c r="AP1630" s="162"/>
      <c r="AQ1630" s="35"/>
      <c r="AR1630" s="35"/>
      <c r="AS1630" s="35"/>
      <c r="AT1630" s="35"/>
      <c r="AU1630" s="35"/>
      <c r="AV1630" s="14"/>
      <c r="AW1630" s="14"/>
      <c r="AX1630" s="14"/>
      <c r="AY1630" s="14"/>
      <c r="AZ1630" s="14"/>
      <c r="BA1630" s="14"/>
    </row>
    <row r="1631" spans="3:53" ht="14.25"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F1631" s="35"/>
      <c r="AG1631" s="35"/>
      <c r="AH1631" s="35"/>
      <c r="AI1631" s="35"/>
      <c r="AJ1631" s="35"/>
      <c r="AK1631" s="35"/>
      <c r="AL1631" s="34"/>
      <c r="AM1631" s="331"/>
      <c r="AN1631" s="35"/>
      <c r="AO1631" s="35"/>
      <c r="AP1631" s="162"/>
      <c r="AQ1631" s="35"/>
      <c r="AR1631" s="35"/>
      <c r="AS1631" s="35"/>
      <c r="AT1631" s="35"/>
      <c r="AU1631" s="35"/>
      <c r="AV1631" s="14"/>
      <c r="AW1631" s="14"/>
      <c r="AX1631" s="14"/>
      <c r="AY1631" s="14"/>
      <c r="AZ1631" s="14"/>
      <c r="BA1631" s="14"/>
    </row>
    <row r="1632" spans="3:53" ht="14.25"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  <c r="AL1632" s="34"/>
      <c r="AM1632" s="331"/>
      <c r="AN1632" s="35"/>
      <c r="AO1632" s="35"/>
      <c r="AP1632" s="162"/>
      <c r="AQ1632" s="35"/>
      <c r="AR1632" s="35"/>
      <c r="AS1632" s="35"/>
      <c r="AT1632" s="35"/>
      <c r="AU1632" s="35"/>
      <c r="AV1632" s="14"/>
      <c r="AW1632" s="14"/>
      <c r="AX1632" s="14"/>
      <c r="AY1632" s="14"/>
      <c r="AZ1632" s="14"/>
      <c r="BA1632" s="14"/>
    </row>
    <row r="1633" spans="3:53" ht="14.25"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4"/>
      <c r="AM1633" s="331"/>
      <c r="AN1633" s="35"/>
      <c r="AO1633" s="35"/>
      <c r="AP1633" s="162"/>
      <c r="AQ1633" s="35"/>
      <c r="AR1633" s="35"/>
      <c r="AS1633" s="35"/>
      <c r="AT1633" s="35"/>
      <c r="AU1633" s="35"/>
      <c r="AV1633" s="14"/>
      <c r="AW1633" s="14"/>
      <c r="AX1633" s="14"/>
      <c r="AY1633" s="14"/>
      <c r="AZ1633" s="14"/>
      <c r="BA1633" s="14"/>
    </row>
    <row r="1634" spans="3:53" ht="14.25"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4"/>
      <c r="AM1634" s="331"/>
      <c r="AN1634" s="35"/>
      <c r="AO1634" s="35"/>
      <c r="AP1634" s="162"/>
      <c r="AQ1634" s="35"/>
      <c r="AR1634" s="35"/>
      <c r="AS1634" s="35"/>
      <c r="AT1634" s="35"/>
      <c r="AU1634" s="35"/>
      <c r="AV1634" s="14"/>
      <c r="AW1634" s="14"/>
      <c r="AX1634" s="14"/>
      <c r="AY1634" s="14"/>
      <c r="AZ1634" s="14"/>
      <c r="BA1634" s="14"/>
    </row>
    <row r="1635" spans="3:53" ht="14.25"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4"/>
      <c r="AM1635" s="331"/>
      <c r="AN1635" s="35"/>
      <c r="AO1635" s="35"/>
      <c r="AP1635" s="162"/>
      <c r="AQ1635" s="35"/>
      <c r="AR1635" s="35"/>
      <c r="AS1635" s="35"/>
      <c r="AT1635" s="35"/>
      <c r="AU1635" s="35"/>
      <c r="AV1635" s="14"/>
      <c r="AW1635" s="14"/>
      <c r="AX1635" s="14"/>
      <c r="AY1635" s="14"/>
      <c r="AZ1635" s="14"/>
      <c r="BA1635" s="14"/>
    </row>
    <row r="1636" spans="3:53" ht="14.25"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4"/>
      <c r="AM1636" s="331"/>
      <c r="AN1636" s="35"/>
      <c r="AO1636" s="35"/>
      <c r="AP1636" s="162"/>
      <c r="AQ1636" s="35"/>
      <c r="AR1636" s="35"/>
      <c r="AS1636" s="35"/>
      <c r="AT1636" s="35"/>
      <c r="AU1636" s="35"/>
      <c r="AV1636" s="14"/>
      <c r="AW1636" s="14"/>
      <c r="AX1636" s="14"/>
      <c r="AY1636" s="14"/>
      <c r="AZ1636" s="14"/>
      <c r="BA1636" s="14"/>
    </row>
    <row r="1637" spans="3:53" ht="14.25"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4"/>
      <c r="AM1637" s="331"/>
      <c r="AN1637" s="35"/>
      <c r="AO1637" s="35"/>
      <c r="AP1637" s="162"/>
      <c r="AQ1637" s="35"/>
      <c r="AR1637" s="35"/>
      <c r="AS1637" s="35"/>
      <c r="AT1637" s="35"/>
      <c r="AU1637" s="35"/>
      <c r="AV1637" s="14"/>
      <c r="AW1637" s="14"/>
      <c r="AX1637" s="14"/>
      <c r="AY1637" s="14"/>
      <c r="AZ1637" s="14"/>
      <c r="BA1637" s="14"/>
    </row>
    <row r="1638" spans="3:53" ht="14.25"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4"/>
      <c r="AM1638" s="331"/>
      <c r="AN1638" s="35"/>
      <c r="AO1638" s="35"/>
      <c r="AP1638" s="162"/>
      <c r="AQ1638" s="35"/>
      <c r="AR1638" s="35"/>
      <c r="AS1638" s="35"/>
      <c r="AT1638" s="35"/>
      <c r="AU1638" s="35"/>
      <c r="AV1638" s="14"/>
      <c r="AW1638" s="14"/>
      <c r="AX1638" s="14"/>
      <c r="AY1638" s="14"/>
      <c r="AZ1638" s="14"/>
      <c r="BA1638" s="14"/>
    </row>
    <row r="1639" spans="3:53" ht="14.25"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35"/>
      <c r="Y1639" s="35"/>
      <c r="Z1639" s="35"/>
      <c r="AA1639" s="35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  <c r="AL1639" s="34"/>
      <c r="AM1639" s="331"/>
      <c r="AN1639" s="35"/>
      <c r="AO1639" s="35"/>
      <c r="AP1639" s="162"/>
      <c r="AQ1639" s="35"/>
      <c r="AR1639" s="35"/>
      <c r="AS1639" s="35"/>
      <c r="AT1639" s="35"/>
      <c r="AU1639" s="35"/>
      <c r="AV1639" s="14"/>
      <c r="AW1639" s="14"/>
      <c r="AX1639" s="14"/>
      <c r="AY1639" s="14"/>
      <c r="AZ1639" s="14"/>
      <c r="BA1639" s="14"/>
    </row>
    <row r="1640" spans="3:53" ht="14.25"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/>
      <c r="X1640" s="35"/>
      <c r="Y1640" s="35"/>
      <c r="Z1640" s="35"/>
      <c r="AA1640" s="35"/>
      <c r="AB1640" s="35"/>
      <c r="AC1640" s="35"/>
      <c r="AD1640" s="35"/>
      <c r="AE1640" s="35"/>
      <c r="AF1640" s="35"/>
      <c r="AG1640" s="35"/>
      <c r="AH1640" s="35"/>
      <c r="AI1640" s="35"/>
      <c r="AJ1640" s="35"/>
      <c r="AK1640" s="35"/>
      <c r="AL1640" s="34"/>
      <c r="AM1640" s="331"/>
      <c r="AN1640" s="35"/>
      <c r="AO1640" s="35"/>
      <c r="AP1640" s="162"/>
      <c r="AQ1640" s="35"/>
      <c r="AR1640" s="35"/>
      <c r="AS1640" s="35"/>
      <c r="AT1640" s="35"/>
      <c r="AU1640" s="35"/>
      <c r="AV1640" s="14"/>
      <c r="AW1640" s="14"/>
      <c r="AX1640" s="14"/>
      <c r="AY1640" s="14"/>
      <c r="AZ1640" s="14"/>
      <c r="BA1640" s="14"/>
    </row>
    <row r="1641" spans="3:53" ht="14.25"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F1641" s="35"/>
      <c r="AG1641" s="35"/>
      <c r="AH1641" s="35"/>
      <c r="AI1641" s="35"/>
      <c r="AJ1641" s="35"/>
      <c r="AK1641" s="35"/>
      <c r="AL1641" s="34"/>
      <c r="AM1641" s="331"/>
      <c r="AN1641" s="35"/>
      <c r="AO1641" s="35"/>
      <c r="AP1641" s="162"/>
      <c r="AQ1641" s="35"/>
      <c r="AR1641" s="35"/>
      <c r="AS1641" s="35"/>
      <c r="AT1641" s="35"/>
      <c r="AU1641" s="35"/>
      <c r="AV1641" s="14"/>
      <c r="AW1641" s="14"/>
      <c r="AX1641" s="14"/>
      <c r="AY1641" s="14"/>
      <c r="AZ1641" s="14"/>
      <c r="BA1641" s="14"/>
    </row>
    <row r="1642" spans="3:53" ht="14.25"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  <c r="AL1642" s="34"/>
      <c r="AM1642" s="331"/>
      <c r="AN1642" s="35"/>
      <c r="AO1642" s="35"/>
      <c r="AP1642" s="162"/>
      <c r="AQ1642" s="35"/>
      <c r="AR1642" s="35"/>
      <c r="AS1642" s="35"/>
      <c r="AT1642" s="35"/>
      <c r="AU1642" s="35"/>
      <c r="AV1642" s="14"/>
      <c r="AW1642" s="14"/>
      <c r="AX1642" s="14"/>
      <c r="AY1642" s="14"/>
      <c r="AZ1642" s="14"/>
      <c r="BA1642" s="14"/>
    </row>
    <row r="1643" spans="3:53" ht="14.25"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4"/>
      <c r="AM1643" s="331"/>
      <c r="AN1643" s="35"/>
      <c r="AO1643" s="35"/>
      <c r="AP1643" s="162"/>
      <c r="AQ1643" s="35"/>
      <c r="AR1643" s="35"/>
      <c r="AS1643" s="35"/>
      <c r="AT1643" s="35"/>
      <c r="AU1643" s="35"/>
      <c r="AV1643" s="14"/>
      <c r="AW1643" s="14"/>
      <c r="AX1643" s="14"/>
      <c r="AY1643" s="14"/>
      <c r="AZ1643" s="14"/>
      <c r="BA1643" s="14"/>
    </row>
    <row r="1644" spans="3:53" ht="14.25"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4"/>
      <c r="AM1644" s="331"/>
      <c r="AN1644" s="35"/>
      <c r="AO1644" s="35"/>
      <c r="AP1644" s="162"/>
      <c r="AQ1644" s="35"/>
      <c r="AR1644" s="35"/>
      <c r="AS1644" s="35"/>
      <c r="AT1644" s="35"/>
      <c r="AU1644" s="35"/>
      <c r="AV1644" s="14"/>
      <c r="AW1644" s="14"/>
      <c r="AX1644" s="14"/>
      <c r="AY1644" s="14"/>
      <c r="AZ1644" s="14"/>
      <c r="BA1644" s="14"/>
    </row>
    <row r="1645" spans="3:53" ht="14.25"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35"/>
      <c r="Y1645" s="35"/>
      <c r="Z1645" s="35"/>
      <c r="AA1645" s="35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  <c r="AL1645" s="34"/>
      <c r="AM1645" s="331"/>
      <c r="AN1645" s="35"/>
      <c r="AO1645" s="35"/>
      <c r="AP1645" s="162"/>
      <c r="AQ1645" s="35"/>
      <c r="AR1645" s="35"/>
      <c r="AS1645" s="35"/>
      <c r="AT1645" s="35"/>
      <c r="AU1645" s="35"/>
      <c r="AV1645" s="14"/>
      <c r="AW1645" s="14"/>
      <c r="AX1645" s="14"/>
      <c r="AY1645" s="14"/>
      <c r="AZ1645" s="14"/>
      <c r="BA1645" s="14"/>
    </row>
    <row r="1646" spans="3:53" ht="14.25"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F1646" s="35"/>
      <c r="AG1646" s="35"/>
      <c r="AH1646" s="35"/>
      <c r="AI1646" s="35"/>
      <c r="AJ1646" s="35"/>
      <c r="AK1646" s="35"/>
      <c r="AL1646" s="34"/>
      <c r="AM1646" s="331"/>
      <c r="AN1646" s="35"/>
      <c r="AO1646" s="35"/>
      <c r="AP1646" s="162"/>
      <c r="AQ1646" s="35"/>
      <c r="AR1646" s="35"/>
      <c r="AS1646" s="35"/>
      <c r="AT1646" s="35"/>
      <c r="AU1646" s="35"/>
      <c r="AV1646" s="14"/>
      <c r="AW1646" s="14"/>
      <c r="AX1646" s="14"/>
      <c r="AY1646" s="14"/>
      <c r="AZ1646" s="14"/>
      <c r="BA1646" s="14"/>
    </row>
    <row r="1647" spans="3:53" ht="14.25"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35"/>
      <c r="Y1647" s="35"/>
      <c r="Z1647" s="35"/>
      <c r="AA1647" s="35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  <c r="AL1647" s="34"/>
      <c r="AM1647" s="331"/>
      <c r="AN1647" s="35"/>
      <c r="AO1647" s="35"/>
      <c r="AP1647" s="162"/>
      <c r="AQ1647" s="35"/>
      <c r="AR1647" s="35"/>
      <c r="AS1647" s="35"/>
      <c r="AT1647" s="35"/>
      <c r="AU1647" s="35"/>
      <c r="AV1647" s="14"/>
      <c r="AW1647" s="14"/>
      <c r="AX1647" s="14"/>
      <c r="AY1647" s="14"/>
      <c r="AZ1647" s="14"/>
      <c r="BA1647" s="14"/>
    </row>
    <row r="1648" spans="3:53" ht="14.25"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4"/>
      <c r="AM1648" s="331"/>
      <c r="AN1648" s="35"/>
      <c r="AO1648" s="35"/>
      <c r="AP1648" s="162"/>
      <c r="AQ1648" s="35"/>
      <c r="AR1648" s="35"/>
      <c r="AS1648" s="35"/>
      <c r="AT1648" s="35"/>
      <c r="AU1648" s="35"/>
      <c r="AV1648" s="14"/>
      <c r="AW1648" s="14"/>
      <c r="AX1648" s="14"/>
      <c r="AY1648" s="14"/>
      <c r="AZ1648" s="14"/>
      <c r="BA1648" s="14"/>
    </row>
    <row r="1649" spans="3:53" ht="14.25"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4"/>
      <c r="AM1649" s="331"/>
      <c r="AN1649" s="35"/>
      <c r="AO1649" s="35"/>
      <c r="AP1649" s="162"/>
      <c r="AQ1649" s="35"/>
      <c r="AR1649" s="35"/>
      <c r="AS1649" s="35"/>
      <c r="AT1649" s="35"/>
      <c r="AU1649" s="35"/>
      <c r="AV1649" s="14"/>
      <c r="AW1649" s="14"/>
      <c r="AX1649" s="14"/>
      <c r="AY1649" s="14"/>
      <c r="AZ1649" s="14"/>
      <c r="BA1649" s="14"/>
    </row>
    <row r="1650" spans="3:53" ht="14.25"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4"/>
      <c r="AM1650" s="331"/>
      <c r="AN1650" s="35"/>
      <c r="AO1650" s="35"/>
      <c r="AP1650" s="162"/>
      <c r="AQ1650" s="35"/>
      <c r="AR1650" s="35"/>
      <c r="AS1650" s="35"/>
      <c r="AT1650" s="35"/>
      <c r="AU1650" s="35"/>
      <c r="AV1650" s="14"/>
      <c r="AW1650" s="14"/>
      <c r="AX1650" s="14"/>
      <c r="AY1650" s="14"/>
      <c r="AZ1650" s="14"/>
      <c r="BA1650" s="14"/>
    </row>
    <row r="1651" spans="3:53" ht="14.25"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  <c r="AL1651" s="34"/>
      <c r="AM1651" s="331"/>
      <c r="AN1651" s="35"/>
      <c r="AO1651" s="35"/>
      <c r="AP1651" s="162"/>
      <c r="AQ1651" s="35"/>
      <c r="AR1651" s="35"/>
      <c r="AS1651" s="35"/>
      <c r="AT1651" s="35"/>
      <c r="AU1651" s="35"/>
      <c r="AV1651" s="14"/>
      <c r="AW1651" s="14"/>
      <c r="AX1651" s="14"/>
      <c r="AY1651" s="14"/>
      <c r="AZ1651" s="14"/>
      <c r="BA1651" s="14"/>
    </row>
    <row r="1652" spans="3:53" ht="14.25"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5"/>
      <c r="AJ1652" s="35"/>
      <c r="AK1652" s="35"/>
      <c r="AL1652" s="34"/>
      <c r="AM1652" s="331"/>
      <c r="AN1652" s="35"/>
      <c r="AO1652" s="35"/>
      <c r="AP1652" s="162"/>
      <c r="AQ1652" s="35"/>
      <c r="AR1652" s="35"/>
      <c r="AS1652" s="35"/>
      <c r="AT1652" s="35"/>
      <c r="AU1652" s="35"/>
      <c r="AV1652" s="14"/>
      <c r="AW1652" s="14"/>
      <c r="AX1652" s="14"/>
      <c r="AY1652" s="14"/>
      <c r="AZ1652" s="14"/>
      <c r="BA1652" s="14"/>
    </row>
    <row r="1653" spans="3:53" ht="14.25"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4"/>
      <c r="AM1653" s="331"/>
      <c r="AN1653" s="35"/>
      <c r="AO1653" s="35"/>
      <c r="AP1653" s="162"/>
      <c r="AQ1653" s="35"/>
      <c r="AR1653" s="35"/>
      <c r="AS1653" s="35"/>
      <c r="AT1653" s="35"/>
      <c r="AU1653" s="35"/>
      <c r="AV1653" s="14"/>
      <c r="AW1653" s="14"/>
      <c r="AX1653" s="14"/>
      <c r="AY1653" s="14"/>
      <c r="AZ1653" s="14"/>
      <c r="BA1653" s="14"/>
    </row>
    <row r="1654" spans="3:53" ht="14.25"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35"/>
      <c r="Y1654" s="35"/>
      <c r="Z1654" s="35"/>
      <c r="AA1654" s="35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  <c r="AL1654" s="34"/>
      <c r="AM1654" s="331"/>
      <c r="AN1654" s="35"/>
      <c r="AO1654" s="35"/>
      <c r="AP1654" s="162"/>
      <c r="AQ1654" s="35"/>
      <c r="AR1654" s="35"/>
      <c r="AS1654" s="35"/>
      <c r="AT1654" s="35"/>
      <c r="AU1654" s="35"/>
      <c r="AV1654" s="14"/>
      <c r="AW1654" s="14"/>
      <c r="AX1654" s="14"/>
      <c r="AY1654" s="14"/>
      <c r="AZ1654" s="14"/>
      <c r="BA1654" s="14"/>
    </row>
    <row r="1655" spans="3:53" ht="14.25"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  <c r="AL1655" s="34"/>
      <c r="AM1655" s="331"/>
      <c r="AN1655" s="35"/>
      <c r="AO1655" s="35"/>
      <c r="AP1655" s="162"/>
      <c r="AQ1655" s="35"/>
      <c r="AR1655" s="35"/>
      <c r="AS1655" s="35"/>
      <c r="AT1655" s="35"/>
      <c r="AU1655" s="35"/>
      <c r="AV1655" s="14"/>
      <c r="AW1655" s="14"/>
      <c r="AX1655" s="14"/>
      <c r="AY1655" s="14"/>
      <c r="AZ1655" s="14"/>
      <c r="BA1655" s="14"/>
    </row>
    <row r="1656" spans="3:53" ht="14.25"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C1656" s="35"/>
      <c r="AD1656" s="35"/>
      <c r="AE1656" s="35"/>
      <c r="AF1656" s="35"/>
      <c r="AG1656" s="35"/>
      <c r="AH1656" s="35"/>
      <c r="AI1656" s="35"/>
      <c r="AJ1656" s="35"/>
      <c r="AK1656" s="35"/>
      <c r="AL1656" s="34"/>
      <c r="AM1656" s="331"/>
      <c r="AN1656" s="35"/>
      <c r="AO1656" s="35"/>
      <c r="AP1656" s="162"/>
      <c r="AQ1656" s="35"/>
      <c r="AR1656" s="35"/>
      <c r="AS1656" s="35"/>
      <c r="AT1656" s="35"/>
      <c r="AU1656" s="35"/>
      <c r="AV1656" s="14"/>
      <c r="AW1656" s="14"/>
      <c r="AX1656" s="14"/>
      <c r="AY1656" s="14"/>
      <c r="AZ1656" s="14"/>
      <c r="BA1656" s="14"/>
    </row>
    <row r="1657" spans="3:53" ht="14.25"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/>
      <c r="AF1657" s="35"/>
      <c r="AG1657" s="35"/>
      <c r="AH1657" s="35"/>
      <c r="AI1657" s="35"/>
      <c r="AJ1657" s="35"/>
      <c r="AK1657" s="35"/>
      <c r="AL1657" s="34"/>
      <c r="AM1657" s="331"/>
      <c r="AN1657" s="35"/>
      <c r="AO1657" s="35"/>
      <c r="AP1657" s="162"/>
      <c r="AQ1657" s="35"/>
      <c r="AR1657" s="35"/>
      <c r="AS1657" s="35"/>
      <c r="AT1657" s="35"/>
      <c r="AU1657" s="35"/>
      <c r="AV1657" s="14"/>
      <c r="AW1657" s="14"/>
      <c r="AX1657" s="14"/>
      <c r="AY1657" s="14"/>
      <c r="AZ1657" s="14"/>
      <c r="BA1657" s="14"/>
    </row>
    <row r="1658" spans="3:53" ht="14.25"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4"/>
      <c r="AM1658" s="331"/>
      <c r="AN1658" s="35"/>
      <c r="AO1658" s="35"/>
      <c r="AP1658" s="162"/>
      <c r="AQ1658" s="35"/>
      <c r="AR1658" s="35"/>
      <c r="AS1658" s="35"/>
      <c r="AT1658" s="35"/>
      <c r="AU1658" s="35"/>
      <c r="AV1658" s="14"/>
      <c r="AW1658" s="14"/>
      <c r="AX1658" s="14"/>
      <c r="AY1658" s="14"/>
      <c r="AZ1658" s="14"/>
      <c r="BA1658" s="14"/>
    </row>
    <row r="1659" spans="3:53" ht="14.25"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4"/>
      <c r="AM1659" s="331"/>
      <c r="AN1659" s="35"/>
      <c r="AO1659" s="35"/>
      <c r="AP1659" s="162"/>
      <c r="AQ1659" s="35"/>
      <c r="AR1659" s="35"/>
      <c r="AS1659" s="35"/>
      <c r="AT1659" s="35"/>
      <c r="AU1659" s="35"/>
      <c r="AV1659" s="14"/>
      <c r="AW1659" s="14"/>
      <c r="AX1659" s="14"/>
      <c r="AY1659" s="14"/>
      <c r="AZ1659" s="14"/>
      <c r="BA1659" s="14"/>
    </row>
    <row r="1660" spans="3:53" ht="14.25"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4"/>
      <c r="AM1660" s="331"/>
      <c r="AN1660" s="35"/>
      <c r="AO1660" s="35"/>
      <c r="AP1660" s="162"/>
      <c r="AQ1660" s="35"/>
      <c r="AR1660" s="35"/>
      <c r="AS1660" s="35"/>
      <c r="AT1660" s="35"/>
      <c r="AU1660" s="35"/>
      <c r="AV1660" s="14"/>
      <c r="AW1660" s="14"/>
      <c r="AX1660" s="14"/>
      <c r="AY1660" s="14"/>
      <c r="AZ1660" s="14"/>
      <c r="BA1660" s="14"/>
    </row>
    <row r="1661" spans="3:53" ht="14.25"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4"/>
      <c r="AM1661" s="331"/>
      <c r="AN1661" s="35"/>
      <c r="AO1661" s="35"/>
      <c r="AP1661" s="162"/>
      <c r="AQ1661" s="35"/>
      <c r="AR1661" s="35"/>
      <c r="AS1661" s="35"/>
      <c r="AT1661" s="35"/>
      <c r="AU1661" s="35"/>
      <c r="AV1661" s="14"/>
      <c r="AW1661" s="14"/>
      <c r="AX1661" s="14"/>
      <c r="AY1661" s="14"/>
      <c r="AZ1661" s="14"/>
      <c r="BA1661" s="14"/>
    </row>
    <row r="1662" spans="3:53" ht="14.25"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F1662" s="35"/>
      <c r="AG1662" s="35"/>
      <c r="AH1662" s="35"/>
      <c r="AI1662" s="35"/>
      <c r="AJ1662" s="35"/>
      <c r="AK1662" s="35"/>
      <c r="AL1662" s="34"/>
      <c r="AM1662" s="331"/>
      <c r="AN1662" s="35"/>
      <c r="AO1662" s="35"/>
      <c r="AP1662" s="162"/>
      <c r="AQ1662" s="35"/>
      <c r="AR1662" s="35"/>
      <c r="AS1662" s="35"/>
      <c r="AT1662" s="35"/>
      <c r="AU1662" s="35"/>
      <c r="AV1662" s="14"/>
      <c r="AW1662" s="14"/>
      <c r="AX1662" s="14"/>
      <c r="AY1662" s="14"/>
      <c r="AZ1662" s="14"/>
      <c r="BA1662" s="14"/>
    </row>
    <row r="1663" spans="3:53" ht="14.25"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35"/>
      <c r="Y1663" s="35"/>
      <c r="Z1663" s="35"/>
      <c r="AA1663" s="35"/>
      <c r="AB1663" s="35"/>
      <c r="AC1663" s="35"/>
      <c r="AD1663" s="35"/>
      <c r="AE1663" s="35"/>
      <c r="AF1663" s="35"/>
      <c r="AG1663" s="35"/>
      <c r="AH1663" s="35"/>
      <c r="AI1663" s="35"/>
      <c r="AJ1663" s="35"/>
      <c r="AK1663" s="35"/>
      <c r="AL1663" s="34"/>
      <c r="AM1663" s="331"/>
      <c r="AN1663" s="35"/>
      <c r="AO1663" s="35"/>
      <c r="AP1663" s="162"/>
      <c r="AQ1663" s="35"/>
      <c r="AR1663" s="35"/>
      <c r="AS1663" s="35"/>
      <c r="AT1663" s="35"/>
      <c r="AU1663" s="35"/>
      <c r="AV1663" s="14"/>
      <c r="AW1663" s="14"/>
      <c r="AX1663" s="14"/>
      <c r="AY1663" s="14"/>
      <c r="AZ1663" s="14"/>
      <c r="BA1663" s="14"/>
    </row>
    <row r="1664" spans="3:53" ht="14.25"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  <c r="AL1664" s="34"/>
      <c r="AM1664" s="331"/>
      <c r="AN1664" s="35"/>
      <c r="AO1664" s="35"/>
      <c r="AP1664" s="162"/>
      <c r="AQ1664" s="35"/>
      <c r="AR1664" s="35"/>
      <c r="AS1664" s="35"/>
      <c r="AT1664" s="35"/>
      <c r="AU1664" s="35"/>
      <c r="AV1664" s="14"/>
      <c r="AW1664" s="14"/>
      <c r="AX1664" s="14"/>
      <c r="AY1664" s="14"/>
      <c r="AZ1664" s="14"/>
      <c r="BA1664" s="14"/>
    </row>
    <row r="1665" spans="3:53" ht="14.25"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35"/>
      <c r="Y1665" s="35"/>
      <c r="Z1665" s="35"/>
      <c r="AA1665" s="35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  <c r="AL1665" s="34"/>
      <c r="AM1665" s="331"/>
      <c r="AN1665" s="35"/>
      <c r="AO1665" s="35"/>
      <c r="AP1665" s="162"/>
      <c r="AQ1665" s="35"/>
      <c r="AR1665" s="35"/>
      <c r="AS1665" s="35"/>
      <c r="AT1665" s="35"/>
      <c r="AU1665" s="35"/>
      <c r="AV1665" s="14"/>
      <c r="AW1665" s="14"/>
      <c r="AX1665" s="14"/>
      <c r="AY1665" s="14"/>
      <c r="AZ1665" s="14"/>
      <c r="BA1665" s="14"/>
    </row>
    <row r="1666" spans="3:53" ht="14.25"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  <c r="W1666" s="35"/>
      <c r="X1666" s="35"/>
      <c r="Y1666" s="35"/>
      <c r="Z1666" s="35"/>
      <c r="AA1666" s="35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  <c r="AL1666" s="34"/>
      <c r="AM1666" s="331"/>
      <c r="AN1666" s="35"/>
      <c r="AO1666" s="35"/>
      <c r="AP1666" s="162"/>
      <c r="AQ1666" s="35"/>
      <c r="AR1666" s="35"/>
      <c r="AS1666" s="35"/>
      <c r="AT1666" s="35"/>
      <c r="AU1666" s="35"/>
      <c r="AV1666" s="14"/>
      <c r="AW1666" s="14"/>
      <c r="AX1666" s="14"/>
      <c r="AY1666" s="14"/>
      <c r="AZ1666" s="14"/>
      <c r="BA1666" s="14"/>
    </row>
    <row r="1667" spans="3:53" ht="14.25"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  <c r="AL1667" s="34"/>
      <c r="AM1667" s="331"/>
      <c r="AN1667" s="35"/>
      <c r="AO1667" s="35"/>
      <c r="AP1667" s="162"/>
      <c r="AQ1667" s="35"/>
      <c r="AR1667" s="35"/>
      <c r="AS1667" s="35"/>
      <c r="AT1667" s="35"/>
      <c r="AU1667" s="35"/>
      <c r="AV1667" s="14"/>
      <c r="AW1667" s="14"/>
      <c r="AX1667" s="14"/>
      <c r="AY1667" s="14"/>
      <c r="AZ1667" s="14"/>
      <c r="BA1667" s="14"/>
    </row>
    <row r="1668" spans="3:53" ht="14.25"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  <c r="AL1668" s="34"/>
      <c r="AM1668" s="331"/>
      <c r="AN1668" s="35"/>
      <c r="AO1668" s="35"/>
      <c r="AP1668" s="162"/>
      <c r="AQ1668" s="35"/>
      <c r="AR1668" s="35"/>
      <c r="AS1668" s="35"/>
      <c r="AT1668" s="35"/>
      <c r="AU1668" s="35"/>
      <c r="AV1668" s="14"/>
      <c r="AW1668" s="14"/>
      <c r="AX1668" s="14"/>
      <c r="AY1668" s="14"/>
      <c r="AZ1668" s="14"/>
      <c r="BA1668" s="14"/>
    </row>
    <row r="1669" spans="3:53" ht="14.25"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4"/>
      <c r="AM1669" s="331"/>
      <c r="AN1669" s="35"/>
      <c r="AO1669" s="35"/>
      <c r="AP1669" s="162"/>
      <c r="AQ1669" s="35"/>
      <c r="AR1669" s="35"/>
      <c r="AS1669" s="35"/>
      <c r="AT1669" s="35"/>
      <c r="AU1669" s="35"/>
      <c r="AV1669" s="14"/>
      <c r="AW1669" s="14"/>
      <c r="AX1669" s="14"/>
      <c r="AY1669" s="14"/>
      <c r="AZ1669" s="14"/>
      <c r="BA1669" s="14"/>
    </row>
    <row r="1670" spans="3:53" ht="14.25"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4"/>
      <c r="AM1670" s="331"/>
      <c r="AN1670" s="35"/>
      <c r="AO1670" s="35"/>
      <c r="AP1670" s="162"/>
      <c r="AQ1670" s="35"/>
      <c r="AR1670" s="35"/>
      <c r="AS1670" s="35"/>
      <c r="AT1670" s="35"/>
      <c r="AU1670" s="35"/>
      <c r="AV1670" s="14"/>
      <c r="AW1670" s="14"/>
      <c r="AX1670" s="14"/>
      <c r="AY1670" s="14"/>
      <c r="AZ1670" s="14"/>
      <c r="BA1670" s="14"/>
    </row>
    <row r="1671" spans="3:53" ht="14.25"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4"/>
      <c r="AM1671" s="331"/>
      <c r="AN1671" s="35"/>
      <c r="AO1671" s="35"/>
      <c r="AP1671" s="162"/>
      <c r="AQ1671" s="35"/>
      <c r="AR1671" s="35"/>
      <c r="AS1671" s="35"/>
      <c r="AT1671" s="35"/>
      <c r="AU1671" s="35"/>
      <c r="AV1671" s="14"/>
      <c r="AW1671" s="14"/>
      <c r="AX1671" s="14"/>
      <c r="AY1671" s="14"/>
      <c r="AZ1671" s="14"/>
      <c r="BA1671" s="14"/>
    </row>
    <row r="1672" spans="3:53" ht="14.25"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  <c r="W1672" s="35"/>
      <c r="X1672" s="35"/>
      <c r="Y1672" s="35"/>
      <c r="Z1672" s="35"/>
      <c r="AA1672" s="35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  <c r="AL1672" s="34"/>
      <c r="AM1672" s="331"/>
      <c r="AN1672" s="35"/>
      <c r="AO1672" s="35"/>
      <c r="AP1672" s="162"/>
      <c r="AQ1672" s="35"/>
      <c r="AR1672" s="35"/>
      <c r="AS1672" s="35"/>
      <c r="AT1672" s="35"/>
      <c r="AU1672" s="35"/>
      <c r="AV1672" s="14"/>
      <c r="AW1672" s="14"/>
      <c r="AX1672" s="14"/>
      <c r="AY1672" s="14"/>
      <c r="AZ1672" s="14"/>
      <c r="BA1672" s="14"/>
    </row>
    <row r="1673" spans="3:53" ht="14.25"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F1673" s="35"/>
      <c r="AG1673" s="35"/>
      <c r="AH1673" s="35"/>
      <c r="AI1673" s="35"/>
      <c r="AJ1673" s="35"/>
      <c r="AK1673" s="35"/>
      <c r="AL1673" s="34"/>
      <c r="AM1673" s="331"/>
      <c r="AN1673" s="35"/>
      <c r="AO1673" s="35"/>
      <c r="AP1673" s="162"/>
      <c r="AQ1673" s="35"/>
      <c r="AR1673" s="35"/>
      <c r="AS1673" s="35"/>
      <c r="AT1673" s="35"/>
      <c r="AU1673" s="35"/>
      <c r="AV1673" s="14"/>
      <c r="AW1673" s="14"/>
      <c r="AX1673" s="14"/>
      <c r="AY1673" s="14"/>
      <c r="AZ1673" s="14"/>
      <c r="BA1673" s="14"/>
    </row>
    <row r="1674" spans="3:53" ht="14.25"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  <c r="W1674" s="35"/>
      <c r="X1674" s="35"/>
      <c r="Y1674" s="35"/>
      <c r="Z1674" s="35"/>
      <c r="AA1674" s="35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  <c r="AL1674" s="34"/>
      <c r="AM1674" s="331"/>
      <c r="AN1674" s="35"/>
      <c r="AO1674" s="35"/>
      <c r="AP1674" s="162"/>
      <c r="AQ1674" s="35"/>
      <c r="AR1674" s="35"/>
      <c r="AS1674" s="35"/>
      <c r="AT1674" s="35"/>
      <c r="AU1674" s="35"/>
      <c r="AV1674" s="14"/>
      <c r="AW1674" s="14"/>
      <c r="AX1674" s="14"/>
      <c r="AY1674" s="14"/>
      <c r="AZ1674" s="14"/>
      <c r="BA1674" s="14"/>
    </row>
    <row r="1675" spans="3:53" ht="14.25"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  <c r="AL1675" s="34"/>
      <c r="AM1675" s="331"/>
      <c r="AN1675" s="35"/>
      <c r="AO1675" s="35"/>
      <c r="AP1675" s="162"/>
      <c r="AQ1675" s="35"/>
      <c r="AR1675" s="35"/>
      <c r="AS1675" s="35"/>
      <c r="AT1675" s="35"/>
      <c r="AU1675" s="35"/>
      <c r="AV1675" s="14"/>
      <c r="AW1675" s="14"/>
      <c r="AX1675" s="14"/>
      <c r="AY1675" s="14"/>
      <c r="AZ1675" s="14"/>
      <c r="BA1675" s="14"/>
    </row>
    <row r="1676" spans="3:53" ht="14.25"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  <c r="AL1676" s="34"/>
      <c r="AM1676" s="331"/>
      <c r="AN1676" s="35"/>
      <c r="AO1676" s="35"/>
      <c r="AP1676" s="162"/>
      <c r="AQ1676" s="35"/>
      <c r="AR1676" s="35"/>
      <c r="AS1676" s="35"/>
      <c r="AT1676" s="35"/>
      <c r="AU1676" s="35"/>
      <c r="AV1676" s="14"/>
      <c r="AW1676" s="14"/>
      <c r="AX1676" s="14"/>
      <c r="AY1676" s="14"/>
      <c r="AZ1676" s="14"/>
      <c r="BA1676" s="14"/>
    </row>
    <row r="1677" spans="3:53" ht="14.25"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35"/>
      <c r="Y1677" s="35"/>
      <c r="Z1677" s="35"/>
      <c r="AA1677" s="35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  <c r="AL1677" s="34"/>
      <c r="AM1677" s="331"/>
      <c r="AN1677" s="35"/>
      <c r="AO1677" s="35"/>
      <c r="AP1677" s="162"/>
      <c r="AQ1677" s="35"/>
      <c r="AR1677" s="35"/>
      <c r="AS1677" s="35"/>
      <c r="AT1677" s="35"/>
      <c r="AU1677" s="35"/>
      <c r="AV1677" s="14"/>
      <c r="AW1677" s="14"/>
      <c r="AX1677" s="14"/>
      <c r="AY1677" s="14"/>
      <c r="AZ1677" s="14"/>
      <c r="BA1677" s="14"/>
    </row>
    <row r="1678" spans="3:53" ht="14.25"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  <c r="AL1678" s="34"/>
      <c r="AM1678" s="331"/>
      <c r="AN1678" s="35"/>
      <c r="AO1678" s="35"/>
      <c r="AP1678" s="162"/>
      <c r="AQ1678" s="35"/>
      <c r="AR1678" s="35"/>
      <c r="AS1678" s="35"/>
      <c r="AT1678" s="35"/>
      <c r="AU1678" s="35"/>
      <c r="AV1678" s="14"/>
      <c r="AW1678" s="14"/>
      <c r="AX1678" s="14"/>
      <c r="AY1678" s="14"/>
      <c r="AZ1678" s="14"/>
      <c r="BA1678" s="14"/>
    </row>
    <row r="1679" spans="3:53" ht="14.25"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4"/>
      <c r="AM1679" s="331"/>
      <c r="AN1679" s="35"/>
      <c r="AO1679" s="35"/>
      <c r="AP1679" s="162"/>
      <c r="AQ1679" s="35"/>
      <c r="AR1679" s="35"/>
      <c r="AS1679" s="35"/>
      <c r="AT1679" s="35"/>
      <c r="AU1679" s="35"/>
      <c r="AV1679" s="14"/>
      <c r="AW1679" s="14"/>
      <c r="AX1679" s="14"/>
      <c r="AY1679" s="14"/>
      <c r="AZ1679" s="14"/>
      <c r="BA1679" s="14"/>
    </row>
    <row r="1680" spans="3:53" ht="14.25"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4"/>
      <c r="AM1680" s="331"/>
      <c r="AN1680" s="35"/>
      <c r="AO1680" s="35"/>
      <c r="AP1680" s="162"/>
      <c r="AQ1680" s="35"/>
      <c r="AR1680" s="35"/>
      <c r="AS1680" s="35"/>
      <c r="AT1680" s="35"/>
      <c r="AU1680" s="35"/>
      <c r="AV1680" s="14"/>
      <c r="AW1680" s="14"/>
      <c r="AX1680" s="14"/>
      <c r="AY1680" s="14"/>
      <c r="AZ1680" s="14"/>
      <c r="BA1680" s="14"/>
    </row>
    <row r="1681" spans="3:53" ht="14.25"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35"/>
      <c r="Y1681" s="35"/>
      <c r="Z1681" s="35"/>
      <c r="AA1681" s="35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  <c r="AL1681" s="34"/>
      <c r="AM1681" s="331"/>
      <c r="AN1681" s="35"/>
      <c r="AO1681" s="35"/>
      <c r="AP1681" s="162"/>
      <c r="AQ1681" s="35"/>
      <c r="AR1681" s="35"/>
      <c r="AS1681" s="35"/>
      <c r="AT1681" s="35"/>
      <c r="AU1681" s="35"/>
      <c r="AV1681" s="14"/>
      <c r="AW1681" s="14"/>
      <c r="AX1681" s="14"/>
      <c r="AY1681" s="14"/>
      <c r="AZ1681" s="14"/>
      <c r="BA1681" s="14"/>
    </row>
    <row r="1682" spans="3:53" ht="14.25"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  <c r="W1682" s="35"/>
      <c r="X1682" s="35"/>
      <c r="Y1682" s="35"/>
      <c r="Z1682" s="35"/>
      <c r="AA1682" s="35"/>
      <c r="AB1682" s="35"/>
      <c r="AC1682" s="35"/>
      <c r="AD1682" s="35"/>
      <c r="AE1682" s="35"/>
      <c r="AF1682" s="35"/>
      <c r="AG1682" s="35"/>
      <c r="AH1682" s="35"/>
      <c r="AI1682" s="35"/>
      <c r="AJ1682" s="35"/>
      <c r="AK1682" s="35"/>
      <c r="AL1682" s="34"/>
      <c r="AM1682" s="331"/>
      <c r="AN1682" s="35"/>
      <c r="AO1682" s="35"/>
      <c r="AP1682" s="162"/>
      <c r="AQ1682" s="35"/>
      <c r="AR1682" s="35"/>
      <c r="AS1682" s="35"/>
      <c r="AT1682" s="35"/>
      <c r="AU1682" s="35"/>
      <c r="AV1682" s="14"/>
      <c r="AW1682" s="14"/>
      <c r="AX1682" s="14"/>
      <c r="AY1682" s="14"/>
      <c r="AZ1682" s="14"/>
      <c r="BA1682" s="14"/>
    </row>
    <row r="1683" spans="3:53" ht="14.25"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F1683" s="35"/>
      <c r="AG1683" s="35"/>
      <c r="AH1683" s="35"/>
      <c r="AI1683" s="35"/>
      <c r="AJ1683" s="35"/>
      <c r="AK1683" s="35"/>
      <c r="AL1683" s="34"/>
      <c r="AM1683" s="331"/>
      <c r="AN1683" s="35"/>
      <c r="AO1683" s="35"/>
      <c r="AP1683" s="162"/>
      <c r="AQ1683" s="35"/>
      <c r="AR1683" s="35"/>
      <c r="AS1683" s="35"/>
      <c r="AT1683" s="35"/>
      <c r="AU1683" s="35"/>
      <c r="AV1683" s="14"/>
      <c r="AW1683" s="14"/>
      <c r="AX1683" s="14"/>
      <c r="AY1683" s="14"/>
      <c r="AZ1683" s="14"/>
      <c r="BA1683" s="14"/>
    </row>
    <row r="1684" spans="3:53" ht="14.25"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  <c r="W1684" s="35"/>
      <c r="X1684" s="35"/>
      <c r="Y1684" s="35"/>
      <c r="Z1684" s="35"/>
      <c r="AA1684" s="35"/>
      <c r="AB1684" s="35"/>
      <c r="AC1684" s="35"/>
      <c r="AD1684" s="35"/>
      <c r="AE1684" s="35"/>
      <c r="AF1684" s="35"/>
      <c r="AG1684" s="35"/>
      <c r="AH1684" s="35"/>
      <c r="AI1684" s="35"/>
      <c r="AJ1684" s="35"/>
      <c r="AK1684" s="35"/>
      <c r="AL1684" s="34"/>
      <c r="AM1684" s="331"/>
      <c r="AN1684" s="35"/>
      <c r="AO1684" s="35"/>
      <c r="AP1684" s="162"/>
      <c r="AQ1684" s="35"/>
      <c r="AR1684" s="35"/>
      <c r="AS1684" s="35"/>
      <c r="AT1684" s="35"/>
      <c r="AU1684" s="35"/>
      <c r="AV1684" s="14"/>
      <c r="AW1684" s="14"/>
      <c r="AX1684" s="14"/>
      <c r="AY1684" s="14"/>
      <c r="AZ1684" s="14"/>
      <c r="BA1684" s="14"/>
    </row>
    <row r="1685" spans="3:53" ht="14.25"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/>
      <c r="X1685" s="35"/>
      <c r="Y1685" s="35"/>
      <c r="Z1685" s="35"/>
      <c r="AA1685" s="35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  <c r="AL1685" s="34"/>
      <c r="AM1685" s="331"/>
      <c r="AN1685" s="35"/>
      <c r="AO1685" s="35"/>
      <c r="AP1685" s="162"/>
      <c r="AQ1685" s="35"/>
      <c r="AR1685" s="35"/>
      <c r="AS1685" s="35"/>
      <c r="AT1685" s="35"/>
      <c r="AU1685" s="35"/>
      <c r="AV1685" s="14"/>
      <c r="AW1685" s="14"/>
      <c r="AX1685" s="14"/>
      <c r="AY1685" s="14"/>
      <c r="AZ1685" s="14"/>
      <c r="BA1685" s="14"/>
    </row>
    <row r="1686" spans="3:53" ht="14.25"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  <c r="W1686" s="35"/>
      <c r="X1686" s="35"/>
      <c r="Y1686" s="35"/>
      <c r="Z1686" s="35"/>
      <c r="AA1686" s="35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  <c r="AL1686" s="34"/>
      <c r="AM1686" s="331"/>
      <c r="AN1686" s="35"/>
      <c r="AO1686" s="35"/>
      <c r="AP1686" s="162"/>
      <c r="AQ1686" s="35"/>
      <c r="AR1686" s="35"/>
      <c r="AS1686" s="35"/>
      <c r="AT1686" s="35"/>
      <c r="AU1686" s="35"/>
      <c r="AV1686" s="14"/>
      <c r="AW1686" s="14"/>
      <c r="AX1686" s="14"/>
      <c r="AY1686" s="14"/>
      <c r="AZ1686" s="14"/>
      <c r="BA1686" s="14"/>
    </row>
    <row r="1687" spans="3:53" ht="14.25"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F1687" s="35"/>
      <c r="AG1687" s="35"/>
      <c r="AH1687" s="35"/>
      <c r="AI1687" s="35"/>
      <c r="AJ1687" s="35"/>
      <c r="AK1687" s="35"/>
      <c r="AL1687" s="34"/>
      <c r="AM1687" s="331"/>
      <c r="AN1687" s="35"/>
      <c r="AO1687" s="35"/>
      <c r="AP1687" s="162"/>
      <c r="AQ1687" s="35"/>
      <c r="AR1687" s="35"/>
      <c r="AS1687" s="35"/>
      <c r="AT1687" s="35"/>
      <c r="AU1687" s="35"/>
      <c r="AV1687" s="14"/>
      <c r="AW1687" s="14"/>
      <c r="AX1687" s="14"/>
      <c r="AY1687" s="14"/>
      <c r="AZ1687" s="14"/>
      <c r="BA1687" s="14"/>
    </row>
    <row r="1688" spans="3:53" ht="14.25"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  <c r="W1688" s="35"/>
      <c r="X1688" s="35"/>
      <c r="Y1688" s="35"/>
      <c r="Z1688" s="35"/>
      <c r="AA1688" s="35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  <c r="AL1688" s="34"/>
      <c r="AM1688" s="331"/>
      <c r="AN1688" s="35"/>
      <c r="AO1688" s="35"/>
      <c r="AP1688" s="162"/>
      <c r="AQ1688" s="35"/>
      <c r="AR1688" s="35"/>
      <c r="AS1688" s="35"/>
      <c r="AT1688" s="35"/>
      <c r="AU1688" s="35"/>
      <c r="AV1688" s="14"/>
      <c r="AW1688" s="14"/>
      <c r="AX1688" s="14"/>
      <c r="AY1688" s="14"/>
      <c r="AZ1688" s="14"/>
      <c r="BA1688" s="14"/>
    </row>
    <row r="1689" spans="3:53" ht="14.25"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35"/>
      <c r="Y1689" s="35"/>
      <c r="Z1689" s="35"/>
      <c r="AA1689" s="35"/>
      <c r="AB1689" s="35"/>
      <c r="AC1689" s="35"/>
      <c r="AD1689" s="35"/>
      <c r="AE1689" s="35"/>
      <c r="AF1689" s="35"/>
      <c r="AG1689" s="35"/>
      <c r="AH1689" s="35"/>
      <c r="AI1689" s="35"/>
      <c r="AJ1689" s="35"/>
      <c r="AK1689" s="35"/>
      <c r="AL1689" s="34"/>
      <c r="AM1689" s="331"/>
      <c r="AN1689" s="35"/>
      <c r="AO1689" s="35"/>
      <c r="AP1689" s="162"/>
      <c r="AQ1689" s="35"/>
      <c r="AR1689" s="35"/>
      <c r="AS1689" s="35"/>
      <c r="AT1689" s="35"/>
      <c r="AU1689" s="35"/>
      <c r="AV1689" s="14"/>
      <c r="AW1689" s="14"/>
      <c r="AX1689" s="14"/>
      <c r="AY1689" s="14"/>
      <c r="AZ1689" s="14"/>
      <c r="BA1689" s="14"/>
    </row>
    <row r="1690" spans="3:53" ht="14.25"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  <c r="W1690" s="35"/>
      <c r="X1690" s="35"/>
      <c r="Y1690" s="35"/>
      <c r="Z1690" s="35"/>
      <c r="AA1690" s="35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  <c r="AL1690" s="34"/>
      <c r="AM1690" s="331"/>
      <c r="AN1690" s="35"/>
      <c r="AO1690" s="35"/>
      <c r="AP1690" s="162"/>
      <c r="AQ1690" s="35"/>
      <c r="AR1690" s="35"/>
      <c r="AS1690" s="35"/>
      <c r="AT1690" s="35"/>
      <c r="AU1690" s="35"/>
      <c r="AV1690" s="14"/>
      <c r="AW1690" s="14"/>
      <c r="AX1690" s="14"/>
      <c r="AY1690" s="14"/>
      <c r="AZ1690" s="14"/>
      <c r="BA1690" s="14"/>
    </row>
    <row r="1691" spans="3:53" ht="14.25"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  <c r="W1691" s="35"/>
      <c r="X1691" s="35"/>
      <c r="Y1691" s="35"/>
      <c r="Z1691" s="35"/>
      <c r="AA1691" s="35"/>
      <c r="AB1691" s="35"/>
      <c r="AC1691" s="35"/>
      <c r="AD1691" s="35"/>
      <c r="AE1691" s="35"/>
      <c r="AF1691" s="35"/>
      <c r="AG1691" s="35"/>
      <c r="AH1691" s="35"/>
      <c r="AI1691" s="35"/>
      <c r="AJ1691" s="35"/>
      <c r="AK1691" s="35"/>
      <c r="AL1691" s="34"/>
      <c r="AM1691" s="331"/>
      <c r="AN1691" s="35"/>
      <c r="AO1691" s="35"/>
      <c r="AP1691" s="162"/>
      <c r="AQ1691" s="35"/>
      <c r="AR1691" s="35"/>
      <c r="AS1691" s="35"/>
      <c r="AT1691" s="35"/>
      <c r="AU1691" s="35"/>
      <c r="AV1691" s="14"/>
      <c r="AW1691" s="14"/>
      <c r="AX1691" s="14"/>
      <c r="AY1691" s="14"/>
      <c r="AZ1691" s="14"/>
      <c r="BA1691" s="14"/>
    </row>
    <row r="1692" spans="3:53" ht="14.25"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  <c r="AL1692" s="34"/>
      <c r="AM1692" s="331"/>
      <c r="AN1692" s="35"/>
      <c r="AO1692" s="35"/>
      <c r="AP1692" s="162"/>
      <c r="AQ1692" s="35"/>
      <c r="AR1692" s="35"/>
      <c r="AS1692" s="35"/>
      <c r="AT1692" s="35"/>
      <c r="AU1692" s="35"/>
      <c r="AV1692" s="14"/>
      <c r="AW1692" s="14"/>
      <c r="AX1692" s="14"/>
      <c r="AY1692" s="14"/>
      <c r="AZ1692" s="14"/>
      <c r="BA1692" s="14"/>
    </row>
    <row r="1693" spans="3:53" ht="14.25"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35"/>
      <c r="Y1693" s="35"/>
      <c r="Z1693" s="35"/>
      <c r="AA1693" s="35"/>
      <c r="AB1693" s="35"/>
      <c r="AC1693" s="35"/>
      <c r="AD1693" s="35"/>
      <c r="AE1693" s="35"/>
      <c r="AF1693" s="35"/>
      <c r="AG1693" s="35"/>
      <c r="AH1693" s="35"/>
      <c r="AI1693" s="35"/>
      <c r="AJ1693" s="35"/>
      <c r="AK1693" s="35"/>
      <c r="AL1693" s="34"/>
      <c r="AM1693" s="331"/>
      <c r="AN1693" s="35"/>
      <c r="AO1693" s="35"/>
      <c r="AP1693" s="162"/>
      <c r="AQ1693" s="35"/>
      <c r="AR1693" s="35"/>
      <c r="AS1693" s="35"/>
      <c r="AT1693" s="35"/>
      <c r="AU1693" s="35"/>
      <c r="AV1693" s="14"/>
      <c r="AW1693" s="14"/>
      <c r="AX1693" s="14"/>
      <c r="AY1693" s="14"/>
      <c r="AZ1693" s="14"/>
      <c r="BA1693" s="14"/>
    </row>
    <row r="1694" spans="3:53" ht="14.25"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  <c r="W1694" s="35"/>
      <c r="X1694" s="35"/>
      <c r="Y1694" s="35"/>
      <c r="Z1694" s="35"/>
      <c r="AA1694" s="35"/>
      <c r="AB1694" s="35"/>
      <c r="AC1694" s="35"/>
      <c r="AD1694" s="35"/>
      <c r="AE1694" s="35"/>
      <c r="AF1694" s="35"/>
      <c r="AG1694" s="35"/>
      <c r="AH1694" s="35"/>
      <c r="AI1694" s="35"/>
      <c r="AJ1694" s="35"/>
      <c r="AK1694" s="35"/>
      <c r="AL1694" s="34"/>
      <c r="AM1694" s="331"/>
      <c r="AN1694" s="35"/>
      <c r="AO1694" s="35"/>
      <c r="AP1694" s="162"/>
      <c r="AQ1694" s="35"/>
      <c r="AR1694" s="35"/>
      <c r="AS1694" s="35"/>
      <c r="AT1694" s="35"/>
      <c r="AU1694" s="35"/>
      <c r="AV1694" s="14"/>
      <c r="AW1694" s="14"/>
      <c r="AX1694" s="14"/>
      <c r="AY1694" s="14"/>
      <c r="AZ1694" s="14"/>
      <c r="BA1694" s="14"/>
    </row>
    <row r="1695" spans="3:53" ht="14.25"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35"/>
      <c r="Y1695" s="35"/>
      <c r="Z1695" s="35"/>
      <c r="AA1695" s="35"/>
      <c r="AB1695" s="35"/>
      <c r="AC1695" s="35"/>
      <c r="AD1695" s="35"/>
      <c r="AE1695" s="35"/>
      <c r="AF1695" s="35"/>
      <c r="AG1695" s="35"/>
      <c r="AH1695" s="35"/>
      <c r="AI1695" s="35"/>
      <c r="AJ1695" s="35"/>
      <c r="AK1695" s="35"/>
      <c r="AL1695" s="34"/>
      <c r="AM1695" s="331"/>
      <c r="AN1695" s="35"/>
      <c r="AO1695" s="35"/>
      <c r="AP1695" s="162"/>
      <c r="AQ1695" s="35"/>
      <c r="AR1695" s="35"/>
      <c r="AS1695" s="35"/>
      <c r="AT1695" s="35"/>
      <c r="AU1695" s="35"/>
      <c r="AV1695" s="14"/>
      <c r="AW1695" s="14"/>
      <c r="AX1695" s="14"/>
      <c r="AY1695" s="14"/>
      <c r="AZ1695" s="14"/>
      <c r="BA1695" s="14"/>
    </row>
    <row r="1696" spans="3:53" ht="14.25"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  <c r="W1696" s="35"/>
      <c r="X1696" s="35"/>
      <c r="Y1696" s="35"/>
      <c r="Z1696" s="35"/>
      <c r="AA1696" s="35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  <c r="AL1696" s="34"/>
      <c r="AM1696" s="331"/>
      <c r="AN1696" s="35"/>
      <c r="AO1696" s="35"/>
      <c r="AP1696" s="162"/>
      <c r="AQ1696" s="35"/>
      <c r="AR1696" s="35"/>
      <c r="AS1696" s="35"/>
      <c r="AT1696" s="35"/>
      <c r="AU1696" s="35"/>
      <c r="AV1696" s="14"/>
      <c r="AW1696" s="14"/>
      <c r="AX1696" s="14"/>
      <c r="AY1696" s="14"/>
      <c r="AZ1696" s="14"/>
      <c r="BA1696" s="14"/>
    </row>
    <row r="1697" spans="3:53" ht="14.25"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  <c r="W1697" s="35"/>
      <c r="X1697" s="35"/>
      <c r="Y1697" s="35"/>
      <c r="Z1697" s="35"/>
      <c r="AA1697" s="35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  <c r="AL1697" s="34"/>
      <c r="AM1697" s="331"/>
      <c r="AN1697" s="35"/>
      <c r="AO1697" s="35"/>
      <c r="AP1697" s="162"/>
      <c r="AQ1697" s="35"/>
      <c r="AR1697" s="35"/>
      <c r="AS1697" s="35"/>
      <c r="AT1697" s="35"/>
      <c r="AU1697" s="35"/>
      <c r="AV1697" s="14"/>
      <c r="AW1697" s="14"/>
      <c r="AX1697" s="14"/>
      <c r="AY1697" s="14"/>
      <c r="AZ1697" s="14"/>
      <c r="BA1697" s="14"/>
    </row>
    <row r="1698" spans="3:53" ht="14.25"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35"/>
      <c r="Y1698" s="35"/>
      <c r="Z1698" s="35"/>
      <c r="AA1698" s="35"/>
      <c r="AB1698" s="35"/>
      <c r="AC1698" s="35"/>
      <c r="AD1698" s="35"/>
      <c r="AE1698" s="35"/>
      <c r="AF1698" s="35"/>
      <c r="AG1698" s="35"/>
      <c r="AH1698" s="35"/>
      <c r="AI1698" s="35"/>
      <c r="AJ1698" s="35"/>
      <c r="AK1698" s="35"/>
      <c r="AL1698" s="34"/>
      <c r="AM1698" s="331"/>
      <c r="AN1698" s="35"/>
      <c r="AO1698" s="35"/>
      <c r="AP1698" s="162"/>
      <c r="AQ1698" s="35"/>
      <c r="AR1698" s="35"/>
      <c r="AS1698" s="35"/>
      <c r="AT1698" s="35"/>
      <c r="AU1698" s="35"/>
      <c r="AV1698" s="14"/>
      <c r="AW1698" s="14"/>
      <c r="AX1698" s="14"/>
      <c r="AY1698" s="14"/>
      <c r="AZ1698" s="14"/>
      <c r="BA1698" s="14"/>
    </row>
    <row r="1699" spans="3:53" ht="14.25"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35"/>
      <c r="Y1699" s="35"/>
      <c r="Z1699" s="35"/>
      <c r="AA1699" s="35"/>
      <c r="AB1699" s="35"/>
      <c r="AC1699" s="35"/>
      <c r="AD1699" s="35"/>
      <c r="AE1699" s="35"/>
      <c r="AF1699" s="35"/>
      <c r="AG1699" s="35"/>
      <c r="AH1699" s="35"/>
      <c r="AI1699" s="35"/>
      <c r="AJ1699" s="35"/>
      <c r="AK1699" s="35"/>
      <c r="AL1699" s="34"/>
      <c r="AM1699" s="331"/>
      <c r="AN1699" s="35"/>
      <c r="AO1699" s="35"/>
      <c r="AP1699" s="162"/>
      <c r="AQ1699" s="35"/>
      <c r="AR1699" s="35"/>
      <c r="AS1699" s="35"/>
      <c r="AT1699" s="35"/>
      <c r="AU1699" s="35"/>
      <c r="AV1699" s="14"/>
      <c r="AW1699" s="14"/>
      <c r="AX1699" s="14"/>
      <c r="AY1699" s="14"/>
      <c r="AZ1699" s="14"/>
      <c r="BA1699" s="14"/>
    </row>
    <row r="1700" spans="3:53" ht="14.25"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  <c r="W1700" s="35"/>
      <c r="X1700" s="35"/>
      <c r="Y1700" s="35"/>
      <c r="Z1700" s="35"/>
      <c r="AA1700" s="35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  <c r="AL1700" s="34"/>
      <c r="AM1700" s="331"/>
      <c r="AN1700" s="35"/>
      <c r="AO1700" s="35"/>
      <c r="AP1700" s="162"/>
      <c r="AQ1700" s="35"/>
      <c r="AR1700" s="35"/>
      <c r="AS1700" s="35"/>
      <c r="AT1700" s="35"/>
      <c r="AU1700" s="35"/>
      <c r="AV1700" s="14"/>
      <c r="AW1700" s="14"/>
      <c r="AX1700" s="14"/>
      <c r="AY1700" s="14"/>
      <c r="AZ1700" s="14"/>
      <c r="BA1700" s="14"/>
    </row>
    <row r="1701" spans="3:53" ht="14.25"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35"/>
      <c r="Y1701" s="35"/>
      <c r="Z1701" s="35"/>
      <c r="AA1701" s="35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  <c r="AL1701" s="34"/>
      <c r="AM1701" s="331"/>
      <c r="AN1701" s="35"/>
      <c r="AO1701" s="35"/>
      <c r="AP1701" s="162"/>
      <c r="AQ1701" s="35"/>
      <c r="AR1701" s="35"/>
      <c r="AS1701" s="35"/>
      <c r="AT1701" s="35"/>
      <c r="AU1701" s="35"/>
      <c r="AV1701" s="14"/>
      <c r="AW1701" s="14"/>
      <c r="AX1701" s="14"/>
      <c r="AY1701" s="14"/>
      <c r="AZ1701" s="14"/>
      <c r="BA1701" s="14"/>
    </row>
    <row r="1702" spans="3:53" ht="14.25"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  <c r="W1702" s="35"/>
      <c r="X1702" s="35"/>
      <c r="Y1702" s="35"/>
      <c r="Z1702" s="35"/>
      <c r="AA1702" s="35"/>
      <c r="AB1702" s="35"/>
      <c r="AC1702" s="35"/>
      <c r="AD1702" s="35"/>
      <c r="AE1702" s="35"/>
      <c r="AF1702" s="35"/>
      <c r="AG1702" s="35"/>
      <c r="AH1702" s="35"/>
      <c r="AI1702" s="35"/>
      <c r="AJ1702" s="35"/>
      <c r="AK1702" s="35"/>
      <c r="AL1702" s="34"/>
      <c r="AM1702" s="331"/>
      <c r="AN1702" s="35"/>
      <c r="AO1702" s="35"/>
      <c r="AP1702" s="162"/>
      <c r="AQ1702" s="35"/>
      <c r="AR1702" s="35"/>
      <c r="AS1702" s="35"/>
      <c r="AT1702" s="35"/>
      <c r="AU1702" s="35"/>
      <c r="AV1702" s="14"/>
      <c r="AW1702" s="14"/>
      <c r="AX1702" s="14"/>
      <c r="AY1702" s="14"/>
      <c r="AZ1702" s="14"/>
      <c r="BA1702" s="14"/>
    </row>
    <row r="1703" spans="3:53" ht="14.25"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  <c r="W1703" s="35"/>
      <c r="X1703" s="35"/>
      <c r="Y1703" s="35"/>
      <c r="Z1703" s="35"/>
      <c r="AA1703" s="35"/>
      <c r="AB1703" s="35"/>
      <c r="AC1703" s="35"/>
      <c r="AD1703" s="35"/>
      <c r="AE1703" s="35"/>
      <c r="AF1703" s="35"/>
      <c r="AG1703" s="35"/>
      <c r="AH1703" s="35"/>
      <c r="AI1703" s="35"/>
      <c r="AJ1703" s="35"/>
      <c r="AK1703" s="35"/>
      <c r="AL1703" s="34"/>
      <c r="AM1703" s="331"/>
      <c r="AN1703" s="35"/>
      <c r="AO1703" s="35"/>
      <c r="AP1703" s="162"/>
      <c r="AQ1703" s="35"/>
      <c r="AR1703" s="35"/>
      <c r="AS1703" s="35"/>
      <c r="AT1703" s="35"/>
      <c r="AU1703" s="35"/>
      <c r="AV1703" s="14"/>
      <c r="AW1703" s="14"/>
      <c r="AX1703" s="14"/>
      <c r="AY1703" s="14"/>
      <c r="AZ1703" s="14"/>
      <c r="BA1703" s="14"/>
    </row>
    <row r="1704" spans="3:53" ht="14.25"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  <c r="W1704" s="35"/>
      <c r="X1704" s="35"/>
      <c r="Y1704" s="35"/>
      <c r="Z1704" s="35"/>
      <c r="AA1704" s="35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  <c r="AL1704" s="34"/>
      <c r="AM1704" s="331"/>
      <c r="AN1704" s="35"/>
      <c r="AO1704" s="35"/>
      <c r="AP1704" s="162"/>
      <c r="AQ1704" s="35"/>
      <c r="AR1704" s="35"/>
      <c r="AS1704" s="35"/>
      <c r="AT1704" s="35"/>
      <c r="AU1704" s="35"/>
      <c r="AV1704" s="14"/>
      <c r="AW1704" s="14"/>
      <c r="AX1704" s="14"/>
      <c r="AY1704" s="14"/>
      <c r="AZ1704" s="14"/>
      <c r="BA1704" s="14"/>
    </row>
    <row r="1705" spans="3:53" ht="14.25"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  <c r="W1705" s="35"/>
      <c r="X1705" s="35"/>
      <c r="Y1705" s="35"/>
      <c r="Z1705" s="35"/>
      <c r="AA1705" s="35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  <c r="AL1705" s="34"/>
      <c r="AM1705" s="331"/>
      <c r="AN1705" s="35"/>
      <c r="AO1705" s="35"/>
      <c r="AP1705" s="162"/>
      <c r="AQ1705" s="35"/>
      <c r="AR1705" s="35"/>
      <c r="AS1705" s="35"/>
      <c r="AT1705" s="35"/>
      <c r="AU1705" s="35"/>
      <c r="AV1705" s="14"/>
      <c r="AW1705" s="14"/>
      <c r="AX1705" s="14"/>
      <c r="AY1705" s="14"/>
      <c r="AZ1705" s="14"/>
      <c r="BA1705" s="14"/>
    </row>
    <row r="1706" spans="3:53" ht="14.25"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  <c r="W1706" s="35"/>
      <c r="X1706" s="35"/>
      <c r="Y1706" s="35"/>
      <c r="Z1706" s="35"/>
      <c r="AA1706" s="35"/>
      <c r="AB1706" s="35"/>
      <c r="AC1706" s="35"/>
      <c r="AD1706" s="35"/>
      <c r="AE1706" s="35"/>
      <c r="AF1706" s="35"/>
      <c r="AG1706" s="35"/>
      <c r="AH1706" s="35"/>
      <c r="AI1706" s="35"/>
      <c r="AJ1706" s="35"/>
      <c r="AK1706" s="35"/>
      <c r="AL1706" s="34"/>
      <c r="AM1706" s="331"/>
      <c r="AN1706" s="35"/>
      <c r="AO1706" s="35"/>
      <c r="AP1706" s="162"/>
      <c r="AQ1706" s="35"/>
      <c r="AR1706" s="35"/>
      <c r="AS1706" s="35"/>
      <c r="AT1706" s="35"/>
      <c r="AU1706" s="35"/>
      <c r="AV1706" s="14"/>
      <c r="AW1706" s="14"/>
      <c r="AX1706" s="14"/>
      <c r="AY1706" s="14"/>
      <c r="AZ1706" s="14"/>
      <c r="BA1706" s="14"/>
    </row>
    <row r="1707" spans="3:53" ht="14.25"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35"/>
      <c r="Y1707" s="35"/>
      <c r="Z1707" s="35"/>
      <c r="AA1707" s="35"/>
      <c r="AB1707" s="35"/>
      <c r="AC1707" s="35"/>
      <c r="AD1707" s="35"/>
      <c r="AE1707" s="35"/>
      <c r="AF1707" s="35"/>
      <c r="AG1707" s="35"/>
      <c r="AH1707" s="35"/>
      <c r="AI1707" s="35"/>
      <c r="AJ1707" s="35"/>
      <c r="AK1707" s="35"/>
      <c r="AL1707" s="34"/>
      <c r="AM1707" s="331"/>
      <c r="AN1707" s="35"/>
      <c r="AO1707" s="35"/>
      <c r="AP1707" s="162"/>
      <c r="AQ1707" s="35"/>
      <c r="AR1707" s="35"/>
      <c r="AS1707" s="35"/>
      <c r="AT1707" s="35"/>
      <c r="AU1707" s="35"/>
      <c r="AV1707" s="14"/>
      <c r="AW1707" s="14"/>
      <c r="AX1707" s="14"/>
      <c r="AY1707" s="14"/>
      <c r="AZ1707" s="14"/>
      <c r="BA1707" s="14"/>
    </row>
    <row r="1708" spans="3:53" ht="14.25"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  <c r="AL1708" s="34"/>
      <c r="AM1708" s="331"/>
      <c r="AN1708" s="35"/>
      <c r="AO1708" s="35"/>
      <c r="AP1708" s="162"/>
      <c r="AQ1708" s="35"/>
      <c r="AR1708" s="35"/>
      <c r="AS1708" s="35"/>
      <c r="AT1708" s="35"/>
      <c r="AU1708" s="35"/>
      <c r="AV1708" s="14"/>
      <c r="AW1708" s="14"/>
      <c r="AX1708" s="14"/>
      <c r="AY1708" s="14"/>
      <c r="AZ1708" s="14"/>
      <c r="BA1708" s="14"/>
    </row>
    <row r="1709" spans="3:53" ht="14.25"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35"/>
      <c r="Y1709" s="35"/>
      <c r="Z1709" s="35"/>
      <c r="AA1709" s="35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  <c r="AL1709" s="34"/>
      <c r="AM1709" s="331"/>
      <c r="AN1709" s="35"/>
      <c r="AO1709" s="35"/>
      <c r="AP1709" s="162"/>
      <c r="AQ1709" s="35"/>
      <c r="AR1709" s="35"/>
      <c r="AS1709" s="35"/>
      <c r="AT1709" s="35"/>
      <c r="AU1709" s="35"/>
      <c r="AV1709" s="14"/>
      <c r="AW1709" s="14"/>
      <c r="AX1709" s="14"/>
      <c r="AY1709" s="14"/>
      <c r="AZ1709" s="14"/>
      <c r="BA1709" s="14"/>
    </row>
    <row r="1710" spans="3:53" ht="14.25"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  <c r="W1710" s="35"/>
      <c r="X1710" s="35"/>
      <c r="Y1710" s="35"/>
      <c r="Z1710" s="35"/>
      <c r="AA1710" s="35"/>
      <c r="AB1710" s="35"/>
      <c r="AC1710" s="35"/>
      <c r="AD1710" s="35"/>
      <c r="AE1710" s="35"/>
      <c r="AF1710" s="35"/>
      <c r="AG1710" s="35"/>
      <c r="AH1710" s="35"/>
      <c r="AI1710" s="35"/>
      <c r="AJ1710" s="35"/>
      <c r="AK1710" s="35"/>
      <c r="AL1710" s="34"/>
      <c r="AM1710" s="331"/>
      <c r="AN1710" s="35"/>
      <c r="AO1710" s="35"/>
      <c r="AP1710" s="162"/>
      <c r="AQ1710" s="35"/>
      <c r="AR1710" s="35"/>
      <c r="AS1710" s="35"/>
      <c r="AT1710" s="35"/>
      <c r="AU1710" s="35"/>
      <c r="AV1710" s="14"/>
      <c r="AW1710" s="14"/>
      <c r="AX1710" s="14"/>
      <c r="AY1710" s="14"/>
      <c r="AZ1710" s="14"/>
      <c r="BA1710" s="14"/>
    </row>
    <row r="1711" spans="3:53" ht="14.25"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4"/>
      <c r="AM1711" s="331"/>
      <c r="AN1711" s="35"/>
      <c r="AO1711" s="35"/>
      <c r="AP1711" s="162"/>
      <c r="AQ1711" s="35"/>
      <c r="AR1711" s="35"/>
      <c r="AS1711" s="35"/>
      <c r="AT1711" s="35"/>
      <c r="AU1711" s="35"/>
      <c r="AV1711" s="14"/>
      <c r="AW1711" s="14"/>
      <c r="AX1711" s="14"/>
      <c r="AY1711" s="14"/>
      <c r="AZ1711" s="14"/>
      <c r="BA1711" s="14"/>
    </row>
    <row r="1712" spans="3:53" ht="14.25"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4"/>
      <c r="AM1712" s="331"/>
      <c r="AN1712" s="35"/>
      <c r="AO1712" s="35"/>
      <c r="AP1712" s="162"/>
      <c r="AQ1712" s="35"/>
      <c r="AR1712" s="35"/>
      <c r="AS1712" s="35"/>
      <c r="AT1712" s="35"/>
      <c r="AU1712" s="35"/>
      <c r="AV1712" s="14"/>
      <c r="AW1712" s="14"/>
      <c r="AX1712" s="14"/>
      <c r="AY1712" s="14"/>
      <c r="AZ1712" s="14"/>
      <c r="BA1712" s="14"/>
    </row>
    <row r="1713" spans="3:53" ht="14.25"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4"/>
      <c r="AM1713" s="331"/>
      <c r="AN1713" s="35"/>
      <c r="AO1713" s="35"/>
      <c r="AP1713" s="162"/>
      <c r="AQ1713" s="35"/>
      <c r="AR1713" s="35"/>
      <c r="AS1713" s="35"/>
      <c r="AT1713" s="35"/>
      <c r="AU1713" s="35"/>
      <c r="AV1713" s="14"/>
      <c r="AW1713" s="14"/>
      <c r="AX1713" s="14"/>
      <c r="AY1713" s="14"/>
      <c r="AZ1713" s="14"/>
      <c r="BA1713" s="14"/>
    </row>
    <row r="1714" spans="3:53" ht="14.25"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4"/>
      <c r="AM1714" s="331"/>
      <c r="AN1714" s="35"/>
      <c r="AO1714" s="35"/>
      <c r="AP1714" s="162"/>
      <c r="AQ1714" s="35"/>
      <c r="AR1714" s="35"/>
      <c r="AS1714" s="35"/>
      <c r="AT1714" s="35"/>
      <c r="AU1714" s="35"/>
      <c r="AV1714" s="14"/>
      <c r="AW1714" s="14"/>
      <c r="AX1714" s="14"/>
      <c r="AY1714" s="14"/>
      <c r="AZ1714" s="14"/>
      <c r="BA1714" s="14"/>
    </row>
    <row r="1715" spans="3:53" ht="14.25"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4"/>
      <c r="AM1715" s="331"/>
      <c r="AN1715" s="35"/>
      <c r="AO1715" s="35"/>
      <c r="AP1715" s="162"/>
      <c r="AQ1715" s="35"/>
      <c r="AR1715" s="35"/>
      <c r="AS1715" s="35"/>
      <c r="AT1715" s="35"/>
      <c r="AU1715" s="35"/>
      <c r="AV1715" s="14"/>
      <c r="AW1715" s="14"/>
      <c r="AX1715" s="14"/>
      <c r="AY1715" s="14"/>
      <c r="AZ1715" s="14"/>
      <c r="BA1715" s="14"/>
    </row>
    <row r="1716" spans="3:53" ht="14.25"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4"/>
      <c r="AM1716" s="331"/>
      <c r="AN1716" s="35"/>
      <c r="AO1716" s="35"/>
      <c r="AP1716" s="162"/>
      <c r="AQ1716" s="35"/>
      <c r="AR1716" s="35"/>
      <c r="AS1716" s="35"/>
      <c r="AT1716" s="35"/>
      <c r="AU1716" s="35"/>
      <c r="AV1716" s="14"/>
      <c r="AW1716" s="14"/>
      <c r="AX1716" s="14"/>
      <c r="AY1716" s="14"/>
      <c r="AZ1716" s="14"/>
      <c r="BA1716" s="14"/>
    </row>
    <row r="1717" spans="3:53" ht="14.25"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35"/>
      <c r="Y1717" s="35"/>
      <c r="Z1717" s="35"/>
      <c r="AA1717" s="35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  <c r="AL1717" s="34"/>
      <c r="AM1717" s="331"/>
      <c r="AN1717" s="35"/>
      <c r="AO1717" s="35"/>
      <c r="AP1717" s="162"/>
      <c r="AQ1717" s="35"/>
      <c r="AR1717" s="35"/>
      <c r="AS1717" s="35"/>
      <c r="AT1717" s="35"/>
      <c r="AU1717" s="35"/>
      <c r="AV1717" s="14"/>
      <c r="AW1717" s="14"/>
      <c r="AX1717" s="14"/>
      <c r="AY1717" s="14"/>
      <c r="AZ1717" s="14"/>
      <c r="BA1717" s="14"/>
    </row>
    <row r="1718" spans="3:53" ht="14.25"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  <c r="W1718" s="35"/>
      <c r="X1718" s="35"/>
      <c r="Y1718" s="35"/>
      <c r="Z1718" s="35"/>
      <c r="AA1718" s="35"/>
      <c r="AB1718" s="35"/>
      <c r="AC1718" s="35"/>
      <c r="AD1718" s="35"/>
      <c r="AE1718" s="35"/>
      <c r="AF1718" s="35"/>
      <c r="AG1718" s="35"/>
      <c r="AH1718" s="35"/>
      <c r="AI1718" s="35"/>
      <c r="AJ1718" s="35"/>
      <c r="AK1718" s="35"/>
      <c r="AL1718" s="34"/>
      <c r="AM1718" s="331"/>
      <c r="AN1718" s="35"/>
      <c r="AO1718" s="35"/>
      <c r="AP1718" s="162"/>
      <c r="AQ1718" s="35"/>
      <c r="AR1718" s="35"/>
      <c r="AS1718" s="35"/>
      <c r="AT1718" s="35"/>
      <c r="AU1718" s="35"/>
      <c r="AV1718" s="14"/>
      <c r="AW1718" s="14"/>
      <c r="AX1718" s="14"/>
      <c r="AY1718" s="14"/>
      <c r="AZ1718" s="14"/>
      <c r="BA1718" s="14"/>
    </row>
    <row r="1719" spans="3:53" ht="14.25"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F1719" s="35"/>
      <c r="AG1719" s="35"/>
      <c r="AH1719" s="35"/>
      <c r="AI1719" s="35"/>
      <c r="AJ1719" s="35"/>
      <c r="AK1719" s="35"/>
      <c r="AL1719" s="34"/>
      <c r="AM1719" s="331"/>
      <c r="AN1719" s="35"/>
      <c r="AO1719" s="35"/>
      <c r="AP1719" s="162"/>
      <c r="AQ1719" s="35"/>
      <c r="AR1719" s="35"/>
      <c r="AS1719" s="35"/>
      <c r="AT1719" s="35"/>
      <c r="AU1719" s="35"/>
      <c r="AV1719" s="14"/>
      <c r="AW1719" s="14"/>
      <c r="AX1719" s="14"/>
      <c r="AY1719" s="14"/>
      <c r="AZ1719" s="14"/>
      <c r="BA1719" s="14"/>
    </row>
    <row r="1720" spans="3:53" ht="14.25"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  <c r="W1720" s="35"/>
      <c r="X1720" s="35"/>
      <c r="Y1720" s="35"/>
      <c r="Z1720" s="35"/>
      <c r="AA1720" s="35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  <c r="AL1720" s="34"/>
      <c r="AM1720" s="331"/>
      <c r="AN1720" s="35"/>
      <c r="AO1720" s="35"/>
      <c r="AP1720" s="162"/>
      <c r="AQ1720" s="35"/>
      <c r="AR1720" s="35"/>
      <c r="AS1720" s="35"/>
      <c r="AT1720" s="35"/>
      <c r="AU1720" s="35"/>
      <c r="AV1720" s="14"/>
      <c r="AW1720" s="14"/>
      <c r="AX1720" s="14"/>
      <c r="AY1720" s="14"/>
      <c r="AZ1720" s="14"/>
      <c r="BA1720" s="14"/>
    </row>
    <row r="1721" spans="3:53" ht="14.25"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35"/>
      <c r="Y1721" s="35"/>
      <c r="Z1721" s="35"/>
      <c r="AA1721" s="35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  <c r="AL1721" s="34"/>
      <c r="AM1721" s="331"/>
      <c r="AN1721" s="35"/>
      <c r="AO1721" s="35"/>
      <c r="AP1721" s="162"/>
      <c r="AQ1721" s="35"/>
      <c r="AR1721" s="35"/>
      <c r="AS1721" s="35"/>
      <c r="AT1721" s="35"/>
      <c r="AU1721" s="35"/>
      <c r="AV1721" s="14"/>
      <c r="AW1721" s="14"/>
      <c r="AX1721" s="14"/>
      <c r="AY1721" s="14"/>
      <c r="AZ1721" s="14"/>
      <c r="BA1721" s="14"/>
    </row>
    <row r="1722" spans="3:53" ht="14.25"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  <c r="W1722" s="35"/>
      <c r="X1722" s="35"/>
      <c r="Y1722" s="35"/>
      <c r="Z1722" s="35"/>
      <c r="AA1722" s="35"/>
      <c r="AB1722" s="35"/>
      <c r="AC1722" s="35"/>
      <c r="AD1722" s="35"/>
      <c r="AE1722" s="35"/>
      <c r="AF1722" s="35"/>
      <c r="AG1722" s="35"/>
      <c r="AH1722" s="35"/>
      <c r="AI1722" s="35"/>
      <c r="AJ1722" s="35"/>
      <c r="AK1722" s="35"/>
      <c r="AL1722" s="34"/>
      <c r="AM1722" s="331"/>
      <c r="AN1722" s="35"/>
      <c r="AO1722" s="35"/>
      <c r="AP1722" s="162"/>
      <c r="AQ1722" s="35"/>
      <c r="AR1722" s="35"/>
      <c r="AS1722" s="35"/>
      <c r="AT1722" s="35"/>
      <c r="AU1722" s="35"/>
      <c r="AV1722" s="14"/>
      <c r="AW1722" s="14"/>
      <c r="AX1722" s="14"/>
      <c r="AY1722" s="14"/>
      <c r="AZ1722" s="14"/>
      <c r="BA1722" s="14"/>
    </row>
    <row r="1723" spans="3:53" ht="14.25"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35"/>
      <c r="Y1723" s="35"/>
      <c r="Z1723" s="35"/>
      <c r="AA1723" s="35"/>
      <c r="AB1723" s="35"/>
      <c r="AC1723" s="35"/>
      <c r="AD1723" s="35"/>
      <c r="AE1723" s="35"/>
      <c r="AF1723" s="35"/>
      <c r="AG1723" s="35"/>
      <c r="AH1723" s="35"/>
      <c r="AI1723" s="35"/>
      <c r="AJ1723" s="35"/>
      <c r="AK1723" s="35"/>
      <c r="AL1723" s="34"/>
      <c r="AM1723" s="331"/>
      <c r="AN1723" s="35"/>
      <c r="AO1723" s="35"/>
      <c r="AP1723" s="162"/>
      <c r="AQ1723" s="35"/>
      <c r="AR1723" s="35"/>
      <c r="AS1723" s="35"/>
      <c r="AT1723" s="35"/>
      <c r="AU1723" s="35"/>
      <c r="AV1723" s="14"/>
      <c r="AW1723" s="14"/>
      <c r="AX1723" s="14"/>
      <c r="AY1723" s="14"/>
      <c r="AZ1723" s="14"/>
      <c r="BA1723" s="14"/>
    </row>
    <row r="1724" spans="3:53" ht="14.25"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  <c r="W1724" s="35"/>
      <c r="X1724" s="35"/>
      <c r="Y1724" s="35"/>
      <c r="Z1724" s="35"/>
      <c r="AA1724" s="35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  <c r="AL1724" s="34"/>
      <c r="AM1724" s="331"/>
      <c r="AN1724" s="35"/>
      <c r="AO1724" s="35"/>
      <c r="AP1724" s="162"/>
      <c r="AQ1724" s="35"/>
      <c r="AR1724" s="35"/>
      <c r="AS1724" s="35"/>
      <c r="AT1724" s="35"/>
      <c r="AU1724" s="35"/>
      <c r="AV1724" s="14"/>
      <c r="AW1724" s="14"/>
      <c r="AX1724" s="14"/>
      <c r="AY1724" s="14"/>
      <c r="AZ1724" s="14"/>
      <c r="BA1724" s="14"/>
    </row>
    <row r="1725" spans="3:53" ht="14.25"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  <c r="W1725" s="35"/>
      <c r="X1725" s="35"/>
      <c r="Y1725" s="35"/>
      <c r="Z1725" s="35"/>
      <c r="AA1725" s="35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4"/>
      <c r="AM1725" s="331"/>
      <c r="AN1725" s="35"/>
      <c r="AO1725" s="35"/>
      <c r="AP1725" s="162"/>
      <c r="AQ1725" s="35"/>
      <c r="AR1725" s="35"/>
      <c r="AS1725" s="35"/>
      <c r="AT1725" s="35"/>
      <c r="AU1725" s="35"/>
      <c r="AV1725" s="14"/>
      <c r="AW1725" s="14"/>
      <c r="AX1725" s="14"/>
      <c r="AY1725" s="14"/>
      <c r="AZ1725" s="14"/>
      <c r="BA1725" s="14"/>
    </row>
    <row r="1726" spans="3:53" ht="14.25"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C1726" s="35"/>
      <c r="AD1726" s="35"/>
      <c r="AE1726" s="35"/>
      <c r="AF1726" s="35"/>
      <c r="AG1726" s="35"/>
      <c r="AH1726" s="35"/>
      <c r="AI1726" s="35"/>
      <c r="AJ1726" s="35"/>
      <c r="AK1726" s="35"/>
      <c r="AL1726" s="34"/>
      <c r="AM1726" s="331"/>
      <c r="AN1726" s="35"/>
      <c r="AO1726" s="35"/>
      <c r="AP1726" s="162"/>
      <c r="AQ1726" s="35"/>
      <c r="AR1726" s="35"/>
      <c r="AS1726" s="35"/>
      <c r="AT1726" s="35"/>
      <c r="AU1726" s="35"/>
      <c r="AV1726" s="14"/>
      <c r="AW1726" s="14"/>
      <c r="AX1726" s="14"/>
      <c r="AY1726" s="14"/>
      <c r="AZ1726" s="14"/>
      <c r="BA1726" s="14"/>
    </row>
    <row r="1727" spans="3:53" ht="14.25"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C1727" s="35"/>
      <c r="AD1727" s="35"/>
      <c r="AE1727" s="35"/>
      <c r="AF1727" s="35"/>
      <c r="AG1727" s="35"/>
      <c r="AH1727" s="35"/>
      <c r="AI1727" s="35"/>
      <c r="AJ1727" s="35"/>
      <c r="AK1727" s="35"/>
      <c r="AL1727" s="34"/>
      <c r="AM1727" s="331"/>
      <c r="AN1727" s="35"/>
      <c r="AO1727" s="35"/>
      <c r="AP1727" s="162"/>
      <c r="AQ1727" s="35"/>
      <c r="AR1727" s="35"/>
      <c r="AS1727" s="35"/>
      <c r="AT1727" s="35"/>
      <c r="AU1727" s="35"/>
      <c r="AV1727" s="14"/>
      <c r="AW1727" s="14"/>
      <c r="AX1727" s="14"/>
      <c r="AY1727" s="14"/>
      <c r="AZ1727" s="14"/>
      <c r="BA1727" s="14"/>
    </row>
    <row r="1728" spans="3:53" ht="14.25"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  <c r="W1728" s="35"/>
      <c r="X1728" s="35"/>
      <c r="Y1728" s="35"/>
      <c r="Z1728" s="35"/>
      <c r="AA1728" s="35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  <c r="AL1728" s="34"/>
      <c r="AM1728" s="331"/>
      <c r="AN1728" s="35"/>
      <c r="AO1728" s="35"/>
      <c r="AP1728" s="162"/>
      <c r="AQ1728" s="35"/>
      <c r="AR1728" s="35"/>
      <c r="AS1728" s="35"/>
      <c r="AT1728" s="35"/>
      <c r="AU1728" s="35"/>
      <c r="AV1728" s="14"/>
      <c r="AW1728" s="14"/>
      <c r="AX1728" s="14"/>
      <c r="AY1728" s="14"/>
      <c r="AZ1728" s="14"/>
      <c r="BA1728" s="14"/>
    </row>
    <row r="1729" spans="3:53" ht="14.25"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4"/>
      <c r="AM1729" s="331"/>
      <c r="AN1729" s="35"/>
      <c r="AO1729" s="35"/>
      <c r="AP1729" s="162"/>
      <c r="AQ1729" s="35"/>
      <c r="AR1729" s="35"/>
      <c r="AS1729" s="35"/>
      <c r="AT1729" s="35"/>
      <c r="AU1729" s="35"/>
      <c r="AV1729" s="14"/>
      <c r="AW1729" s="14"/>
      <c r="AX1729" s="14"/>
      <c r="AY1729" s="14"/>
      <c r="AZ1729" s="14"/>
      <c r="BA1729" s="14"/>
    </row>
    <row r="1730" spans="3:53" ht="14.25"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/>
      <c r="AF1730" s="35"/>
      <c r="AG1730" s="35"/>
      <c r="AH1730" s="35"/>
      <c r="AI1730" s="35"/>
      <c r="AJ1730" s="35"/>
      <c r="AK1730" s="35"/>
      <c r="AL1730" s="34"/>
      <c r="AM1730" s="331"/>
      <c r="AN1730" s="35"/>
      <c r="AO1730" s="35"/>
      <c r="AP1730" s="162"/>
      <c r="AQ1730" s="35"/>
      <c r="AR1730" s="35"/>
      <c r="AS1730" s="35"/>
      <c r="AT1730" s="35"/>
      <c r="AU1730" s="35"/>
      <c r="AV1730" s="14"/>
      <c r="AW1730" s="14"/>
      <c r="AX1730" s="14"/>
      <c r="AY1730" s="14"/>
      <c r="AZ1730" s="14"/>
      <c r="BA1730" s="14"/>
    </row>
    <row r="1731" spans="3:53" ht="14.25"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/>
      <c r="AF1731" s="35"/>
      <c r="AG1731" s="35"/>
      <c r="AH1731" s="35"/>
      <c r="AI1731" s="35"/>
      <c r="AJ1731" s="35"/>
      <c r="AK1731" s="35"/>
      <c r="AL1731" s="34"/>
      <c r="AM1731" s="331"/>
      <c r="AN1731" s="35"/>
      <c r="AO1731" s="35"/>
      <c r="AP1731" s="162"/>
      <c r="AQ1731" s="35"/>
      <c r="AR1731" s="35"/>
      <c r="AS1731" s="35"/>
      <c r="AT1731" s="35"/>
      <c r="AU1731" s="35"/>
      <c r="AV1731" s="14"/>
      <c r="AW1731" s="14"/>
      <c r="AX1731" s="14"/>
      <c r="AY1731" s="14"/>
      <c r="AZ1731" s="14"/>
      <c r="BA1731" s="14"/>
    </row>
    <row r="1732" spans="3:53" ht="14.25"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  <c r="W1732" s="35"/>
      <c r="X1732" s="35"/>
      <c r="Y1732" s="35"/>
      <c r="Z1732" s="35"/>
      <c r="AA1732" s="35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  <c r="AL1732" s="34"/>
      <c r="AM1732" s="331"/>
      <c r="AN1732" s="35"/>
      <c r="AO1732" s="35"/>
      <c r="AP1732" s="162"/>
      <c r="AQ1732" s="35"/>
      <c r="AR1732" s="35"/>
      <c r="AS1732" s="35"/>
      <c r="AT1732" s="35"/>
      <c r="AU1732" s="35"/>
      <c r="AV1732" s="14"/>
      <c r="AW1732" s="14"/>
      <c r="AX1732" s="14"/>
      <c r="AY1732" s="14"/>
      <c r="AZ1732" s="14"/>
      <c r="BA1732" s="14"/>
    </row>
    <row r="1733" spans="3:53" ht="14.25"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  <c r="AL1733" s="34"/>
      <c r="AM1733" s="331"/>
      <c r="AN1733" s="35"/>
      <c r="AO1733" s="35"/>
      <c r="AP1733" s="162"/>
      <c r="AQ1733" s="35"/>
      <c r="AR1733" s="35"/>
      <c r="AS1733" s="35"/>
      <c r="AT1733" s="35"/>
      <c r="AU1733" s="35"/>
      <c r="AV1733" s="14"/>
      <c r="AW1733" s="14"/>
      <c r="AX1733" s="14"/>
      <c r="AY1733" s="14"/>
      <c r="AZ1733" s="14"/>
      <c r="BA1733" s="14"/>
    </row>
    <row r="1734" spans="3:53" ht="14.25"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  <c r="W1734" s="35"/>
      <c r="X1734" s="35"/>
      <c r="Y1734" s="35"/>
      <c r="Z1734" s="35"/>
      <c r="AA1734" s="35"/>
      <c r="AB1734" s="35"/>
      <c r="AC1734" s="35"/>
      <c r="AD1734" s="35"/>
      <c r="AE1734" s="35"/>
      <c r="AF1734" s="35"/>
      <c r="AG1734" s="35"/>
      <c r="AH1734" s="35"/>
      <c r="AI1734" s="35"/>
      <c r="AJ1734" s="35"/>
      <c r="AK1734" s="35"/>
      <c r="AL1734" s="34"/>
      <c r="AM1734" s="331"/>
      <c r="AN1734" s="35"/>
      <c r="AO1734" s="35"/>
      <c r="AP1734" s="162"/>
      <c r="AQ1734" s="35"/>
      <c r="AR1734" s="35"/>
      <c r="AS1734" s="35"/>
      <c r="AT1734" s="35"/>
      <c r="AU1734" s="35"/>
      <c r="AV1734" s="14"/>
      <c r="AW1734" s="14"/>
      <c r="AX1734" s="14"/>
      <c r="AY1734" s="14"/>
      <c r="AZ1734" s="14"/>
      <c r="BA1734" s="14"/>
    </row>
    <row r="1735" spans="3:53" ht="14.25"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F1735" s="35"/>
      <c r="AG1735" s="35"/>
      <c r="AH1735" s="35"/>
      <c r="AI1735" s="35"/>
      <c r="AJ1735" s="35"/>
      <c r="AK1735" s="35"/>
      <c r="AL1735" s="34"/>
      <c r="AM1735" s="331"/>
      <c r="AN1735" s="35"/>
      <c r="AO1735" s="35"/>
      <c r="AP1735" s="162"/>
      <c r="AQ1735" s="35"/>
      <c r="AR1735" s="35"/>
      <c r="AS1735" s="35"/>
      <c r="AT1735" s="35"/>
      <c r="AU1735" s="35"/>
      <c r="AV1735" s="14"/>
      <c r="AW1735" s="14"/>
      <c r="AX1735" s="14"/>
      <c r="AY1735" s="14"/>
      <c r="AZ1735" s="14"/>
      <c r="BA1735" s="14"/>
    </row>
    <row r="1736" spans="3:53" ht="14.25"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  <c r="AL1736" s="34"/>
      <c r="AM1736" s="331"/>
      <c r="AN1736" s="35"/>
      <c r="AO1736" s="35"/>
      <c r="AP1736" s="162"/>
      <c r="AQ1736" s="35"/>
      <c r="AR1736" s="35"/>
      <c r="AS1736" s="35"/>
      <c r="AT1736" s="35"/>
      <c r="AU1736" s="35"/>
      <c r="AV1736" s="14"/>
      <c r="AW1736" s="14"/>
      <c r="AX1736" s="14"/>
      <c r="AY1736" s="14"/>
      <c r="AZ1736" s="14"/>
      <c r="BA1736" s="14"/>
    </row>
    <row r="1737" spans="3:53" ht="14.25"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  <c r="AL1737" s="34"/>
      <c r="AM1737" s="331"/>
      <c r="AN1737" s="35"/>
      <c r="AO1737" s="35"/>
      <c r="AP1737" s="162"/>
      <c r="AQ1737" s="35"/>
      <c r="AR1737" s="35"/>
      <c r="AS1737" s="35"/>
      <c r="AT1737" s="35"/>
      <c r="AU1737" s="35"/>
      <c r="AV1737" s="14"/>
      <c r="AW1737" s="14"/>
      <c r="AX1737" s="14"/>
      <c r="AY1737" s="14"/>
      <c r="AZ1737" s="14"/>
      <c r="BA1737" s="14"/>
    </row>
    <row r="1738" spans="3:53" ht="14.25"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  <c r="AL1738" s="34"/>
      <c r="AM1738" s="331"/>
      <c r="AN1738" s="35"/>
      <c r="AO1738" s="35"/>
      <c r="AP1738" s="162"/>
      <c r="AQ1738" s="35"/>
      <c r="AR1738" s="35"/>
      <c r="AS1738" s="35"/>
      <c r="AT1738" s="35"/>
      <c r="AU1738" s="35"/>
      <c r="AV1738" s="14"/>
      <c r="AW1738" s="14"/>
      <c r="AX1738" s="14"/>
      <c r="AY1738" s="14"/>
      <c r="AZ1738" s="14"/>
      <c r="BA1738" s="14"/>
    </row>
    <row r="1739" spans="3:53" ht="14.25"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4"/>
      <c r="AM1739" s="331"/>
      <c r="AN1739" s="35"/>
      <c r="AO1739" s="35"/>
      <c r="AP1739" s="162"/>
      <c r="AQ1739" s="35"/>
      <c r="AR1739" s="35"/>
      <c r="AS1739" s="35"/>
      <c r="AT1739" s="35"/>
      <c r="AU1739" s="35"/>
      <c r="AV1739" s="14"/>
      <c r="AW1739" s="14"/>
      <c r="AX1739" s="14"/>
      <c r="AY1739" s="14"/>
      <c r="AZ1739" s="14"/>
      <c r="BA1739" s="14"/>
    </row>
    <row r="1740" spans="3:53" ht="14.25"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4"/>
      <c r="AM1740" s="331"/>
      <c r="AN1740" s="35"/>
      <c r="AO1740" s="35"/>
      <c r="AP1740" s="162"/>
      <c r="AQ1740" s="35"/>
      <c r="AR1740" s="35"/>
      <c r="AS1740" s="35"/>
      <c r="AT1740" s="35"/>
      <c r="AU1740" s="35"/>
      <c r="AV1740" s="14"/>
      <c r="AW1740" s="14"/>
      <c r="AX1740" s="14"/>
      <c r="AY1740" s="14"/>
      <c r="AZ1740" s="14"/>
      <c r="BA1740" s="14"/>
    </row>
    <row r="1741" spans="3:53" ht="14.25"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  <c r="X1741" s="35"/>
      <c r="Y1741" s="35"/>
      <c r="Z1741" s="35"/>
      <c r="AA1741" s="35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  <c r="AL1741" s="34"/>
      <c r="AM1741" s="331"/>
      <c r="AN1741" s="35"/>
      <c r="AO1741" s="35"/>
      <c r="AP1741" s="162"/>
      <c r="AQ1741" s="35"/>
      <c r="AR1741" s="35"/>
      <c r="AS1741" s="35"/>
      <c r="AT1741" s="35"/>
      <c r="AU1741" s="35"/>
      <c r="AV1741" s="14"/>
      <c r="AW1741" s="14"/>
      <c r="AX1741" s="14"/>
      <c r="AY1741" s="14"/>
      <c r="AZ1741" s="14"/>
      <c r="BA1741" s="14"/>
    </row>
    <row r="1742" spans="3:53" ht="14.25"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F1742" s="35"/>
      <c r="AG1742" s="35"/>
      <c r="AH1742" s="35"/>
      <c r="AI1742" s="35"/>
      <c r="AJ1742" s="35"/>
      <c r="AK1742" s="35"/>
      <c r="AL1742" s="34"/>
      <c r="AM1742" s="331"/>
      <c r="AN1742" s="35"/>
      <c r="AO1742" s="35"/>
      <c r="AP1742" s="162"/>
      <c r="AQ1742" s="35"/>
      <c r="AR1742" s="35"/>
      <c r="AS1742" s="35"/>
      <c r="AT1742" s="35"/>
      <c r="AU1742" s="35"/>
      <c r="AV1742" s="14"/>
      <c r="AW1742" s="14"/>
      <c r="AX1742" s="14"/>
      <c r="AY1742" s="14"/>
      <c r="AZ1742" s="14"/>
      <c r="BA1742" s="14"/>
    </row>
    <row r="1743" spans="3:53" ht="14.25"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35"/>
      <c r="Y1743" s="35"/>
      <c r="Z1743" s="35"/>
      <c r="AA1743" s="35"/>
      <c r="AB1743" s="35"/>
      <c r="AC1743" s="35"/>
      <c r="AD1743" s="35"/>
      <c r="AE1743" s="35"/>
      <c r="AF1743" s="35"/>
      <c r="AG1743" s="35"/>
      <c r="AH1743" s="35"/>
      <c r="AI1743" s="35"/>
      <c r="AJ1743" s="35"/>
      <c r="AK1743" s="35"/>
      <c r="AL1743" s="34"/>
      <c r="AM1743" s="331"/>
      <c r="AN1743" s="35"/>
      <c r="AO1743" s="35"/>
      <c r="AP1743" s="162"/>
      <c r="AQ1743" s="35"/>
      <c r="AR1743" s="35"/>
      <c r="AS1743" s="35"/>
      <c r="AT1743" s="35"/>
      <c r="AU1743" s="35"/>
      <c r="AV1743" s="14"/>
      <c r="AW1743" s="14"/>
      <c r="AX1743" s="14"/>
      <c r="AY1743" s="14"/>
      <c r="AZ1743" s="14"/>
      <c r="BA1743" s="14"/>
    </row>
    <row r="1744" spans="3:53" ht="14.25"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4"/>
      <c r="AM1744" s="331"/>
      <c r="AN1744" s="35"/>
      <c r="AO1744" s="35"/>
      <c r="AP1744" s="162"/>
      <c r="AQ1744" s="35"/>
      <c r="AR1744" s="35"/>
      <c r="AS1744" s="35"/>
      <c r="AT1744" s="35"/>
      <c r="AU1744" s="35"/>
      <c r="AV1744" s="14"/>
      <c r="AW1744" s="14"/>
      <c r="AX1744" s="14"/>
      <c r="AY1744" s="14"/>
      <c r="AZ1744" s="14"/>
      <c r="BA1744" s="14"/>
    </row>
    <row r="1745" spans="3:53" ht="14.25"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4"/>
      <c r="AM1745" s="331"/>
      <c r="AN1745" s="35"/>
      <c r="AO1745" s="35"/>
      <c r="AP1745" s="162"/>
      <c r="AQ1745" s="35"/>
      <c r="AR1745" s="35"/>
      <c r="AS1745" s="35"/>
      <c r="AT1745" s="35"/>
      <c r="AU1745" s="35"/>
      <c r="AV1745" s="14"/>
      <c r="AW1745" s="14"/>
      <c r="AX1745" s="14"/>
      <c r="AY1745" s="14"/>
      <c r="AZ1745" s="14"/>
      <c r="BA1745" s="14"/>
    </row>
    <row r="1746" spans="3:53" ht="14.25"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  <c r="X1746" s="35"/>
      <c r="Y1746" s="35"/>
      <c r="Z1746" s="35"/>
      <c r="AA1746" s="35"/>
      <c r="AB1746" s="35"/>
      <c r="AC1746" s="35"/>
      <c r="AD1746" s="35"/>
      <c r="AE1746" s="35"/>
      <c r="AF1746" s="35"/>
      <c r="AG1746" s="35"/>
      <c r="AH1746" s="35"/>
      <c r="AI1746" s="35"/>
      <c r="AJ1746" s="35"/>
      <c r="AK1746" s="35"/>
      <c r="AL1746" s="34"/>
      <c r="AM1746" s="331"/>
      <c r="AN1746" s="35"/>
      <c r="AO1746" s="35"/>
      <c r="AP1746" s="162"/>
      <c r="AQ1746" s="35"/>
      <c r="AR1746" s="35"/>
      <c r="AS1746" s="35"/>
      <c r="AT1746" s="35"/>
      <c r="AU1746" s="35"/>
      <c r="AV1746" s="14"/>
      <c r="AW1746" s="14"/>
      <c r="AX1746" s="14"/>
      <c r="AY1746" s="14"/>
      <c r="AZ1746" s="14"/>
      <c r="BA1746" s="14"/>
    </row>
    <row r="1747" spans="3:53" ht="14.25"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  <c r="AL1747" s="34"/>
      <c r="AM1747" s="331"/>
      <c r="AN1747" s="35"/>
      <c r="AO1747" s="35"/>
      <c r="AP1747" s="162"/>
      <c r="AQ1747" s="35"/>
      <c r="AR1747" s="35"/>
      <c r="AS1747" s="35"/>
      <c r="AT1747" s="35"/>
      <c r="AU1747" s="35"/>
      <c r="AV1747" s="14"/>
      <c r="AW1747" s="14"/>
      <c r="AX1747" s="14"/>
      <c r="AY1747" s="14"/>
      <c r="AZ1747" s="14"/>
      <c r="BA1747" s="14"/>
    </row>
    <row r="1748" spans="3:53" ht="14.25"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4"/>
      <c r="AM1748" s="331"/>
      <c r="AN1748" s="35"/>
      <c r="AO1748" s="35"/>
      <c r="AP1748" s="162"/>
      <c r="AQ1748" s="35"/>
      <c r="AR1748" s="35"/>
      <c r="AS1748" s="35"/>
      <c r="AT1748" s="35"/>
      <c r="AU1748" s="35"/>
      <c r="AV1748" s="14"/>
      <c r="AW1748" s="14"/>
      <c r="AX1748" s="14"/>
      <c r="AY1748" s="14"/>
      <c r="AZ1748" s="14"/>
      <c r="BA1748" s="14"/>
    </row>
    <row r="1749" spans="3:53" ht="14.25"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4"/>
      <c r="AM1749" s="331"/>
      <c r="AN1749" s="35"/>
      <c r="AO1749" s="35"/>
      <c r="AP1749" s="162"/>
      <c r="AQ1749" s="35"/>
      <c r="AR1749" s="35"/>
      <c r="AS1749" s="35"/>
      <c r="AT1749" s="35"/>
      <c r="AU1749" s="35"/>
      <c r="AV1749" s="14"/>
      <c r="AW1749" s="14"/>
      <c r="AX1749" s="14"/>
      <c r="AY1749" s="14"/>
      <c r="AZ1749" s="14"/>
      <c r="BA1749" s="14"/>
    </row>
    <row r="1750" spans="3:53" ht="14.25"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  <c r="W1750" s="35"/>
      <c r="X1750" s="35"/>
      <c r="Y1750" s="35"/>
      <c r="Z1750" s="35"/>
      <c r="AA1750" s="35"/>
      <c r="AB1750" s="35"/>
      <c r="AC1750" s="35"/>
      <c r="AD1750" s="35"/>
      <c r="AE1750" s="35"/>
      <c r="AF1750" s="35"/>
      <c r="AG1750" s="35"/>
      <c r="AH1750" s="35"/>
      <c r="AI1750" s="35"/>
      <c r="AJ1750" s="35"/>
      <c r="AK1750" s="35"/>
      <c r="AL1750" s="34"/>
      <c r="AM1750" s="331"/>
      <c r="AN1750" s="35"/>
      <c r="AO1750" s="35"/>
      <c r="AP1750" s="162"/>
      <c r="AQ1750" s="35"/>
      <c r="AR1750" s="35"/>
      <c r="AS1750" s="35"/>
      <c r="AT1750" s="35"/>
      <c r="AU1750" s="35"/>
      <c r="AV1750" s="14"/>
      <c r="AW1750" s="14"/>
      <c r="AX1750" s="14"/>
      <c r="AY1750" s="14"/>
      <c r="AZ1750" s="14"/>
      <c r="BA1750" s="14"/>
    </row>
    <row r="1751" spans="3:53" ht="14.25"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35"/>
      <c r="Y1751" s="35"/>
      <c r="Z1751" s="35"/>
      <c r="AA1751" s="35"/>
      <c r="AB1751" s="35"/>
      <c r="AC1751" s="35"/>
      <c r="AD1751" s="35"/>
      <c r="AE1751" s="35"/>
      <c r="AF1751" s="35"/>
      <c r="AG1751" s="35"/>
      <c r="AH1751" s="35"/>
      <c r="AI1751" s="35"/>
      <c r="AJ1751" s="35"/>
      <c r="AK1751" s="35"/>
      <c r="AL1751" s="34"/>
      <c r="AM1751" s="331"/>
      <c r="AN1751" s="35"/>
      <c r="AO1751" s="35"/>
      <c r="AP1751" s="162"/>
      <c r="AQ1751" s="35"/>
      <c r="AR1751" s="35"/>
      <c r="AS1751" s="35"/>
      <c r="AT1751" s="35"/>
      <c r="AU1751" s="35"/>
      <c r="AV1751" s="14"/>
      <c r="AW1751" s="14"/>
      <c r="AX1751" s="14"/>
      <c r="AY1751" s="14"/>
      <c r="AZ1751" s="14"/>
      <c r="BA1751" s="14"/>
    </row>
    <row r="1752" spans="3:53" ht="14.25"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  <c r="W1752" s="35"/>
      <c r="X1752" s="35"/>
      <c r="Y1752" s="35"/>
      <c r="Z1752" s="35"/>
      <c r="AA1752" s="35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  <c r="AL1752" s="34"/>
      <c r="AM1752" s="331"/>
      <c r="AN1752" s="35"/>
      <c r="AO1752" s="35"/>
      <c r="AP1752" s="162"/>
      <c r="AQ1752" s="35"/>
      <c r="AR1752" s="35"/>
      <c r="AS1752" s="35"/>
      <c r="AT1752" s="35"/>
      <c r="AU1752" s="35"/>
      <c r="AV1752" s="14"/>
      <c r="AW1752" s="14"/>
      <c r="AX1752" s="14"/>
      <c r="AY1752" s="14"/>
      <c r="AZ1752" s="14"/>
      <c r="BA1752" s="14"/>
    </row>
    <row r="1753" spans="3:53" ht="14.25"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35"/>
      <c r="Y1753" s="35"/>
      <c r="Z1753" s="35"/>
      <c r="AA1753" s="35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  <c r="AL1753" s="34"/>
      <c r="AM1753" s="331"/>
      <c r="AN1753" s="35"/>
      <c r="AO1753" s="35"/>
      <c r="AP1753" s="162"/>
      <c r="AQ1753" s="35"/>
      <c r="AR1753" s="35"/>
      <c r="AS1753" s="35"/>
      <c r="AT1753" s="35"/>
      <c r="AU1753" s="35"/>
      <c r="AV1753" s="14"/>
      <c r="AW1753" s="14"/>
      <c r="AX1753" s="14"/>
      <c r="AY1753" s="14"/>
      <c r="AZ1753" s="14"/>
      <c r="BA1753" s="14"/>
    </row>
    <row r="1754" spans="3:53" ht="14.25"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35"/>
      <c r="Y1754" s="35"/>
      <c r="Z1754" s="35"/>
      <c r="AA1754" s="35"/>
      <c r="AB1754" s="35"/>
      <c r="AC1754" s="35"/>
      <c r="AD1754" s="35"/>
      <c r="AE1754" s="35"/>
      <c r="AF1754" s="35"/>
      <c r="AG1754" s="35"/>
      <c r="AH1754" s="35"/>
      <c r="AI1754" s="35"/>
      <c r="AJ1754" s="35"/>
      <c r="AK1754" s="35"/>
      <c r="AL1754" s="34"/>
      <c r="AM1754" s="331"/>
      <c r="AN1754" s="35"/>
      <c r="AO1754" s="35"/>
      <c r="AP1754" s="162"/>
      <c r="AQ1754" s="35"/>
      <c r="AR1754" s="35"/>
      <c r="AS1754" s="35"/>
      <c r="AT1754" s="35"/>
      <c r="AU1754" s="35"/>
      <c r="AV1754" s="14"/>
      <c r="AW1754" s="14"/>
      <c r="AX1754" s="14"/>
      <c r="AY1754" s="14"/>
      <c r="AZ1754" s="14"/>
      <c r="BA1754" s="14"/>
    </row>
    <row r="1755" spans="3:53" ht="14.25"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35"/>
      <c r="Y1755" s="35"/>
      <c r="Z1755" s="35"/>
      <c r="AA1755" s="35"/>
      <c r="AB1755" s="35"/>
      <c r="AC1755" s="35"/>
      <c r="AD1755" s="35"/>
      <c r="AE1755" s="35"/>
      <c r="AF1755" s="35"/>
      <c r="AG1755" s="35"/>
      <c r="AH1755" s="35"/>
      <c r="AI1755" s="35"/>
      <c r="AJ1755" s="35"/>
      <c r="AK1755" s="35"/>
      <c r="AL1755" s="34"/>
      <c r="AM1755" s="331"/>
      <c r="AN1755" s="35"/>
      <c r="AO1755" s="35"/>
      <c r="AP1755" s="162"/>
      <c r="AQ1755" s="35"/>
      <c r="AR1755" s="35"/>
      <c r="AS1755" s="35"/>
      <c r="AT1755" s="35"/>
      <c r="AU1755" s="35"/>
      <c r="AV1755" s="14"/>
      <c r="AW1755" s="14"/>
      <c r="AX1755" s="14"/>
      <c r="AY1755" s="14"/>
      <c r="AZ1755" s="14"/>
      <c r="BA1755" s="14"/>
    </row>
    <row r="1756" spans="3:53" ht="14.25"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4"/>
      <c r="AM1756" s="331"/>
      <c r="AN1756" s="35"/>
      <c r="AO1756" s="35"/>
      <c r="AP1756" s="162"/>
      <c r="AQ1756" s="35"/>
      <c r="AR1756" s="35"/>
      <c r="AS1756" s="35"/>
      <c r="AT1756" s="35"/>
      <c r="AU1756" s="35"/>
      <c r="AV1756" s="14"/>
      <c r="AW1756" s="14"/>
      <c r="AX1756" s="14"/>
      <c r="AY1756" s="14"/>
      <c r="AZ1756" s="14"/>
      <c r="BA1756" s="14"/>
    </row>
    <row r="1757" spans="3:53" ht="14.25"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4"/>
      <c r="AM1757" s="331"/>
      <c r="AN1757" s="35"/>
      <c r="AO1757" s="35"/>
      <c r="AP1757" s="162"/>
      <c r="AQ1757" s="35"/>
      <c r="AR1757" s="35"/>
      <c r="AS1757" s="35"/>
      <c r="AT1757" s="35"/>
      <c r="AU1757" s="35"/>
      <c r="AV1757" s="14"/>
      <c r="AW1757" s="14"/>
      <c r="AX1757" s="14"/>
      <c r="AY1757" s="14"/>
      <c r="AZ1757" s="14"/>
      <c r="BA1757" s="14"/>
    </row>
    <row r="1758" spans="3:53" ht="14.25"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4"/>
      <c r="AM1758" s="331"/>
      <c r="AN1758" s="35"/>
      <c r="AO1758" s="35"/>
      <c r="AP1758" s="162"/>
      <c r="AQ1758" s="35"/>
      <c r="AR1758" s="35"/>
      <c r="AS1758" s="35"/>
      <c r="AT1758" s="35"/>
      <c r="AU1758" s="35"/>
      <c r="AV1758" s="14"/>
      <c r="AW1758" s="14"/>
      <c r="AX1758" s="14"/>
      <c r="AY1758" s="14"/>
      <c r="AZ1758" s="14"/>
      <c r="BA1758" s="14"/>
    </row>
    <row r="1759" spans="3:53" ht="14.25"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35"/>
      <c r="Y1759" s="35"/>
      <c r="Z1759" s="35"/>
      <c r="AA1759" s="35"/>
      <c r="AB1759" s="35"/>
      <c r="AC1759" s="35"/>
      <c r="AD1759" s="35"/>
      <c r="AE1759" s="35"/>
      <c r="AF1759" s="35"/>
      <c r="AG1759" s="35"/>
      <c r="AH1759" s="35"/>
      <c r="AI1759" s="35"/>
      <c r="AJ1759" s="35"/>
      <c r="AK1759" s="35"/>
      <c r="AL1759" s="34"/>
      <c r="AM1759" s="331"/>
      <c r="AN1759" s="35"/>
      <c r="AO1759" s="35"/>
      <c r="AP1759" s="162"/>
      <c r="AQ1759" s="35"/>
      <c r="AR1759" s="35"/>
      <c r="AS1759" s="35"/>
      <c r="AT1759" s="35"/>
      <c r="AU1759" s="35"/>
      <c r="AV1759" s="14"/>
      <c r="AW1759" s="14"/>
      <c r="AX1759" s="14"/>
      <c r="AY1759" s="14"/>
      <c r="AZ1759" s="14"/>
      <c r="BA1759" s="14"/>
    </row>
    <row r="1760" spans="3:53" ht="14.25"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  <c r="W1760" s="35"/>
      <c r="X1760" s="35"/>
      <c r="Y1760" s="35"/>
      <c r="Z1760" s="35"/>
      <c r="AA1760" s="35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  <c r="AL1760" s="34"/>
      <c r="AM1760" s="331"/>
      <c r="AN1760" s="35"/>
      <c r="AO1760" s="35"/>
      <c r="AP1760" s="162"/>
      <c r="AQ1760" s="35"/>
      <c r="AR1760" s="35"/>
      <c r="AS1760" s="35"/>
      <c r="AT1760" s="35"/>
      <c r="AU1760" s="35"/>
      <c r="AV1760" s="14"/>
      <c r="AW1760" s="14"/>
      <c r="AX1760" s="14"/>
      <c r="AY1760" s="14"/>
      <c r="AZ1760" s="14"/>
      <c r="BA1760" s="14"/>
    </row>
    <row r="1761" spans="3:53" ht="14.25"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  <c r="W1761" s="35"/>
      <c r="X1761" s="35"/>
      <c r="Y1761" s="35"/>
      <c r="Z1761" s="35"/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4"/>
      <c r="AM1761" s="331"/>
      <c r="AN1761" s="35"/>
      <c r="AO1761" s="35"/>
      <c r="AP1761" s="162"/>
      <c r="AQ1761" s="35"/>
      <c r="AR1761" s="35"/>
      <c r="AS1761" s="35"/>
      <c r="AT1761" s="35"/>
      <c r="AU1761" s="35"/>
      <c r="AV1761" s="14"/>
      <c r="AW1761" s="14"/>
      <c r="AX1761" s="14"/>
      <c r="AY1761" s="14"/>
      <c r="AZ1761" s="14"/>
      <c r="BA1761" s="14"/>
    </row>
    <row r="1762" spans="3:53" ht="14.25"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  <c r="W1762" s="35"/>
      <c r="X1762" s="35"/>
      <c r="Y1762" s="35"/>
      <c r="Z1762" s="35"/>
      <c r="AA1762" s="35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  <c r="AL1762" s="34"/>
      <c r="AM1762" s="331"/>
      <c r="AN1762" s="35"/>
      <c r="AO1762" s="35"/>
      <c r="AP1762" s="162"/>
      <c r="AQ1762" s="35"/>
      <c r="AR1762" s="35"/>
      <c r="AS1762" s="35"/>
      <c r="AT1762" s="35"/>
      <c r="AU1762" s="35"/>
      <c r="AV1762" s="14"/>
      <c r="AW1762" s="14"/>
      <c r="AX1762" s="14"/>
      <c r="AY1762" s="14"/>
      <c r="AZ1762" s="14"/>
      <c r="BA1762" s="14"/>
    </row>
    <row r="1763" spans="3:53" ht="14.25"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35"/>
      <c r="Y1763" s="35"/>
      <c r="Z1763" s="35"/>
      <c r="AA1763" s="35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  <c r="AL1763" s="34"/>
      <c r="AM1763" s="331"/>
      <c r="AN1763" s="35"/>
      <c r="AO1763" s="35"/>
      <c r="AP1763" s="162"/>
      <c r="AQ1763" s="35"/>
      <c r="AR1763" s="35"/>
      <c r="AS1763" s="35"/>
      <c r="AT1763" s="35"/>
      <c r="AU1763" s="35"/>
      <c r="AV1763" s="14"/>
      <c r="AW1763" s="14"/>
      <c r="AX1763" s="14"/>
      <c r="AY1763" s="14"/>
      <c r="AZ1763" s="14"/>
      <c r="BA1763" s="14"/>
    </row>
    <row r="1764" spans="3:53" ht="14.25"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  <c r="W1764" s="35"/>
      <c r="X1764" s="35"/>
      <c r="Y1764" s="35"/>
      <c r="Z1764" s="35"/>
      <c r="AA1764" s="35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  <c r="AL1764" s="34"/>
      <c r="AM1764" s="331"/>
      <c r="AN1764" s="35"/>
      <c r="AO1764" s="35"/>
      <c r="AP1764" s="162"/>
      <c r="AQ1764" s="35"/>
      <c r="AR1764" s="35"/>
      <c r="AS1764" s="35"/>
      <c r="AT1764" s="35"/>
      <c r="AU1764" s="35"/>
      <c r="AV1764" s="14"/>
      <c r="AW1764" s="14"/>
      <c r="AX1764" s="14"/>
      <c r="AY1764" s="14"/>
      <c r="AZ1764" s="14"/>
      <c r="BA1764" s="14"/>
    </row>
    <row r="1765" spans="3:53" ht="14.25"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35"/>
      <c r="Y1765" s="35"/>
      <c r="Z1765" s="35"/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4"/>
      <c r="AM1765" s="331"/>
      <c r="AN1765" s="35"/>
      <c r="AO1765" s="35"/>
      <c r="AP1765" s="162"/>
      <c r="AQ1765" s="35"/>
      <c r="AR1765" s="35"/>
      <c r="AS1765" s="35"/>
      <c r="AT1765" s="35"/>
      <c r="AU1765" s="35"/>
      <c r="AV1765" s="14"/>
      <c r="AW1765" s="14"/>
      <c r="AX1765" s="14"/>
      <c r="AY1765" s="14"/>
      <c r="AZ1765" s="14"/>
      <c r="BA1765" s="14"/>
    </row>
    <row r="1766" spans="3:53" ht="14.25"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  <c r="W1766" s="35"/>
      <c r="X1766" s="35"/>
      <c r="Y1766" s="35"/>
      <c r="Z1766" s="35"/>
      <c r="AA1766" s="35"/>
      <c r="AB1766" s="35"/>
      <c r="AC1766" s="35"/>
      <c r="AD1766" s="35"/>
      <c r="AE1766" s="35"/>
      <c r="AF1766" s="35"/>
      <c r="AG1766" s="35"/>
      <c r="AH1766" s="35"/>
      <c r="AI1766" s="35"/>
      <c r="AJ1766" s="35"/>
      <c r="AK1766" s="35"/>
      <c r="AL1766" s="34"/>
      <c r="AM1766" s="331"/>
      <c r="AN1766" s="35"/>
      <c r="AO1766" s="35"/>
      <c r="AP1766" s="162"/>
      <c r="AQ1766" s="35"/>
      <c r="AR1766" s="35"/>
      <c r="AS1766" s="35"/>
      <c r="AT1766" s="35"/>
      <c r="AU1766" s="35"/>
      <c r="AV1766" s="14"/>
      <c r="AW1766" s="14"/>
      <c r="AX1766" s="14"/>
      <c r="AY1766" s="14"/>
      <c r="AZ1766" s="14"/>
      <c r="BA1766" s="14"/>
    </row>
    <row r="1767" spans="3:53" ht="14.25"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35"/>
      <c r="Y1767" s="35"/>
      <c r="Z1767" s="35"/>
      <c r="AA1767" s="35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  <c r="AL1767" s="34"/>
      <c r="AM1767" s="331"/>
      <c r="AN1767" s="35"/>
      <c r="AO1767" s="35"/>
      <c r="AP1767" s="162"/>
      <c r="AQ1767" s="35"/>
      <c r="AR1767" s="35"/>
      <c r="AS1767" s="35"/>
      <c r="AT1767" s="35"/>
      <c r="AU1767" s="35"/>
      <c r="AV1767" s="14"/>
      <c r="AW1767" s="14"/>
      <c r="AX1767" s="14"/>
      <c r="AY1767" s="14"/>
      <c r="AZ1767" s="14"/>
      <c r="BA1767" s="14"/>
    </row>
    <row r="1768" spans="3:53" ht="14.25"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  <c r="W1768" s="35"/>
      <c r="X1768" s="35"/>
      <c r="Y1768" s="35"/>
      <c r="Z1768" s="35"/>
      <c r="AA1768" s="35"/>
      <c r="AB1768" s="35"/>
      <c r="AC1768" s="35"/>
      <c r="AD1768" s="35"/>
      <c r="AE1768" s="35"/>
      <c r="AF1768" s="35"/>
      <c r="AG1768" s="35"/>
      <c r="AH1768" s="35"/>
      <c r="AI1768" s="35"/>
      <c r="AJ1768" s="35"/>
      <c r="AK1768" s="35"/>
      <c r="AL1768" s="34"/>
      <c r="AM1768" s="331"/>
      <c r="AN1768" s="35"/>
      <c r="AO1768" s="35"/>
      <c r="AP1768" s="162"/>
      <c r="AQ1768" s="35"/>
      <c r="AR1768" s="35"/>
      <c r="AS1768" s="35"/>
      <c r="AT1768" s="35"/>
      <c r="AU1768" s="35"/>
      <c r="AV1768" s="14"/>
      <c r="AW1768" s="14"/>
      <c r="AX1768" s="14"/>
      <c r="AY1768" s="14"/>
      <c r="AZ1768" s="14"/>
      <c r="BA1768" s="14"/>
    </row>
    <row r="1769" spans="3:53" ht="14.25"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35"/>
      <c r="Y1769" s="35"/>
      <c r="Z1769" s="35"/>
      <c r="AA1769" s="35"/>
      <c r="AB1769" s="35"/>
      <c r="AC1769" s="35"/>
      <c r="AD1769" s="35"/>
      <c r="AE1769" s="35"/>
      <c r="AF1769" s="35"/>
      <c r="AG1769" s="35"/>
      <c r="AH1769" s="35"/>
      <c r="AI1769" s="35"/>
      <c r="AJ1769" s="35"/>
      <c r="AK1769" s="35"/>
      <c r="AL1769" s="34"/>
      <c r="AM1769" s="331"/>
      <c r="AN1769" s="35"/>
      <c r="AO1769" s="35"/>
      <c r="AP1769" s="162"/>
      <c r="AQ1769" s="35"/>
      <c r="AR1769" s="35"/>
      <c r="AS1769" s="35"/>
      <c r="AT1769" s="35"/>
      <c r="AU1769" s="35"/>
      <c r="AV1769" s="14"/>
      <c r="AW1769" s="14"/>
      <c r="AX1769" s="14"/>
      <c r="AY1769" s="14"/>
      <c r="AZ1769" s="14"/>
      <c r="BA1769" s="14"/>
    </row>
    <row r="1770" spans="3:53" ht="14.25"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  <c r="W1770" s="35"/>
      <c r="X1770" s="35"/>
      <c r="Y1770" s="35"/>
      <c r="Z1770" s="35"/>
      <c r="AA1770" s="35"/>
      <c r="AB1770" s="35"/>
      <c r="AC1770" s="35"/>
      <c r="AD1770" s="35"/>
      <c r="AE1770" s="35"/>
      <c r="AF1770" s="35"/>
      <c r="AG1770" s="35"/>
      <c r="AH1770" s="35"/>
      <c r="AI1770" s="35"/>
      <c r="AJ1770" s="35"/>
      <c r="AK1770" s="35"/>
      <c r="AL1770" s="34"/>
      <c r="AM1770" s="331"/>
      <c r="AN1770" s="35"/>
      <c r="AO1770" s="35"/>
      <c r="AP1770" s="162"/>
      <c r="AQ1770" s="35"/>
      <c r="AR1770" s="35"/>
      <c r="AS1770" s="35"/>
      <c r="AT1770" s="35"/>
      <c r="AU1770" s="35"/>
      <c r="AV1770" s="14"/>
      <c r="AW1770" s="14"/>
      <c r="AX1770" s="14"/>
      <c r="AY1770" s="14"/>
      <c r="AZ1770" s="14"/>
      <c r="BA1770" s="14"/>
    </row>
    <row r="1771" spans="3:53" ht="14.25"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  <c r="AL1771" s="34"/>
      <c r="AM1771" s="331"/>
      <c r="AN1771" s="35"/>
      <c r="AO1771" s="35"/>
      <c r="AP1771" s="162"/>
      <c r="AQ1771" s="35"/>
      <c r="AR1771" s="35"/>
      <c r="AS1771" s="35"/>
      <c r="AT1771" s="35"/>
      <c r="AU1771" s="35"/>
      <c r="AV1771" s="14"/>
      <c r="AW1771" s="14"/>
      <c r="AX1771" s="14"/>
      <c r="AY1771" s="14"/>
      <c r="AZ1771" s="14"/>
      <c r="BA1771" s="14"/>
    </row>
    <row r="1772" spans="3:53" ht="14.25"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  <c r="AL1772" s="34"/>
      <c r="AM1772" s="331"/>
      <c r="AN1772" s="35"/>
      <c r="AO1772" s="35"/>
      <c r="AP1772" s="162"/>
      <c r="AQ1772" s="35"/>
      <c r="AR1772" s="35"/>
      <c r="AS1772" s="35"/>
      <c r="AT1772" s="35"/>
      <c r="AU1772" s="35"/>
      <c r="AV1772" s="14"/>
      <c r="AW1772" s="14"/>
      <c r="AX1772" s="14"/>
      <c r="AY1772" s="14"/>
      <c r="AZ1772" s="14"/>
      <c r="BA1772" s="14"/>
    </row>
    <row r="1773" spans="3:53" ht="14.25"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  <c r="AL1773" s="34"/>
      <c r="AM1773" s="331"/>
      <c r="AN1773" s="35"/>
      <c r="AO1773" s="35"/>
      <c r="AP1773" s="162"/>
      <c r="AQ1773" s="35"/>
      <c r="AR1773" s="35"/>
      <c r="AS1773" s="35"/>
      <c r="AT1773" s="35"/>
      <c r="AU1773" s="35"/>
      <c r="AV1773" s="14"/>
      <c r="AW1773" s="14"/>
      <c r="AX1773" s="14"/>
      <c r="AY1773" s="14"/>
      <c r="AZ1773" s="14"/>
      <c r="BA1773" s="14"/>
    </row>
    <row r="1774" spans="3:53" ht="14.25"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F1774" s="35"/>
      <c r="AG1774" s="35"/>
      <c r="AH1774" s="35"/>
      <c r="AI1774" s="35"/>
      <c r="AJ1774" s="35"/>
      <c r="AK1774" s="35"/>
      <c r="AL1774" s="34"/>
      <c r="AM1774" s="331"/>
      <c r="AN1774" s="35"/>
      <c r="AO1774" s="35"/>
      <c r="AP1774" s="162"/>
      <c r="AQ1774" s="35"/>
      <c r="AR1774" s="35"/>
      <c r="AS1774" s="35"/>
      <c r="AT1774" s="35"/>
      <c r="AU1774" s="35"/>
      <c r="AV1774" s="14"/>
      <c r="AW1774" s="14"/>
      <c r="AX1774" s="14"/>
      <c r="AY1774" s="14"/>
      <c r="AZ1774" s="14"/>
      <c r="BA1774" s="14"/>
    </row>
    <row r="1775" spans="3:53" ht="14.25"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F1775" s="35"/>
      <c r="AG1775" s="35"/>
      <c r="AH1775" s="35"/>
      <c r="AI1775" s="35"/>
      <c r="AJ1775" s="35"/>
      <c r="AK1775" s="35"/>
      <c r="AL1775" s="34"/>
      <c r="AM1775" s="331"/>
      <c r="AN1775" s="35"/>
      <c r="AO1775" s="35"/>
      <c r="AP1775" s="162"/>
      <c r="AQ1775" s="35"/>
      <c r="AR1775" s="35"/>
      <c r="AS1775" s="35"/>
      <c r="AT1775" s="35"/>
      <c r="AU1775" s="35"/>
      <c r="AV1775" s="14"/>
      <c r="AW1775" s="14"/>
      <c r="AX1775" s="14"/>
      <c r="AY1775" s="14"/>
      <c r="AZ1775" s="14"/>
      <c r="BA1775" s="14"/>
    </row>
    <row r="1776" spans="3:53" ht="14.25"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  <c r="W1776" s="35"/>
      <c r="X1776" s="35"/>
      <c r="Y1776" s="35"/>
      <c r="Z1776" s="35"/>
      <c r="AA1776" s="35"/>
      <c r="AB1776" s="35"/>
      <c r="AC1776" s="35"/>
      <c r="AD1776" s="35"/>
      <c r="AE1776" s="35"/>
      <c r="AF1776" s="35"/>
      <c r="AG1776" s="35"/>
      <c r="AH1776" s="35"/>
      <c r="AI1776" s="35"/>
      <c r="AJ1776" s="35"/>
      <c r="AK1776" s="35"/>
      <c r="AL1776" s="34"/>
      <c r="AM1776" s="331"/>
      <c r="AN1776" s="35"/>
      <c r="AO1776" s="35"/>
      <c r="AP1776" s="162"/>
      <c r="AQ1776" s="35"/>
      <c r="AR1776" s="35"/>
      <c r="AS1776" s="35"/>
      <c r="AT1776" s="35"/>
      <c r="AU1776" s="35"/>
      <c r="AV1776" s="14"/>
      <c r="AW1776" s="14"/>
      <c r="AX1776" s="14"/>
      <c r="AY1776" s="14"/>
      <c r="AZ1776" s="14"/>
      <c r="BA1776" s="14"/>
    </row>
    <row r="1777" spans="3:53" ht="14.25"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  <c r="AL1777" s="34"/>
      <c r="AM1777" s="331"/>
      <c r="AN1777" s="35"/>
      <c r="AO1777" s="35"/>
      <c r="AP1777" s="162"/>
      <c r="AQ1777" s="35"/>
      <c r="AR1777" s="35"/>
      <c r="AS1777" s="35"/>
      <c r="AT1777" s="35"/>
      <c r="AU1777" s="35"/>
      <c r="AV1777" s="14"/>
      <c r="AW1777" s="14"/>
      <c r="AX1777" s="14"/>
      <c r="AY1777" s="14"/>
      <c r="AZ1777" s="14"/>
      <c r="BA1777" s="14"/>
    </row>
    <row r="1778" spans="3:53" ht="14.25"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  <c r="AL1778" s="34"/>
      <c r="AM1778" s="331"/>
      <c r="AN1778" s="35"/>
      <c r="AO1778" s="35"/>
      <c r="AP1778" s="162"/>
      <c r="AQ1778" s="35"/>
      <c r="AR1778" s="35"/>
      <c r="AS1778" s="35"/>
      <c r="AT1778" s="35"/>
      <c r="AU1778" s="35"/>
      <c r="AV1778" s="14"/>
      <c r="AW1778" s="14"/>
      <c r="AX1778" s="14"/>
      <c r="AY1778" s="14"/>
      <c r="AZ1778" s="14"/>
      <c r="BA1778" s="14"/>
    </row>
    <row r="1779" spans="3:53" ht="14.25"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F1779" s="35"/>
      <c r="AG1779" s="35"/>
      <c r="AH1779" s="35"/>
      <c r="AI1779" s="35"/>
      <c r="AJ1779" s="35"/>
      <c r="AK1779" s="35"/>
      <c r="AL1779" s="34"/>
      <c r="AM1779" s="331"/>
      <c r="AN1779" s="35"/>
      <c r="AO1779" s="35"/>
      <c r="AP1779" s="162"/>
      <c r="AQ1779" s="35"/>
      <c r="AR1779" s="35"/>
      <c r="AS1779" s="35"/>
      <c r="AT1779" s="35"/>
      <c r="AU1779" s="35"/>
      <c r="AV1779" s="14"/>
      <c r="AW1779" s="14"/>
      <c r="AX1779" s="14"/>
      <c r="AY1779" s="14"/>
      <c r="AZ1779" s="14"/>
      <c r="BA1779" s="14"/>
    </row>
    <row r="1780" spans="3:53" ht="14.25"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F1780" s="35"/>
      <c r="AG1780" s="35"/>
      <c r="AH1780" s="35"/>
      <c r="AI1780" s="35"/>
      <c r="AJ1780" s="35"/>
      <c r="AK1780" s="35"/>
      <c r="AL1780" s="34"/>
      <c r="AM1780" s="331"/>
      <c r="AN1780" s="35"/>
      <c r="AO1780" s="35"/>
      <c r="AP1780" s="162"/>
      <c r="AQ1780" s="35"/>
      <c r="AR1780" s="35"/>
      <c r="AS1780" s="35"/>
      <c r="AT1780" s="35"/>
      <c r="AU1780" s="35"/>
      <c r="AV1780" s="14"/>
      <c r="AW1780" s="14"/>
      <c r="AX1780" s="14"/>
      <c r="AY1780" s="14"/>
      <c r="AZ1780" s="14"/>
      <c r="BA1780" s="14"/>
    </row>
    <row r="1781" spans="3:53" ht="14.25"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F1781" s="35"/>
      <c r="AG1781" s="35"/>
      <c r="AH1781" s="35"/>
      <c r="AI1781" s="35"/>
      <c r="AJ1781" s="35"/>
      <c r="AK1781" s="35"/>
      <c r="AL1781" s="34"/>
      <c r="AM1781" s="331"/>
      <c r="AN1781" s="35"/>
      <c r="AO1781" s="35"/>
      <c r="AP1781" s="162"/>
      <c r="AQ1781" s="35"/>
      <c r="AR1781" s="35"/>
      <c r="AS1781" s="35"/>
      <c r="AT1781" s="35"/>
      <c r="AU1781" s="35"/>
      <c r="AV1781" s="14"/>
      <c r="AW1781" s="14"/>
      <c r="AX1781" s="14"/>
      <c r="AY1781" s="14"/>
      <c r="AZ1781" s="14"/>
      <c r="BA1781" s="14"/>
    </row>
    <row r="1782" spans="3:53" ht="14.25"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  <c r="W1782" s="35"/>
      <c r="X1782" s="35"/>
      <c r="Y1782" s="35"/>
      <c r="Z1782" s="35"/>
      <c r="AA1782" s="35"/>
      <c r="AB1782" s="35"/>
      <c r="AC1782" s="35"/>
      <c r="AD1782" s="35"/>
      <c r="AE1782" s="35"/>
      <c r="AF1782" s="35"/>
      <c r="AG1782" s="35"/>
      <c r="AH1782" s="35"/>
      <c r="AI1782" s="35"/>
      <c r="AJ1782" s="35"/>
      <c r="AK1782" s="35"/>
      <c r="AL1782" s="34"/>
      <c r="AM1782" s="331"/>
      <c r="AN1782" s="35"/>
      <c r="AO1782" s="35"/>
      <c r="AP1782" s="162"/>
      <c r="AQ1782" s="35"/>
      <c r="AR1782" s="35"/>
      <c r="AS1782" s="35"/>
      <c r="AT1782" s="35"/>
      <c r="AU1782" s="35"/>
      <c r="AV1782" s="14"/>
      <c r="AW1782" s="14"/>
      <c r="AX1782" s="14"/>
      <c r="AY1782" s="14"/>
      <c r="AZ1782" s="14"/>
      <c r="BA1782" s="14"/>
    </row>
    <row r="1783" spans="3:53" ht="14.25"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  <c r="W1783" s="35"/>
      <c r="X1783" s="35"/>
      <c r="Y1783" s="35"/>
      <c r="Z1783" s="35"/>
      <c r="AA1783" s="35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  <c r="AL1783" s="34"/>
      <c r="AM1783" s="331"/>
      <c r="AN1783" s="35"/>
      <c r="AO1783" s="35"/>
      <c r="AP1783" s="162"/>
      <c r="AQ1783" s="35"/>
      <c r="AR1783" s="35"/>
      <c r="AS1783" s="35"/>
      <c r="AT1783" s="35"/>
      <c r="AU1783" s="35"/>
      <c r="AV1783" s="14"/>
      <c r="AW1783" s="14"/>
      <c r="AX1783" s="14"/>
      <c r="AY1783" s="14"/>
      <c r="AZ1783" s="14"/>
      <c r="BA1783" s="14"/>
    </row>
    <row r="1784" spans="3:53" ht="14.25"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  <c r="W1784" s="35"/>
      <c r="X1784" s="35"/>
      <c r="Y1784" s="35"/>
      <c r="Z1784" s="35"/>
      <c r="AA1784" s="35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  <c r="AL1784" s="34"/>
      <c r="AM1784" s="331"/>
      <c r="AN1784" s="35"/>
      <c r="AO1784" s="35"/>
      <c r="AP1784" s="162"/>
      <c r="AQ1784" s="35"/>
      <c r="AR1784" s="35"/>
      <c r="AS1784" s="35"/>
      <c r="AT1784" s="35"/>
      <c r="AU1784" s="35"/>
      <c r="AV1784" s="14"/>
      <c r="AW1784" s="14"/>
      <c r="AX1784" s="14"/>
      <c r="AY1784" s="14"/>
      <c r="AZ1784" s="14"/>
      <c r="BA1784" s="14"/>
    </row>
    <row r="1785" spans="3:53" ht="14.25"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F1785" s="35"/>
      <c r="AG1785" s="35"/>
      <c r="AH1785" s="35"/>
      <c r="AI1785" s="35"/>
      <c r="AJ1785" s="35"/>
      <c r="AK1785" s="35"/>
      <c r="AL1785" s="34"/>
      <c r="AM1785" s="331"/>
      <c r="AN1785" s="35"/>
      <c r="AO1785" s="35"/>
      <c r="AP1785" s="162"/>
      <c r="AQ1785" s="35"/>
      <c r="AR1785" s="35"/>
      <c r="AS1785" s="35"/>
      <c r="AT1785" s="35"/>
      <c r="AU1785" s="35"/>
      <c r="AV1785" s="14"/>
      <c r="AW1785" s="14"/>
      <c r="AX1785" s="14"/>
      <c r="AY1785" s="14"/>
      <c r="AZ1785" s="14"/>
      <c r="BA1785" s="14"/>
    </row>
    <row r="1786" spans="3:53" ht="14.25"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F1786" s="35"/>
      <c r="AG1786" s="35"/>
      <c r="AH1786" s="35"/>
      <c r="AI1786" s="35"/>
      <c r="AJ1786" s="35"/>
      <c r="AK1786" s="35"/>
      <c r="AL1786" s="34"/>
      <c r="AM1786" s="331"/>
      <c r="AN1786" s="35"/>
      <c r="AO1786" s="35"/>
      <c r="AP1786" s="162"/>
      <c r="AQ1786" s="35"/>
      <c r="AR1786" s="35"/>
      <c r="AS1786" s="35"/>
      <c r="AT1786" s="35"/>
      <c r="AU1786" s="35"/>
      <c r="AV1786" s="14"/>
      <c r="AW1786" s="14"/>
      <c r="AX1786" s="14"/>
      <c r="AY1786" s="14"/>
      <c r="AZ1786" s="14"/>
      <c r="BA1786" s="14"/>
    </row>
    <row r="1787" spans="3:53" ht="14.25"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35"/>
      <c r="Y1787" s="35"/>
      <c r="Z1787" s="35"/>
      <c r="AA1787" s="35"/>
      <c r="AB1787" s="35"/>
      <c r="AC1787" s="35"/>
      <c r="AD1787" s="35"/>
      <c r="AE1787" s="35"/>
      <c r="AF1787" s="35"/>
      <c r="AG1787" s="35"/>
      <c r="AH1787" s="35"/>
      <c r="AI1787" s="35"/>
      <c r="AJ1787" s="35"/>
      <c r="AK1787" s="35"/>
      <c r="AL1787" s="34"/>
      <c r="AM1787" s="331"/>
      <c r="AN1787" s="35"/>
      <c r="AO1787" s="35"/>
      <c r="AP1787" s="162"/>
      <c r="AQ1787" s="35"/>
      <c r="AR1787" s="35"/>
      <c r="AS1787" s="35"/>
      <c r="AT1787" s="35"/>
      <c r="AU1787" s="35"/>
      <c r="AV1787" s="14"/>
      <c r="AW1787" s="14"/>
      <c r="AX1787" s="14"/>
      <c r="AY1787" s="14"/>
      <c r="AZ1787" s="14"/>
      <c r="BA1787" s="14"/>
    </row>
    <row r="1788" spans="3:53" ht="14.25"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  <c r="W1788" s="35"/>
      <c r="X1788" s="35"/>
      <c r="Y1788" s="35"/>
      <c r="Z1788" s="35"/>
      <c r="AA1788" s="35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  <c r="AL1788" s="34"/>
      <c r="AM1788" s="331"/>
      <c r="AN1788" s="35"/>
      <c r="AO1788" s="35"/>
      <c r="AP1788" s="162"/>
      <c r="AQ1788" s="35"/>
      <c r="AR1788" s="35"/>
      <c r="AS1788" s="35"/>
      <c r="AT1788" s="35"/>
      <c r="AU1788" s="35"/>
      <c r="AV1788" s="14"/>
      <c r="AW1788" s="14"/>
      <c r="AX1788" s="14"/>
      <c r="AY1788" s="14"/>
      <c r="AZ1788" s="14"/>
      <c r="BA1788" s="14"/>
    </row>
    <row r="1789" spans="3:53" ht="14.25"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35"/>
      <c r="Y1789" s="35"/>
      <c r="Z1789" s="35"/>
      <c r="AA1789" s="35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  <c r="AL1789" s="34"/>
      <c r="AM1789" s="331"/>
      <c r="AN1789" s="35"/>
      <c r="AO1789" s="35"/>
      <c r="AP1789" s="162"/>
      <c r="AQ1789" s="35"/>
      <c r="AR1789" s="35"/>
      <c r="AS1789" s="35"/>
      <c r="AT1789" s="35"/>
      <c r="AU1789" s="35"/>
      <c r="AV1789" s="14"/>
      <c r="AW1789" s="14"/>
      <c r="AX1789" s="14"/>
      <c r="AY1789" s="14"/>
      <c r="AZ1789" s="14"/>
      <c r="BA1789" s="14"/>
    </row>
    <row r="1790" spans="3:53" ht="14.25"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  <c r="W1790" s="35"/>
      <c r="X1790" s="35"/>
      <c r="Y1790" s="35"/>
      <c r="Z1790" s="35"/>
      <c r="AA1790" s="35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  <c r="AL1790" s="34"/>
      <c r="AM1790" s="331"/>
      <c r="AN1790" s="35"/>
      <c r="AO1790" s="35"/>
      <c r="AP1790" s="162"/>
      <c r="AQ1790" s="35"/>
      <c r="AR1790" s="35"/>
      <c r="AS1790" s="35"/>
      <c r="AT1790" s="35"/>
      <c r="AU1790" s="35"/>
      <c r="AV1790" s="14"/>
      <c r="AW1790" s="14"/>
      <c r="AX1790" s="14"/>
      <c r="AY1790" s="14"/>
      <c r="AZ1790" s="14"/>
      <c r="BA1790" s="14"/>
    </row>
    <row r="1791" spans="3:53" ht="14.25"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  <c r="W1791" s="35"/>
      <c r="X1791" s="35"/>
      <c r="Y1791" s="35"/>
      <c r="Z1791" s="35"/>
      <c r="AA1791" s="35"/>
      <c r="AB1791" s="35"/>
      <c r="AC1791" s="35"/>
      <c r="AD1791" s="35"/>
      <c r="AE1791" s="35"/>
      <c r="AF1791" s="35"/>
      <c r="AG1791" s="35"/>
      <c r="AH1791" s="35"/>
      <c r="AI1791" s="35"/>
      <c r="AJ1791" s="35"/>
      <c r="AK1791" s="35"/>
      <c r="AL1791" s="34"/>
      <c r="AM1791" s="331"/>
      <c r="AN1791" s="35"/>
      <c r="AO1791" s="35"/>
      <c r="AP1791" s="162"/>
      <c r="AQ1791" s="35"/>
      <c r="AR1791" s="35"/>
      <c r="AS1791" s="35"/>
      <c r="AT1791" s="35"/>
      <c r="AU1791" s="35"/>
      <c r="AV1791" s="14"/>
      <c r="AW1791" s="14"/>
      <c r="AX1791" s="14"/>
      <c r="AY1791" s="14"/>
      <c r="AZ1791" s="14"/>
      <c r="BA1791" s="14"/>
    </row>
    <row r="1792" spans="3:53" ht="14.25"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  <c r="W1792" s="35"/>
      <c r="X1792" s="35"/>
      <c r="Y1792" s="35"/>
      <c r="Z1792" s="35"/>
      <c r="AA1792" s="35"/>
      <c r="AB1792" s="35"/>
      <c r="AC1792" s="35"/>
      <c r="AD1792" s="35"/>
      <c r="AE1792" s="35"/>
      <c r="AF1792" s="35"/>
      <c r="AG1792" s="35"/>
      <c r="AH1792" s="35"/>
      <c r="AI1792" s="35"/>
      <c r="AJ1792" s="35"/>
      <c r="AK1792" s="35"/>
      <c r="AL1792" s="34"/>
      <c r="AM1792" s="331"/>
      <c r="AN1792" s="35"/>
      <c r="AO1792" s="35"/>
      <c r="AP1792" s="162"/>
      <c r="AQ1792" s="35"/>
      <c r="AR1792" s="35"/>
      <c r="AS1792" s="35"/>
      <c r="AT1792" s="35"/>
      <c r="AU1792" s="35"/>
      <c r="AV1792" s="14"/>
      <c r="AW1792" s="14"/>
      <c r="AX1792" s="14"/>
      <c r="AY1792" s="14"/>
      <c r="AZ1792" s="14"/>
      <c r="BA1792" s="14"/>
    </row>
    <row r="1793" spans="3:53" ht="14.25"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  <c r="W1793" s="35"/>
      <c r="X1793" s="35"/>
      <c r="Y1793" s="35"/>
      <c r="Z1793" s="35"/>
      <c r="AA1793" s="35"/>
      <c r="AB1793" s="35"/>
      <c r="AC1793" s="35"/>
      <c r="AD1793" s="35"/>
      <c r="AE1793" s="35"/>
      <c r="AF1793" s="35"/>
      <c r="AG1793" s="35"/>
      <c r="AH1793" s="35"/>
      <c r="AI1793" s="35"/>
      <c r="AJ1793" s="35"/>
      <c r="AK1793" s="35"/>
      <c r="AL1793" s="34"/>
      <c r="AM1793" s="331"/>
      <c r="AN1793" s="35"/>
      <c r="AO1793" s="35"/>
      <c r="AP1793" s="162"/>
      <c r="AQ1793" s="35"/>
      <c r="AR1793" s="35"/>
      <c r="AS1793" s="35"/>
      <c r="AT1793" s="35"/>
      <c r="AU1793" s="35"/>
      <c r="AV1793" s="14"/>
      <c r="AW1793" s="14"/>
      <c r="AX1793" s="14"/>
      <c r="AY1793" s="14"/>
      <c r="AZ1793" s="14"/>
      <c r="BA1793" s="14"/>
    </row>
    <row r="1794" spans="3:53" ht="14.25"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F1794" s="35"/>
      <c r="AG1794" s="35"/>
      <c r="AH1794" s="35"/>
      <c r="AI1794" s="35"/>
      <c r="AJ1794" s="35"/>
      <c r="AK1794" s="35"/>
      <c r="AL1794" s="34"/>
      <c r="AM1794" s="331"/>
      <c r="AN1794" s="35"/>
      <c r="AO1794" s="35"/>
      <c r="AP1794" s="162"/>
      <c r="AQ1794" s="35"/>
      <c r="AR1794" s="35"/>
      <c r="AS1794" s="35"/>
      <c r="AT1794" s="35"/>
      <c r="AU1794" s="35"/>
      <c r="AV1794" s="14"/>
      <c r="AW1794" s="14"/>
      <c r="AX1794" s="14"/>
      <c r="AY1794" s="14"/>
      <c r="AZ1794" s="14"/>
      <c r="BA1794" s="14"/>
    </row>
    <row r="1795" spans="3:53" ht="14.25"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F1795" s="35"/>
      <c r="AG1795" s="35"/>
      <c r="AH1795" s="35"/>
      <c r="AI1795" s="35"/>
      <c r="AJ1795" s="35"/>
      <c r="AK1795" s="35"/>
      <c r="AL1795" s="34"/>
      <c r="AM1795" s="331"/>
      <c r="AN1795" s="35"/>
      <c r="AO1795" s="35"/>
      <c r="AP1795" s="162"/>
      <c r="AQ1795" s="35"/>
      <c r="AR1795" s="35"/>
      <c r="AS1795" s="35"/>
      <c r="AT1795" s="35"/>
      <c r="AU1795" s="35"/>
      <c r="AV1795" s="14"/>
      <c r="AW1795" s="14"/>
      <c r="AX1795" s="14"/>
      <c r="AY1795" s="14"/>
      <c r="AZ1795" s="14"/>
      <c r="BA1795" s="14"/>
    </row>
    <row r="1796" spans="3:53" ht="14.25"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  <c r="W1796" s="35"/>
      <c r="X1796" s="35"/>
      <c r="Y1796" s="35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  <c r="AL1796" s="34"/>
      <c r="AM1796" s="331"/>
      <c r="AN1796" s="35"/>
      <c r="AO1796" s="35"/>
      <c r="AP1796" s="162"/>
      <c r="AQ1796" s="35"/>
      <c r="AR1796" s="35"/>
      <c r="AS1796" s="35"/>
      <c r="AT1796" s="35"/>
      <c r="AU1796" s="35"/>
      <c r="AV1796" s="14"/>
      <c r="AW1796" s="14"/>
      <c r="AX1796" s="14"/>
      <c r="AY1796" s="14"/>
      <c r="AZ1796" s="14"/>
      <c r="BA1796" s="14"/>
    </row>
    <row r="1797" spans="3:53" ht="14.25"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  <c r="AL1797" s="34"/>
      <c r="AM1797" s="331"/>
      <c r="AN1797" s="35"/>
      <c r="AO1797" s="35"/>
      <c r="AP1797" s="162"/>
      <c r="AQ1797" s="35"/>
      <c r="AR1797" s="35"/>
      <c r="AS1797" s="35"/>
      <c r="AT1797" s="35"/>
      <c r="AU1797" s="35"/>
      <c r="AV1797" s="14"/>
      <c r="AW1797" s="14"/>
      <c r="AX1797" s="14"/>
      <c r="AY1797" s="14"/>
      <c r="AZ1797" s="14"/>
      <c r="BA1797" s="14"/>
    </row>
    <row r="1798" spans="3:53" ht="14.25"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4"/>
      <c r="AM1798" s="331"/>
      <c r="AN1798" s="35"/>
      <c r="AO1798" s="35"/>
      <c r="AP1798" s="162"/>
      <c r="AQ1798" s="35"/>
      <c r="AR1798" s="35"/>
      <c r="AS1798" s="35"/>
      <c r="AT1798" s="35"/>
      <c r="AU1798" s="35"/>
      <c r="AV1798" s="14"/>
      <c r="AW1798" s="14"/>
      <c r="AX1798" s="14"/>
      <c r="AY1798" s="14"/>
      <c r="AZ1798" s="14"/>
      <c r="BA1798" s="14"/>
    </row>
    <row r="1799" spans="3:53" ht="14.25"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4"/>
      <c r="AM1799" s="331"/>
      <c r="AN1799" s="35"/>
      <c r="AO1799" s="35"/>
      <c r="AP1799" s="162"/>
      <c r="AQ1799" s="35"/>
      <c r="AR1799" s="35"/>
      <c r="AS1799" s="35"/>
      <c r="AT1799" s="35"/>
      <c r="AU1799" s="35"/>
      <c r="AV1799" s="14"/>
      <c r="AW1799" s="14"/>
      <c r="AX1799" s="14"/>
      <c r="AY1799" s="14"/>
      <c r="AZ1799" s="14"/>
      <c r="BA1799" s="14"/>
    </row>
    <row r="1800" spans="3:53" ht="14.25"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4"/>
      <c r="AM1800" s="331"/>
      <c r="AN1800" s="35"/>
      <c r="AO1800" s="35"/>
      <c r="AP1800" s="162"/>
      <c r="AQ1800" s="35"/>
      <c r="AR1800" s="35"/>
      <c r="AS1800" s="35"/>
      <c r="AT1800" s="35"/>
      <c r="AU1800" s="35"/>
      <c r="AV1800" s="14"/>
      <c r="AW1800" s="14"/>
      <c r="AX1800" s="14"/>
      <c r="AY1800" s="14"/>
      <c r="AZ1800" s="14"/>
      <c r="BA1800" s="14"/>
    </row>
    <row r="1801" spans="3:53" ht="14.25"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4"/>
      <c r="AM1801" s="331"/>
      <c r="AN1801" s="35"/>
      <c r="AO1801" s="35"/>
      <c r="AP1801" s="162"/>
      <c r="AQ1801" s="35"/>
      <c r="AR1801" s="35"/>
      <c r="AS1801" s="35"/>
      <c r="AT1801" s="35"/>
      <c r="AU1801" s="35"/>
      <c r="AV1801" s="14"/>
      <c r="AW1801" s="14"/>
      <c r="AX1801" s="14"/>
      <c r="AY1801" s="14"/>
      <c r="AZ1801" s="14"/>
      <c r="BA1801" s="14"/>
    </row>
    <row r="1802" spans="3:53" ht="14.25"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  <c r="AL1802" s="34"/>
      <c r="AM1802" s="331"/>
      <c r="AN1802" s="35"/>
      <c r="AO1802" s="35"/>
      <c r="AP1802" s="162"/>
      <c r="AQ1802" s="35"/>
      <c r="AR1802" s="35"/>
      <c r="AS1802" s="35"/>
      <c r="AT1802" s="35"/>
      <c r="AU1802" s="35"/>
      <c r="AV1802" s="14"/>
      <c r="AW1802" s="14"/>
      <c r="AX1802" s="14"/>
      <c r="AY1802" s="14"/>
      <c r="AZ1802" s="14"/>
      <c r="BA1802" s="14"/>
    </row>
    <row r="1803" spans="3:53" ht="14.25"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F1803" s="35"/>
      <c r="AG1803" s="35"/>
      <c r="AH1803" s="35"/>
      <c r="AI1803" s="35"/>
      <c r="AJ1803" s="35"/>
      <c r="AK1803" s="35"/>
      <c r="AL1803" s="34"/>
      <c r="AM1803" s="331"/>
      <c r="AN1803" s="35"/>
      <c r="AO1803" s="35"/>
      <c r="AP1803" s="162"/>
      <c r="AQ1803" s="35"/>
      <c r="AR1803" s="35"/>
      <c r="AS1803" s="35"/>
      <c r="AT1803" s="35"/>
      <c r="AU1803" s="35"/>
      <c r="AV1803" s="14"/>
      <c r="AW1803" s="14"/>
      <c r="AX1803" s="14"/>
      <c r="AY1803" s="14"/>
      <c r="AZ1803" s="14"/>
      <c r="BA1803" s="14"/>
    </row>
    <row r="1804" spans="3:53" ht="14.25"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F1804" s="35"/>
      <c r="AG1804" s="35"/>
      <c r="AH1804" s="35"/>
      <c r="AI1804" s="35"/>
      <c r="AJ1804" s="35"/>
      <c r="AK1804" s="35"/>
      <c r="AL1804" s="34"/>
      <c r="AM1804" s="331"/>
      <c r="AN1804" s="35"/>
      <c r="AO1804" s="35"/>
      <c r="AP1804" s="162"/>
      <c r="AQ1804" s="35"/>
      <c r="AR1804" s="35"/>
      <c r="AS1804" s="35"/>
      <c r="AT1804" s="35"/>
      <c r="AU1804" s="35"/>
      <c r="AV1804" s="14"/>
      <c r="AW1804" s="14"/>
      <c r="AX1804" s="14"/>
      <c r="AY1804" s="14"/>
      <c r="AZ1804" s="14"/>
      <c r="BA1804" s="14"/>
    </row>
    <row r="1805" spans="3:53" ht="14.25"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  <c r="AL1805" s="34"/>
      <c r="AM1805" s="331"/>
      <c r="AN1805" s="35"/>
      <c r="AO1805" s="35"/>
      <c r="AP1805" s="162"/>
      <c r="AQ1805" s="35"/>
      <c r="AR1805" s="35"/>
      <c r="AS1805" s="35"/>
      <c r="AT1805" s="35"/>
      <c r="AU1805" s="35"/>
      <c r="AV1805" s="14"/>
      <c r="AW1805" s="14"/>
      <c r="AX1805" s="14"/>
      <c r="AY1805" s="14"/>
      <c r="AZ1805" s="14"/>
      <c r="BA1805" s="14"/>
    </row>
    <row r="1806" spans="3:53" ht="14.25"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  <c r="W1806" s="35"/>
      <c r="X1806" s="35"/>
      <c r="Y1806" s="35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  <c r="AL1806" s="34"/>
      <c r="AM1806" s="331"/>
      <c r="AN1806" s="35"/>
      <c r="AO1806" s="35"/>
      <c r="AP1806" s="162"/>
      <c r="AQ1806" s="35"/>
      <c r="AR1806" s="35"/>
      <c r="AS1806" s="35"/>
      <c r="AT1806" s="35"/>
      <c r="AU1806" s="35"/>
      <c r="AV1806" s="14"/>
      <c r="AW1806" s="14"/>
      <c r="AX1806" s="14"/>
      <c r="AY1806" s="14"/>
      <c r="AZ1806" s="14"/>
      <c r="BA1806" s="14"/>
    </row>
    <row r="1807" spans="3:53" ht="14.25"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  <c r="W1807" s="35"/>
      <c r="X1807" s="35"/>
      <c r="Y1807" s="35"/>
      <c r="Z1807" s="35"/>
      <c r="AA1807" s="35"/>
      <c r="AB1807" s="35"/>
      <c r="AC1807" s="35"/>
      <c r="AD1807" s="35"/>
      <c r="AE1807" s="35"/>
      <c r="AF1807" s="35"/>
      <c r="AG1807" s="35"/>
      <c r="AH1807" s="35"/>
      <c r="AI1807" s="35"/>
      <c r="AJ1807" s="35"/>
      <c r="AK1807" s="35"/>
      <c r="AL1807" s="34"/>
      <c r="AM1807" s="331"/>
      <c r="AN1807" s="35"/>
      <c r="AO1807" s="35"/>
      <c r="AP1807" s="162"/>
      <c r="AQ1807" s="35"/>
      <c r="AR1807" s="35"/>
      <c r="AS1807" s="35"/>
      <c r="AT1807" s="35"/>
      <c r="AU1807" s="35"/>
      <c r="AV1807" s="14"/>
      <c r="AW1807" s="14"/>
      <c r="AX1807" s="14"/>
      <c r="AY1807" s="14"/>
      <c r="AZ1807" s="14"/>
      <c r="BA1807" s="14"/>
    </row>
    <row r="1808" spans="3:53" ht="14.25"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  <c r="W1808" s="35"/>
      <c r="X1808" s="35"/>
      <c r="Y1808" s="35"/>
      <c r="Z1808" s="35"/>
      <c r="AA1808" s="35"/>
      <c r="AB1808" s="35"/>
      <c r="AC1808" s="35"/>
      <c r="AD1808" s="35"/>
      <c r="AE1808" s="35"/>
      <c r="AF1808" s="35"/>
      <c r="AG1808" s="35"/>
      <c r="AH1808" s="35"/>
      <c r="AI1808" s="35"/>
      <c r="AJ1808" s="35"/>
      <c r="AK1808" s="35"/>
      <c r="AL1808" s="34"/>
      <c r="AM1808" s="331"/>
      <c r="AN1808" s="35"/>
      <c r="AO1808" s="35"/>
      <c r="AP1808" s="162"/>
      <c r="AQ1808" s="35"/>
      <c r="AR1808" s="35"/>
      <c r="AS1808" s="35"/>
      <c r="AT1808" s="35"/>
      <c r="AU1808" s="35"/>
      <c r="AV1808" s="14"/>
      <c r="AW1808" s="14"/>
      <c r="AX1808" s="14"/>
      <c r="AY1808" s="14"/>
      <c r="AZ1808" s="14"/>
      <c r="BA1808" s="14"/>
    </row>
    <row r="1809" spans="3:53" ht="14.25"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35"/>
      <c r="Y1809" s="35"/>
      <c r="Z1809" s="35"/>
      <c r="AA1809" s="35"/>
      <c r="AB1809" s="35"/>
      <c r="AC1809" s="35"/>
      <c r="AD1809" s="35"/>
      <c r="AE1809" s="35"/>
      <c r="AF1809" s="35"/>
      <c r="AG1809" s="35"/>
      <c r="AH1809" s="35"/>
      <c r="AI1809" s="35"/>
      <c r="AJ1809" s="35"/>
      <c r="AK1809" s="35"/>
      <c r="AL1809" s="34"/>
      <c r="AM1809" s="331"/>
      <c r="AN1809" s="35"/>
      <c r="AO1809" s="35"/>
      <c r="AP1809" s="162"/>
      <c r="AQ1809" s="35"/>
      <c r="AR1809" s="35"/>
      <c r="AS1809" s="35"/>
      <c r="AT1809" s="35"/>
      <c r="AU1809" s="35"/>
      <c r="AV1809" s="14"/>
      <c r="AW1809" s="14"/>
      <c r="AX1809" s="14"/>
      <c r="AY1809" s="14"/>
      <c r="AZ1809" s="14"/>
      <c r="BA1809" s="14"/>
    </row>
    <row r="1810" spans="3:53" ht="14.25"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  <c r="W1810" s="35"/>
      <c r="X1810" s="35"/>
      <c r="Y1810" s="35"/>
      <c r="Z1810" s="35"/>
      <c r="AA1810" s="35"/>
      <c r="AB1810" s="35"/>
      <c r="AC1810" s="35"/>
      <c r="AD1810" s="35"/>
      <c r="AE1810" s="35"/>
      <c r="AF1810" s="35"/>
      <c r="AG1810" s="35"/>
      <c r="AH1810" s="35"/>
      <c r="AI1810" s="35"/>
      <c r="AJ1810" s="35"/>
      <c r="AK1810" s="35"/>
      <c r="AL1810" s="34"/>
      <c r="AM1810" s="331"/>
      <c r="AN1810" s="35"/>
      <c r="AO1810" s="35"/>
      <c r="AP1810" s="162"/>
      <c r="AQ1810" s="35"/>
      <c r="AR1810" s="35"/>
      <c r="AS1810" s="35"/>
      <c r="AT1810" s="35"/>
      <c r="AU1810" s="35"/>
      <c r="AV1810" s="14"/>
      <c r="AW1810" s="14"/>
      <c r="AX1810" s="14"/>
      <c r="AY1810" s="14"/>
      <c r="AZ1810" s="14"/>
      <c r="BA1810" s="14"/>
    </row>
    <row r="1811" spans="3:53" ht="14.25"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  <c r="AL1811" s="34"/>
      <c r="AM1811" s="331"/>
      <c r="AN1811" s="35"/>
      <c r="AO1811" s="35"/>
      <c r="AP1811" s="162"/>
      <c r="AQ1811" s="35"/>
      <c r="AR1811" s="35"/>
      <c r="AS1811" s="35"/>
      <c r="AT1811" s="35"/>
      <c r="AU1811" s="35"/>
      <c r="AV1811" s="14"/>
      <c r="AW1811" s="14"/>
      <c r="AX1811" s="14"/>
      <c r="AY1811" s="14"/>
      <c r="AZ1811" s="14"/>
      <c r="BA1811" s="14"/>
    </row>
    <row r="1812" spans="3:53" ht="14.25"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4"/>
      <c r="AM1812" s="331"/>
      <c r="AN1812" s="35"/>
      <c r="AO1812" s="35"/>
      <c r="AP1812" s="162"/>
      <c r="AQ1812" s="35"/>
      <c r="AR1812" s="35"/>
      <c r="AS1812" s="35"/>
      <c r="AT1812" s="35"/>
      <c r="AU1812" s="35"/>
      <c r="AV1812" s="14"/>
      <c r="AW1812" s="14"/>
      <c r="AX1812" s="14"/>
      <c r="AY1812" s="14"/>
      <c r="AZ1812" s="14"/>
      <c r="BA1812" s="14"/>
    </row>
    <row r="1813" spans="3:53" ht="14.25"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4"/>
      <c r="AM1813" s="331"/>
      <c r="AN1813" s="35"/>
      <c r="AO1813" s="35"/>
      <c r="AP1813" s="162"/>
      <c r="AQ1813" s="35"/>
      <c r="AR1813" s="35"/>
      <c r="AS1813" s="35"/>
      <c r="AT1813" s="35"/>
      <c r="AU1813" s="35"/>
      <c r="AV1813" s="14"/>
      <c r="AW1813" s="14"/>
      <c r="AX1813" s="14"/>
      <c r="AY1813" s="14"/>
      <c r="AZ1813" s="14"/>
      <c r="BA1813" s="14"/>
    </row>
    <row r="1814" spans="3:53" ht="14.25"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  <c r="W1814" s="35"/>
      <c r="X1814" s="35"/>
      <c r="Y1814" s="35"/>
      <c r="Z1814" s="35"/>
      <c r="AA1814" s="35"/>
      <c r="AB1814" s="35"/>
      <c r="AC1814" s="35"/>
      <c r="AD1814" s="35"/>
      <c r="AE1814" s="35"/>
      <c r="AF1814" s="35"/>
      <c r="AG1814" s="35"/>
      <c r="AH1814" s="35"/>
      <c r="AI1814" s="35"/>
      <c r="AJ1814" s="35"/>
      <c r="AK1814" s="35"/>
      <c r="AL1814" s="34"/>
      <c r="AM1814" s="331"/>
      <c r="AN1814" s="35"/>
      <c r="AO1814" s="35"/>
      <c r="AP1814" s="162"/>
      <c r="AQ1814" s="35"/>
      <c r="AR1814" s="35"/>
      <c r="AS1814" s="35"/>
      <c r="AT1814" s="35"/>
      <c r="AU1814" s="35"/>
      <c r="AV1814" s="14"/>
      <c r="AW1814" s="14"/>
      <c r="AX1814" s="14"/>
      <c r="AY1814" s="14"/>
      <c r="AZ1814" s="14"/>
      <c r="BA1814" s="14"/>
    </row>
    <row r="1815" spans="3:53" ht="14.25"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/>
      <c r="X1815" s="35"/>
      <c r="Y1815" s="35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  <c r="AL1815" s="34"/>
      <c r="AM1815" s="331"/>
      <c r="AN1815" s="35"/>
      <c r="AO1815" s="35"/>
      <c r="AP1815" s="162"/>
      <c r="AQ1815" s="35"/>
      <c r="AR1815" s="35"/>
      <c r="AS1815" s="35"/>
      <c r="AT1815" s="35"/>
      <c r="AU1815" s="35"/>
      <c r="AV1815" s="14"/>
      <c r="AW1815" s="14"/>
      <c r="AX1815" s="14"/>
      <c r="AY1815" s="14"/>
      <c r="AZ1815" s="14"/>
      <c r="BA1815" s="14"/>
    </row>
    <row r="1816" spans="3:53" ht="14.25"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  <c r="W1816" s="35"/>
      <c r="X1816" s="35"/>
      <c r="Y1816" s="35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  <c r="AL1816" s="34"/>
      <c r="AM1816" s="331"/>
      <c r="AN1816" s="35"/>
      <c r="AO1816" s="35"/>
      <c r="AP1816" s="162"/>
      <c r="AQ1816" s="35"/>
      <c r="AR1816" s="35"/>
      <c r="AS1816" s="35"/>
      <c r="AT1816" s="35"/>
      <c r="AU1816" s="35"/>
      <c r="AV1816" s="14"/>
      <c r="AW1816" s="14"/>
      <c r="AX1816" s="14"/>
      <c r="AY1816" s="14"/>
      <c r="AZ1816" s="14"/>
      <c r="BA1816" s="14"/>
    </row>
    <row r="1817" spans="3:53" ht="14.25"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4"/>
      <c r="AM1817" s="331"/>
      <c r="AN1817" s="35"/>
      <c r="AO1817" s="35"/>
      <c r="AP1817" s="162"/>
      <c r="AQ1817" s="35"/>
      <c r="AR1817" s="35"/>
      <c r="AS1817" s="35"/>
      <c r="AT1817" s="35"/>
      <c r="AU1817" s="35"/>
      <c r="AV1817" s="14"/>
      <c r="AW1817" s="14"/>
      <c r="AX1817" s="14"/>
      <c r="AY1817" s="14"/>
      <c r="AZ1817" s="14"/>
      <c r="BA1817" s="14"/>
    </row>
    <row r="1818" spans="3:53" ht="14.25"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  <c r="W1818" s="35"/>
      <c r="X1818" s="35"/>
      <c r="Y1818" s="35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  <c r="AL1818" s="34"/>
      <c r="AM1818" s="331"/>
      <c r="AN1818" s="35"/>
      <c r="AO1818" s="35"/>
      <c r="AP1818" s="162"/>
      <c r="AQ1818" s="35"/>
      <c r="AR1818" s="35"/>
      <c r="AS1818" s="35"/>
      <c r="AT1818" s="35"/>
      <c r="AU1818" s="35"/>
      <c r="AV1818" s="14"/>
      <c r="AW1818" s="14"/>
      <c r="AX1818" s="14"/>
      <c r="AY1818" s="14"/>
      <c r="AZ1818" s="14"/>
      <c r="BA1818" s="14"/>
    </row>
    <row r="1819" spans="3:53" ht="14.25"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  <c r="AL1819" s="34"/>
      <c r="AM1819" s="331"/>
      <c r="AN1819" s="35"/>
      <c r="AO1819" s="35"/>
      <c r="AP1819" s="162"/>
      <c r="AQ1819" s="35"/>
      <c r="AR1819" s="35"/>
      <c r="AS1819" s="35"/>
      <c r="AT1819" s="35"/>
      <c r="AU1819" s="35"/>
      <c r="AV1819" s="14"/>
      <c r="AW1819" s="14"/>
      <c r="AX1819" s="14"/>
      <c r="AY1819" s="14"/>
      <c r="AZ1819" s="14"/>
      <c r="BA1819" s="14"/>
    </row>
    <row r="1820" spans="3:53" ht="14.25"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  <c r="AF1820" s="35"/>
      <c r="AG1820" s="35"/>
      <c r="AH1820" s="35"/>
      <c r="AI1820" s="35"/>
      <c r="AJ1820" s="35"/>
      <c r="AK1820" s="35"/>
      <c r="AL1820" s="34"/>
      <c r="AM1820" s="331"/>
      <c r="AN1820" s="35"/>
      <c r="AO1820" s="35"/>
      <c r="AP1820" s="162"/>
      <c r="AQ1820" s="35"/>
      <c r="AR1820" s="35"/>
      <c r="AS1820" s="35"/>
      <c r="AT1820" s="35"/>
      <c r="AU1820" s="35"/>
      <c r="AV1820" s="14"/>
      <c r="AW1820" s="14"/>
      <c r="AX1820" s="14"/>
      <c r="AY1820" s="14"/>
      <c r="AZ1820" s="14"/>
      <c r="BA1820" s="14"/>
    </row>
    <row r="1821" spans="3:53" ht="14.25"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35"/>
      <c r="Y1821" s="35"/>
      <c r="Z1821" s="35"/>
      <c r="AA1821" s="35"/>
      <c r="AB1821" s="35"/>
      <c r="AC1821" s="35"/>
      <c r="AD1821" s="35"/>
      <c r="AE1821" s="35"/>
      <c r="AF1821" s="35"/>
      <c r="AG1821" s="35"/>
      <c r="AH1821" s="35"/>
      <c r="AI1821" s="35"/>
      <c r="AJ1821" s="35"/>
      <c r="AK1821" s="35"/>
      <c r="AL1821" s="34"/>
      <c r="AM1821" s="331"/>
      <c r="AN1821" s="35"/>
      <c r="AO1821" s="35"/>
      <c r="AP1821" s="162"/>
      <c r="AQ1821" s="35"/>
      <c r="AR1821" s="35"/>
      <c r="AS1821" s="35"/>
      <c r="AT1821" s="35"/>
      <c r="AU1821" s="35"/>
      <c r="AV1821" s="14"/>
      <c r="AW1821" s="14"/>
      <c r="AX1821" s="14"/>
      <c r="AY1821" s="14"/>
      <c r="AZ1821" s="14"/>
      <c r="BA1821" s="14"/>
    </row>
    <row r="1822" spans="3:53" ht="14.25"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  <c r="W1822" s="35"/>
      <c r="X1822" s="35"/>
      <c r="Y1822" s="35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  <c r="AL1822" s="34"/>
      <c r="AM1822" s="331"/>
      <c r="AN1822" s="35"/>
      <c r="AO1822" s="35"/>
      <c r="AP1822" s="162"/>
      <c r="AQ1822" s="35"/>
      <c r="AR1822" s="35"/>
      <c r="AS1822" s="35"/>
      <c r="AT1822" s="35"/>
      <c r="AU1822" s="35"/>
      <c r="AV1822" s="14"/>
      <c r="AW1822" s="14"/>
      <c r="AX1822" s="14"/>
      <c r="AY1822" s="14"/>
      <c r="AZ1822" s="14"/>
      <c r="BA1822" s="14"/>
    </row>
    <row r="1823" spans="3:53" ht="14.25"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  <c r="T1823" s="35"/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4"/>
      <c r="AM1823" s="331"/>
      <c r="AN1823" s="35"/>
      <c r="AO1823" s="35"/>
      <c r="AP1823" s="162"/>
      <c r="AQ1823" s="35"/>
      <c r="AR1823" s="35"/>
      <c r="AS1823" s="35"/>
      <c r="AT1823" s="35"/>
      <c r="AU1823" s="35"/>
      <c r="AV1823" s="14"/>
      <c r="AW1823" s="14"/>
      <c r="AX1823" s="14"/>
      <c r="AY1823" s="14"/>
      <c r="AZ1823" s="14"/>
      <c r="BA1823" s="14"/>
    </row>
    <row r="1824" spans="3:53" ht="14.25"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4"/>
      <c r="AM1824" s="331"/>
      <c r="AN1824" s="35"/>
      <c r="AO1824" s="35"/>
      <c r="AP1824" s="162"/>
      <c r="AQ1824" s="35"/>
      <c r="AR1824" s="35"/>
      <c r="AS1824" s="35"/>
      <c r="AT1824" s="35"/>
      <c r="AU1824" s="35"/>
      <c r="AV1824" s="14"/>
      <c r="AW1824" s="14"/>
      <c r="AX1824" s="14"/>
      <c r="AY1824" s="14"/>
      <c r="AZ1824" s="14"/>
      <c r="BA1824" s="14"/>
    </row>
    <row r="1825" spans="3:53" ht="14.25"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  <c r="AL1825" s="34"/>
      <c r="AM1825" s="331"/>
      <c r="AN1825" s="35"/>
      <c r="AO1825" s="35"/>
      <c r="AP1825" s="162"/>
      <c r="AQ1825" s="35"/>
      <c r="AR1825" s="35"/>
      <c r="AS1825" s="35"/>
      <c r="AT1825" s="35"/>
      <c r="AU1825" s="35"/>
      <c r="AV1825" s="14"/>
      <c r="AW1825" s="14"/>
      <c r="AX1825" s="14"/>
      <c r="AY1825" s="14"/>
      <c r="AZ1825" s="14"/>
      <c r="BA1825" s="14"/>
    </row>
    <row r="1826" spans="3:53" ht="14.25"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  <c r="W1826" s="35"/>
      <c r="X1826" s="35"/>
      <c r="Y1826" s="35"/>
      <c r="Z1826" s="35"/>
      <c r="AA1826" s="35"/>
      <c r="AB1826" s="35"/>
      <c r="AC1826" s="35"/>
      <c r="AD1826" s="35"/>
      <c r="AE1826" s="35"/>
      <c r="AF1826" s="35"/>
      <c r="AG1826" s="35"/>
      <c r="AH1826" s="35"/>
      <c r="AI1826" s="35"/>
      <c r="AJ1826" s="35"/>
      <c r="AK1826" s="35"/>
      <c r="AL1826" s="34"/>
      <c r="AM1826" s="331"/>
      <c r="AN1826" s="35"/>
      <c r="AO1826" s="35"/>
      <c r="AP1826" s="162"/>
      <c r="AQ1826" s="35"/>
      <c r="AR1826" s="35"/>
      <c r="AS1826" s="35"/>
      <c r="AT1826" s="35"/>
      <c r="AU1826" s="35"/>
      <c r="AV1826" s="14"/>
      <c r="AW1826" s="14"/>
      <c r="AX1826" s="14"/>
      <c r="AY1826" s="14"/>
      <c r="AZ1826" s="14"/>
      <c r="BA1826" s="14"/>
    </row>
    <row r="1827" spans="3:53" ht="14.25"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35"/>
      <c r="Y1827" s="35"/>
      <c r="Z1827" s="35"/>
      <c r="AA1827" s="35"/>
      <c r="AB1827" s="35"/>
      <c r="AC1827" s="35"/>
      <c r="AD1827" s="35"/>
      <c r="AE1827" s="35"/>
      <c r="AF1827" s="35"/>
      <c r="AG1827" s="35"/>
      <c r="AH1827" s="35"/>
      <c r="AI1827" s="35"/>
      <c r="AJ1827" s="35"/>
      <c r="AK1827" s="35"/>
      <c r="AL1827" s="34"/>
      <c r="AM1827" s="331"/>
      <c r="AN1827" s="35"/>
      <c r="AO1827" s="35"/>
      <c r="AP1827" s="162"/>
      <c r="AQ1827" s="35"/>
      <c r="AR1827" s="35"/>
      <c r="AS1827" s="35"/>
      <c r="AT1827" s="35"/>
      <c r="AU1827" s="35"/>
      <c r="AV1827" s="14"/>
      <c r="AW1827" s="14"/>
      <c r="AX1827" s="14"/>
      <c r="AY1827" s="14"/>
      <c r="AZ1827" s="14"/>
      <c r="BA1827" s="14"/>
    </row>
    <row r="1828" spans="3:53" ht="14.25"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  <c r="W1828" s="35"/>
      <c r="X1828" s="35"/>
      <c r="Y1828" s="35"/>
      <c r="Z1828" s="35"/>
      <c r="AA1828" s="35"/>
      <c r="AB1828" s="35"/>
      <c r="AC1828" s="35"/>
      <c r="AD1828" s="35"/>
      <c r="AE1828" s="35"/>
      <c r="AF1828" s="35"/>
      <c r="AG1828" s="35"/>
      <c r="AH1828" s="35"/>
      <c r="AI1828" s="35"/>
      <c r="AJ1828" s="35"/>
      <c r="AK1828" s="35"/>
      <c r="AL1828" s="34"/>
      <c r="AM1828" s="331"/>
      <c r="AN1828" s="35"/>
      <c r="AO1828" s="35"/>
      <c r="AP1828" s="162"/>
      <c r="AQ1828" s="35"/>
      <c r="AR1828" s="35"/>
      <c r="AS1828" s="35"/>
      <c r="AT1828" s="35"/>
      <c r="AU1828" s="35"/>
      <c r="AV1828" s="14"/>
      <c r="AW1828" s="14"/>
      <c r="AX1828" s="14"/>
      <c r="AY1828" s="14"/>
      <c r="AZ1828" s="14"/>
      <c r="BA1828" s="14"/>
    </row>
    <row r="1829" spans="3:53" ht="14.25"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F1829" s="35"/>
      <c r="AG1829" s="35"/>
      <c r="AH1829" s="35"/>
      <c r="AI1829" s="35"/>
      <c r="AJ1829" s="35"/>
      <c r="AK1829" s="35"/>
      <c r="AL1829" s="34"/>
      <c r="AM1829" s="331"/>
      <c r="AN1829" s="35"/>
      <c r="AO1829" s="35"/>
      <c r="AP1829" s="162"/>
      <c r="AQ1829" s="35"/>
      <c r="AR1829" s="35"/>
      <c r="AS1829" s="35"/>
      <c r="AT1829" s="35"/>
      <c r="AU1829" s="35"/>
      <c r="AV1829" s="14"/>
      <c r="AW1829" s="14"/>
      <c r="AX1829" s="14"/>
      <c r="AY1829" s="14"/>
      <c r="AZ1829" s="14"/>
      <c r="BA1829" s="14"/>
    </row>
    <row r="1830" spans="3:53" ht="14.25"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  <c r="W1830" s="35"/>
      <c r="X1830" s="35"/>
      <c r="Y1830" s="35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  <c r="AL1830" s="34"/>
      <c r="AM1830" s="331"/>
      <c r="AN1830" s="35"/>
      <c r="AO1830" s="35"/>
      <c r="AP1830" s="162"/>
      <c r="AQ1830" s="35"/>
      <c r="AR1830" s="35"/>
      <c r="AS1830" s="35"/>
      <c r="AT1830" s="35"/>
      <c r="AU1830" s="35"/>
      <c r="AV1830" s="14"/>
      <c r="AW1830" s="14"/>
      <c r="AX1830" s="14"/>
      <c r="AY1830" s="14"/>
      <c r="AZ1830" s="14"/>
      <c r="BA1830" s="14"/>
    </row>
    <row r="1831" spans="3:53" ht="14.25"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35"/>
      <c r="Y1831" s="35"/>
      <c r="Z1831" s="35"/>
      <c r="AA1831" s="35"/>
      <c r="AB1831" s="35"/>
      <c r="AC1831" s="35"/>
      <c r="AD1831" s="35"/>
      <c r="AE1831" s="35"/>
      <c r="AF1831" s="35"/>
      <c r="AG1831" s="35"/>
      <c r="AH1831" s="35"/>
      <c r="AI1831" s="35"/>
      <c r="AJ1831" s="35"/>
      <c r="AK1831" s="35"/>
      <c r="AL1831" s="34"/>
      <c r="AM1831" s="331"/>
      <c r="AN1831" s="35"/>
      <c r="AO1831" s="35"/>
      <c r="AP1831" s="162"/>
      <c r="AQ1831" s="35"/>
      <c r="AR1831" s="35"/>
      <c r="AS1831" s="35"/>
      <c r="AT1831" s="35"/>
      <c r="AU1831" s="35"/>
      <c r="AV1831" s="14"/>
      <c r="AW1831" s="14"/>
      <c r="AX1831" s="14"/>
      <c r="AY1831" s="14"/>
      <c r="AZ1831" s="14"/>
      <c r="BA1831" s="14"/>
    </row>
    <row r="1832" spans="3:53" ht="14.25"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  <c r="W1832" s="35"/>
      <c r="X1832" s="35"/>
      <c r="Y1832" s="35"/>
      <c r="Z1832" s="35"/>
      <c r="AA1832" s="35"/>
      <c r="AB1832" s="35"/>
      <c r="AC1832" s="35"/>
      <c r="AD1832" s="35"/>
      <c r="AE1832" s="35"/>
      <c r="AF1832" s="35"/>
      <c r="AG1832" s="35"/>
      <c r="AH1832" s="35"/>
      <c r="AI1832" s="35"/>
      <c r="AJ1832" s="35"/>
      <c r="AK1832" s="35"/>
      <c r="AL1832" s="34"/>
      <c r="AM1832" s="331"/>
      <c r="AN1832" s="35"/>
      <c r="AO1832" s="35"/>
      <c r="AP1832" s="162"/>
      <c r="AQ1832" s="35"/>
      <c r="AR1832" s="35"/>
      <c r="AS1832" s="35"/>
      <c r="AT1832" s="35"/>
      <c r="AU1832" s="35"/>
      <c r="AV1832" s="14"/>
      <c r="AW1832" s="14"/>
      <c r="AX1832" s="14"/>
      <c r="AY1832" s="14"/>
      <c r="AZ1832" s="14"/>
      <c r="BA1832" s="14"/>
    </row>
    <row r="1833" spans="3:53" ht="14.25"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  <c r="W1833" s="35"/>
      <c r="X1833" s="35"/>
      <c r="Y1833" s="35"/>
      <c r="Z1833" s="35"/>
      <c r="AA1833" s="35"/>
      <c r="AB1833" s="35"/>
      <c r="AC1833" s="35"/>
      <c r="AD1833" s="35"/>
      <c r="AE1833" s="35"/>
      <c r="AF1833" s="35"/>
      <c r="AG1833" s="35"/>
      <c r="AH1833" s="35"/>
      <c r="AI1833" s="35"/>
      <c r="AJ1833" s="35"/>
      <c r="AK1833" s="35"/>
      <c r="AL1833" s="34"/>
      <c r="AM1833" s="331"/>
      <c r="AN1833" s="35"/>
      <c r="AO1833" s="35"/>
      <c r="AP1833" s="162"/>
      <c r="AQ1833" s="35"/>
      <c r="AR1833" s="35"/>
      <c r="AS1833" s="35"/>
      <c r="AT1833" s="35"/>
      <c r="AU1833" s="35"/>
      <c r="AV1833" s="14"/>
      <c r="AW1833" s="14"/>
      <c r="AX1833" s="14"/>
      <c r="AY1833" s="14"/>
      <c r="AZ1833" s="14"/>
      <c r="BA1833" s="14"/>
    </row>
    <row r="1834" spans="3:53" ht="14.25"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C1834" s="35"/>
      <c r="AD1834" s="35"/>
      <c r="AE1834" s="35"/>
      <c r="AF1834" s="35"/>
      <c r="AG1834" s="35"/>
      <c r="AH1834" s="35"/>
      <c r="AI1834" s="35"/>
      <c r="AJ1834" s="35"/>
      <c r="AK1834" s="35"/>
      <c r="AL1834" s="34"/>
      <c r="AM1834" s="331"/>
      <c r="AN1834" s="35"/>
      <c r="AO1834" s="35"/>
      <c r="AP1834" s="162"/>
      <c r="AQ1834" s="35"/>
      <c r="AR1834" s="35"/>
      <c r="AS1834" s="35"/>
      <c r="AT1834" s="35"/>
      <c r="AU1834" s="35"/>
      <c r="AV1834" s="14"/>
      <c r="AW1834" s="14"/>
      <c r="AX1834" s="14"/>
      <c r="AY1834" s="14"/>
      <c r="AZ1834" s="14"/>
      <c r="BA1834" s="14"/>
    </row>
    <row r="1835" spans="3:53" ht="14.25"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35"/>
      <c r="Y1835" s="35"/>
      <c r="Z1835" s="35"/>
      <c r="AA1835" s="35"/>
      <c r="AB1835" s="35"/>
      <c r="AC1835" s="35"/>
      <c r="AD1835" s="35"/>
      <c r="AE1835" s="35"/>
      <c r="AF1835" s="35"/>
      <c r="AG1835" s="35"/>
      <c r="AH1835" s="35"/>
      <c r="AI1835" s="35"/>
      <c r="AJ1835" s="35"/>
      <c r="AK1835" s="35"/>
      <c r="AL1835" s="34"/>
      <c r="AM1835" s="331"/>
      <c r="AN1835" s="35"/>
      <c r="AO1835" s="35"/>
      <c r="AP1835" s="162"/>
      <c r="AQ1835" s="35"/>
      <c r="AR1835" s="35"/>
      <c r="AS1835" s="35"/>
      <c r="AT1835" s="35"/>
      <c r="AU1835" s="35"/>
      <c r="AV1835" s="14"/>
      <c r="AW1835" s="14"/>
      <c r="AX1835" s="14"/>
      <c r="AY1835" s="14"/>
      <c r="AZ1835" s="14"/>
      <c r="BA1835" s="14"/>
    </row>
    <row r="1836" spans="3:53" ht="14.25"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  <c r="AL1836" s="34"/>
      <c r="AM1836" s="331"/>
      <c r="AN1836" s="35"/>
      <c r="AO1836" s="35"/>
      <c r="AP1836" s="162"/>
      <c r="AQ1836" s="35"/>
      <c r="AR1836" s="35"/>
      <c r="AS1836" s="35"/>
      <c r="AT1836" s="35"/>
      <c r="AU1836" s="35"/>
      <c r="AV1836" s="14"/>
      <c r="AW1836" s="14"/>
      <c r="AX1836" s="14"/>
      <c r="AY1836" s="14"/>
      <c r="AZ1836" s="14"/>
      <c r="BA1836" s="14"/>
    </row>
    <row r="1837" spans="3:53" ht="14.25"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/>
      <c r="X1837" s="35"/>
      <c r="Y1837" s="35"/>
      <c r="Z1837" s="35"/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  <c r="AL1837" s="34"/>
      <c r="AM1837" s="331"/>
      <c r="AN1837" s="35"/>
      <c r="AO1837" s="35"/>
      <c r="AP1837" s="162"/>
      <c r="AQ1837" s="35"/>
      <c r="AR1837" s="35"/>
      <c r="AS1837" s="35"/>
      <c r="AT1837" s="35"/>
      <c r="AU1837" s="35"/>
      <c r="AV1837" s="14"/>
      <c r="AW1837" s="14"/>
      <c r="AX1837" s="14"/>
      <c r="AY1837" s="14"/>
      <c r="AZ1837" s="14"/>
      <c r="BA1837" s="14"/>
    </row>
    <row r="1838" spans="3:53" ht="14.25"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  <c r="W1838" s="35"/>
      <c r="X1838" s="35"/>
      <c r="Y1838" s="35"/>
      <c r="Z1838" s="35"/>
      <c r="AA1838" s="35"/>
      <c r="AB1838" s="35"/>
      <c r="AC1838" s="35"/>
      <c r="AD1838" s="35"/>
      <c r="AE1838" s="35"/>
      <c r="AF1838" s="35"/>
      <c r="AG1838" s="35"/>
      <c r="AH1838" s="35"/>
      <c r="AI1838" s="35"/>
      <c r="AJ1838" s="35"/>
      <c r="AK1838" s="35"/>
      <c r="AL1838" s="34"/>
      <c r="AM1838" s="331"/>
      <c r="AN1838" s="35"/>
      <c r="AO1838" s="35"/>
      <c r="AP1838" s="162"/>
      <c r="AQ1838" s="35"/>
      <c r="AR1838" s="35"/>
      <c r="AS1838" s="35"/>
      <c r="AT1838" s="35"/>
      <c r="AU1838" s="35"/>
      <c r="AV1838" s="14"/>
      <c r="AW1838" s="14"/>
      <c r="AX1838" s="14"/>
      <c r="AY1838" s="14"/>
      <c r="AZ1838" s="14"/>
      <c r="BA1838" s="14"/>
    </row>
    <row r="1839" spans="3:53" ht="14.25"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C1839" s="35"/>
      <c r="AD1839" s="35"/>
      <c r="AE1839" s="35"/>
      <c r="AF1839" s="35"/>
      <c r="AG1839" s="35"/>
      <c r="AH1839" s="35"/>
      <c r="AI1839" s="35"/>
      <c r="AJ1839" s="35"/>
      <c r="AK1839" s="35"/>
      <c r="AL1839" s="34"/>
      <c r="AM1839" s="331"/>
      <c r="AN1839" s="35"/>
      <c r="AO1839" s="35"/>
      <c r="AP1839" s="162"/>
      <c r="AQ1839" s="35"/>
      <c r="AR1839" s="35"/>
      <c r="AS1839" s="35"/>
      <c r="AT1839" s="35"/>
      <c r="AU1839" s="35"/>
      <c r="AV1839" s="14"/>
      <c r="AW1839" s="14"/>
      <c r="AX1839" s="14"/>
      <c r="AY1839" s="14"/>
      <c r="AZ1839" s="14"/>
      <c r="BA1839" s="14"/>
    </row>
    <row r="1840" spans="3:53" ht="14.25"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  <c r="W1840" s="35"/>
      <c r="X1840" s="35"/>
      <c r="Y1840" s="35"/>
      <c r="Z1840" s="35"/>
      <c r="AA1840" s="35"/>
      <c r="AB1840" s="35"/>
      <c r="AC1840" s="35"/>
      <c r="AD1840" s="35"/>
      <c r="AE1840" s="35"/>
      <c r="AF1840" s="35"/>
      <c r="AG1840" s="35"/>
      <c r="AH1840" s="35"/>
      <c r="AI1840" s="35"/>
      <c r="AJ1840" s="35"/>
      <c r="AK1840" s="35"/>
      <c r="AL1840" s="34"/>
      <c r="AM1840" s="331"/>
      <c r="AN1840" s="35"/>
      <c r="AO1840" s="35"/>
      <c r="AP1840" s="162"/>
      <c r="AQ1840" s="35"/>
      <c r="AR1840" s="35"/>
      <c r="AS1840" s="35"/>
      <c r="AT1840" s="35"/>
      <c r="AU1840" s="35"/>
      <c r="AV1840" s="14"/>
      <c r="AW1840" s="14"/>
      <c r="AX1840" s="14"/>
      <c r="AY1840" s="14"/>
      <c r="AZ1840" s="14"/>
      <c r="BA1840" s="14"/>
    </row>
    <row r="1841" spans="3:53" ht="14.25"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35"/>
      <c r="Y1841" s="35"/>
      <c r="Z1841" s="35"/>
      <c r="AA1841" s="35"/>
      <c r="AB1841" s="35"/>
      <c r="AC1841" s="35"/>
      <c r="AD1841" s="35"/>
      <c r="AE1841" s="35"/>
      <c r="AF1841" s="35"/>
      <c r="AG1841" s="35"/>
      <c r="AH1841" s="35"/>
      <c r="AI1841" s="35"/>
      <c r="AJ1841" s="35"/>
      <c r="AK1841" s="35"/>
      <c r="AL1841" s="34"/>
      <c r="AM1841" s="331"/>
      <c r="AN1841" s="35"/>
      <c r="AO1841" s="35"/>
      <c r="AP1841" s="162"/>
      <c r="AQ1841" s="35"/>
      <c r="AR1841" s="35"/>
      <c r="AS1841" s="35"/>
      <c r="AT1841" s="35"/>
      <c r="AU1841" s="35"/>
      <c r="AV1841" s="14"/>
      <c r="AW1841" s="14"/>
      <c r="AX1841" s="14"/>
      <c r="AY1841" s="14"/>
      <c r="AZ1841" s="14"/>
      <c r="BA1841" s="14"/>
    </row>
    <row r="1842" spans="3:53" ht="14.25"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  <c r="AL1842" s="34"/>
      <c r="AM1842" s="331"/>
      <c r="AN1842" s="35"/>
      <c r="AO1842" s="35"/>
      <c r="AP1842" s="162"/>
      <c r="AQ1842" s="35"/>
      <c r="AR1842" s="35"/>
      <c r="AS1842" s="35"/>
      <c r="AT1842" s="35"/>
      <c r="AU1842" s="35"/>
      <c r="AV1842" s="14"/>
      <c r="AW1842" s="14"/>
      <c r="AX1842" s="14"/>
      <c r="AY1842" s="14"/>
      <c r="AZ1842" s="14"/>
      <c r="BA1842" s="14"/>
    </row>
    <row r="1843" spans="3:53" ht="14.25"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35"/>
      <c r="Y1843" s="35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  <c r="AL1843" s="34"/>
      <c r="AM1843" s="331"/>
      <c r="AN1843" s="35"/>
      <c r="AO1843" s="35"/>
      <c r="AP1843" s="162"/>
      <c r="AQ1843" s="35"/>
      <c r="AR1843" s="35"/>
      <c r="AS1843" s="35"/>
      <c r="AT1843" s="35"/>
      <c r="AU1843" s="35"/>
      <c r="AV1843" s="14"/>
      <c r="AW1843" s="14"/>
      <c r="AX1843" s="14"/>
      <c r="AY1843" s="14"/>
      <c r="AZ1843" s="14"/>
      <c r="BA1843" s="14"/>
    </row>
    <row r="1844" spans="3:53" ht="14.25"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35"/>
      <c r="AC1844" s="35"/>
      <c r="AD1844" s="35"/>
      <c r="AE1844" s="35"/>
      <c r="AF1844" s="35"/>
      <c r="AG1844" s="35"/>
      <c r="AH1844" s="35"/>
      <c r="AI1844" s="35"/>
      <c r="AJ1844" s="35"/>
      <c r="AK1844" s="35"/>
      <c r="AL1844" s="34"/>
      <c r="AM1844" s="331"/>
      <c r="AN1844" s="35"/>
      <c r="AO1844" s="35"/>
      <c r="AP1844" s="162"/>
      <c r="AQ1844" s="35"/>
      <c r="AR1844" s="35"/>
      <c r="AS1844" s="35"/>
      <c r="AT1844" s="35"/>
      <c r="AU1844" s="35"/>
      <c r="AV1844" s="14"/>
      <c r="AW1844" s="14"/>
      <c r="AX1844" s="14"/>
      <c r="AY1844" s="14"/>
      <c r="AZ1844" s="14"/>
      <c r="BA1844" s="14"/>
    </row>
    <row r="1845" spans="3:53" ht="14.25"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35"/>
      <c r="Y1845" s="35"/>
      <c r="Z1845" s="35"/>
      <c r="AA1845" s="35"/>
      <c r="AB1845" s="35"/>
      <c r="AC1845" s="35"/>
      <c r="AD1845" s="35"/>
      <c r="AE1845" s="35"/>
      <c r="AF1845" s="35"/>
      <c r="AG1845" s="35"/>
      <c r="AH1845" s="35"/>
      <c r="AI1845" s="35"/>
      <c r="AJ1845" s="35"/>
      <c r="AK1845" s="35"/>
      <c r="AL1845" s="34"/>
      <c r="AM1845" s="331"/>
      <c r="AN1845" s="35"/>
      <c r="AO1845" s="35"/>
      <c r="AP1845" s="162"/>
      <c r="AQ1845" s="35"/>
      <c r="AR1845" s="35"/>
      <c r="AS1845" s="35"/>
      <c r="AT1845" s="35"/>
      <c r="AU1845" s="35"/>
      <c r="AV1845" s="14"/>
      <c r="AW1845" s="14"/>
      <c r="AX1845" s="14"/>
      <c r="AY1845" s="14"/>
      <c r="AZ1845" s="14"/>
      <c r="BA1845" s="14"/>
    </row>
    <row r="1846" spans="3:53" ht="14.25"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  <c r="X1846" s="35"/>
      <c r="Y1846" s="35"/>
      <c r="Z1846" s="35"/>
      <c r="AA1846" s="35"/>
      <c r="AB1846" s="35"/>
      <c r="AC1846" s="35"/>
      <c r="AD1846" s="35"/>
      <c r="AE1846" s="35"/>
      <c r="AF1846" s="35"/>
      <c r="AG1846" s="35"/>
      <c r="AH1846" s="35"/>
      <c r="AI1846" s="35"/>
      <c r="AJ1846" s="35"/>
      <c r="AK1846" s="35"/>
      <c r="AL1846" s="34"/>
      <c r="AM1846" s="331"/>
      <c r="AN1846" s="35"/>
      <c r="AO1846" s="35"/>
      <c r="AP1846" s="162"/>
      <c r="AQ1846" s="35"/>
      <c r="AR1846" s="35"/>
      <c r="AS1846" s="35"/>
      <c r="AT1846" s="35"/>
      <c r="AU1846" s="35"/>
      <c r="AV1846" s="14"/>
      <c r="AW1846" s="14"/>
      <c r="AX1846" s="14"/>
      <c r="AY1846" s="14"/>
      <c r="AZ1846" s="14"/>
      <c r="BA1846" s="14"/>
    </row>
    <row r="1847" spans="3:53" ht="14.25"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35"/>
      <c r="Y1847" s="35"/>
      <c r="Z1847" s="35"/>
      <c r="AA1847" s="35"/>
      <c r="AB1847" s="35"/>
      <c r="AC1847" s="35"/>
      <c r="AD1847" s="35"/>
      <c r="AE1847" s="35"/>
      <c r="AF1847" s="35"/>
      <c r="AG1847" s="35"/>
      <c r="AH1847" s="35"/>
      <c r="AI1847" s="35"/>
      <c r="AJ1847" s="35"/>
      <c r="AK1847" s="35"/>
      <c r="AL1847" s="34"/>
      <c r="AM1847" s="331"/>
      <c r="AN1847" s="35"/>
      <c r="AO1847" s="35"/>
      <c r="AP1847" s="162"/>
      <c r="AQ1847" s="35"/>
      <c r="AR1847" s="35"/>
      <c r="AS1847" s="35"/>
      <c r="AT1847" s="35"/>
      <c r="AU1847" s="35"/>
      <c r="AV1847" s="14"/>
      <c r="AW1847" s="14"/>
      <c r="AX1847" s="14"/>
      <c r="AY1847" s="14"/>
      <c r="AZ1847" s="14"/>
      <c r="BA1847" s="14"/>
    </row>
    <row r="1848" spans="3:53" ht="14.25"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  <c r="X1848" s="35"/>
      <c r="Y1848" s="35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  <c r="AL1848" s="34"/>
      <c r="AM1848" s="331"/>
      <c r="AN1848" s="35"/>
      <c r="AO1848" s="35"/>
      <c r="AP1848" s="162"/>
      <c r="AQ1848" s="35"/>
      <c r="AR1848" s="35"/>
      <c r="AS1848" s="35"/>
      <c r="AT1848" s="35"/>
      <c r="AU1848" s="35"/>
      <c r="AV1848" s="14"/>
      <c r="AW1848" s="14"/>
      <c r="AX1848" s="14"/>
      <c r="AY1848" s="14"/>
      <c r="AZ1848" s="14"/>
      <c r="BA1848" s="14"/>
    </row>
    <row r="1849" spans="3:53" ht="14.25"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  <c r="AL1849" s="34"/>
      <c r="AM1849" s="331"/>
      <c r="AN1849" s="35"/>
      <c r="AO1849" s="35"/>
      <c r="AP1849" s="162"/>
      <c r="AQ1849" s="35"/>
      <c r="AR1849" s="35"/>
      <c r="AS1849" s="35"/>
      <c r="AT1849" s="35"/>
      <c r="AU1849" s="35"/>
      <c r="AV1849" s="14"/>
      <c r="AW1849" s="14"/>
      <c r="AX1849" s="14"/>
      <c r="AY1849" s="14"/>
      <c r="AZ1849" s="14"/>
      <c r="BA1849" s="14"/>
    </row>
    <row r="1850" spans="3:53" ht="14.25"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  <c r="X1850" s="35"/>
      <c r="Y1850" s="35"/>
      <c r="Z1850" s="35"/>
      <c r="AA1850" s="35"/>
      <c r="AB1850" s="35"/>
      <c r="AC1850" s="35"/>
      <c r="AD1850" s="35"/>
      <c r="AE1850" s="35"/>
      <c r="AF1850" s="35"/>
      <c r="AG1850" s="35"/>
      <c r="AH1850" s="35"/>
      <c r="AI1850" s="35"/>
      <c r="AJ1850" s="35"/>
      <c r="AK1850" s="35"/>
      <c r="AL1850" s="34"/>
      <c r="AM1850" s="331"/>
      <c r="AN1850" s="35"/>
      <c r="AO1850" s="35"/>
      <c r="AP1850" s="162"/>
      <c r="AQ1850" s="35"/>
      <c r="AR1850" s="35"/>
      <c r="AS1850" s="35"/>
      <c r="AT1850" s="35"/>
      <c r="AU1850" s="35"/>
      <c r="AV1850" s="14"/>
      <c r="AW1850" s="14"/>
      <c r="AX1850" s="14"/>
      <c r="AY1850" s="14"/>
      <c r="AZ1850" s="14"/>
      <c r="BA1850" s="14"/>
    </row>
    <row r="1851" spans="3:53" ht="14.25"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35"/>
      <c r="AC1851" s="35"/>
      <c r="AD1851" s="35"/>
      <c r="AE1851" s="35"/>
      <c r="AF1851" s="35"/>
      <c r="AG1851" s="35"/>
      <c r="AH1851" s="35"/>
      <c r="AI1851" s="35"/>
      <c r="AJ1851" s="35"/>
      <c r="AK1851" s="35"/>
      <c r="AL1851" s="34"/>
      <c r="AM1851" s="331"/>
      <c r="AN1851" s="35"/>
      <c r="AO1851" s="35"/>
      <c r="AP1851" s="162"/>
      <c r="AQ1851" s="35"/>
      <c r="AR1851" s="35"/>
      <c r="AS1851" s="35"/>
      <c r="AT1851" s="35"/>
      <c r="AU1851" s="35"/>
      <c r="AV1851" s="14"/>
      <c r="AW1851" s="14"/>
      <c r="AX1851" s="14"/>
      <c r="AY1851" s="14"/>
      <c r="AZ1851" s="14"/>
      <c r="BA1851" s="14"/>
    </row>
    <row r="1852" spans="3:53" ht="14.25"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  <c r="X1852" s="35"/>
      <c r="Y1852" s="35"/>
      <c r="Z1852" s="35"/>
      <c r="AA1852" s="35"/>
      <c r="AB1852" s="35"/>
      <c r="AC1852" s="35"/>
      <c r="AD1852" s="35"/>
      <c r="AE1852" s="35"/>
      <c r="AF1852" s="35"/>
      <c r="AG1852" s="35"/>
      <c r="AH1852" s="35"/>
      <c r="AI1852" s="35"/>
      <c r="AJ1852" s="35"/>
      <c r="AK1852" s="35"/>
      <c r="AL1852" s="34"/>
      <c r="AM1852" s="331"/>
      <c r="AN1852" s="35"/>
      <c r="AO1852" s="35"/>
      <c r="AP1852" s="162"/>
      <c r="AQ1852" s="35"/>
      <c r="AR1852" s="35"/>
      <c r="AS1852" s="35"/>
      <c r="AT1852" s="35"/>
      <c r="AU1852" s="35"/>
      <c r="AV1852" s="14"/>
      <c r="AW1852" s="14"/>
      <c r="AX1852" s="14"/>
      <c r="AY1852" s="14"/>
      <c r="AZ1852" s="14"/>
      <c r="BA1852" s="14"/>
    </row>
    <row r="1853" spans="3:53" ht="14.25"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  <c r="X1853" s="35"/>
      <c r="Y1853" s="35"/>
      <c r="Z1853" s="35"/>
      <c r="AA1853" s="35"/>
      <c r="AB1853" s="35"/>
      <c r="AC1853" s="35"/>
      <c r="AD1853" s="35"/>
      <c r="AE1853" s="35"/>
      <c r="AF1853" s="35"/>
      <c r="AG1853" s="35"/>
      <c r="AH1853" s="35"/>
      <c r="AI1853" s="35"/>
      <c r="AJ1853" s="35"/>
      <c r="AK1853" s="35"/>
      <c r="AL1853" s="34"/>
      <c r="AM1853" s="331"/>
      <c r="AN1853" s="35"/>
      <c r="AO1853" s="35"/>
      <c r="AP1853" s="162"/>
      <c r="AQ1853" s="35"/>
      <c r="AR1853" s="35"/>
      <c r="AS1853" s="35"/>
      <c r="AT1853" s="35"/>
      <c r="AU1853" s="35"/>
      <c r="AV1853" s="14"/>
      <c r="AW1853" s="14"/>
      <c r="AX1853" s="14"/>
      <c r="AY1853" s="14"/>
      <c r="AZ1853" s="14"/>
      <c r="BA1853" s="14"/>
    </row>
    <row r="1854" spans="3:53" ht="14.25"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  <c r="X1854" s="35"/>
      <c r="Y1854" s="35"/>
      <c r="Z1854" s="35"/>
      <c r="AA1854" s="35"/>
      <c r="AB1854" s="35"/>
      <c r="AC1854" s="35"/>
      <c r="AD1854" s="35"/>
      <c r="AE1854" s="35"/>
      <c r="AF1854" s="35"/>
      <c r="AG1854" s="35"/>
      <c r="AH1854" s="35"/>
      <c r="AI1854" s="35"/>
      <c r="AJ1854" s="35"/>
      <c r="AK1854" s="35"/>
      <c r="AL1854" s="34"/>
      <c r="AM1854" s="331"/>
      <c r="AN1854" s="35"/>
      <c r="AO1854" s="35"/>
      <c r="AP1854" s="162"/>
      <c r="AQ1854" s="35"/>
      <c r="AR1854" s="35"/>
      <c r="AS1854" s="35"/>
      <c r="AT1854" s="35"/>
      <c r="AU1854" s="35"/>
      <c r="AV1854" s="14"/>
      <c r="AW1854" s="14"/>
      <c r="AX1854" s="14"/>
      <c r="AY1854" s="14"/>
      <c r="AZ1854" s="14"/>
      <c r="BA1854" s="14"/>
    </row>
    <row r="1855" spans="3:53" ht="14.25"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  <c r="X1855" s="35"/>
      <c r="Y1855" s="35"/>
      <c r="Z1855" s="35"/>
      <c r="AA1855" s="35"/>
      <c r="AB1855" s="35"/>
      <c r="AC1855" s="35"/>
      <c r="AD1855" s="35"/>
      <c r="AE1855" s="35"/>
      <c r="AF1855" s="35"/>
      <c r="AG1855" s="35"/>
      <c r="AH1855" s="35"/>
      <c r="AI1855" s="35"/>
      <c r="AJ1855" s="35"/>
      <c r="AK1855" s="35"/>
      <c r="AL1855" s="34"/>
      <c r="AM1855" s="331"/>
      <c r="AN1855" s="35"/>
      <c r="AO1855" s="35"/>
      <c r="AP1855" s="162"/>
      <c r="AQ1855" s="35"/>
      <c r="AR1855" s="35"/>
      <c r="AS1855" s="35"/>
      <c r="AT1855" s="35"/>
      <c r="AU1855" s="35"/>
      <c r="AV1855" s="14"/>
      <c r="AW1855" s="14"/>
      <c r="AX1855" s="14"/>
      <c r="AY1855" s="14"/>
      <c r="AZ1855" s="14"/>
      <c r="BA1855" s="14"/>
    </row>
    <row r="1856" spans="3:53" ht="14.25"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  <c r="X1856" s="35"/>
      <c r="Y1856" s="35"/>
      <c r="Z1856" s="35"/>
      <c r="AA1856" s="35"/>
      <c r="AB1856" s="35"/>
      <c r="AC1856" s="35"/>
      <c r="AD1856" s="35"/>
      <c r="AE1856" s="35"/>
      <c r="AF1856" s="35"/>
      <c r="AG1856" s="35"/>
      <c r="AH1856" s="35"/>
      <c r="AI1856" s="35"/>
      <c r="AJ1856" s="35"/>
      <c r="AK1856" s="35"/>
      <c r="AL1856" s="34"/>
      <c r="AM1856" s="331"/>
      <c r="AN1856" s="35"/>
      <c r="AO1856" s="35"/>
      <c r="AP1856" s="162"/>
      <c r="AQ1856" s="35"/>
      <c r="AR1856" s="35"/>
      <c r="AS1856" s="35"/>
      <c r="AT1856" s="35"/>
      <c r="AU1856" s="35"/>
      <c r="AV1856" s="14"/>
      <c r="AW1856" s="14"/>
      <c r="AX1856" s="14"/>
      <c r="AY1856" s="14"/>
      <c r="AZ1856" s="14"/>
      <c r="BA1856" s="14"/>
    </row>
    <row r="1857" spans="3:53" ht="14.25"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/>
      <c r="AK1857" s="35"/>
      <c r="AL1857" s="34"/>
      <c r="AM1857" s="331"/>
      <c r="AN1857" s="35"/>
      <c r="AO1857" s="35"/>
      <c r="AP1857" s="162"/>
      <c r="AQ1857" s="35"/>
      <c r="AR1857" s="35"/>
      <c r="AS1857" s="35"/>
      <c r="AT1857" s="35"/>
      <c r="AU1857" s="35"/>
      <c r="AV1857" s="14"/>
      <c r="AW1857" s="14"/>
      <c r="AX1857" s="14"/>
      <c r="AY1857" s="14"/>
      <c r="AZ1857" s="14"/>
      <c r="BA1857" s="14"/>
    </row>
    <row r="1858" spans="3:53" ht="14.25"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  <c r="X1858" s="35"/>
      <c r="Y1858" s="35"/>
      <c r="Z1858" s="35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/>
      <c r="AL1858" s="34"/>
      <c r="AM1858" s="331"/>
      <c r="AN1858" s="35"/>
      <c r="AO1858" s="35"/>
      <c r="AP1858" s="162"/>
      <c r="AQ1858" s="35"/>
      <c r="AR1858" s="35"/>
      <c r="AS1858" s="35"/>
      <c r="AT1858" s="35"/>
      <c r="AU1858" s="35"/>
      <c r="AV1858" s="14"/>
      <c r="AW1858" s="14"/>
      <c r="AX1858" s="14"/>
      <c r="AY1858" s="14"/>
      <c r="AZ1858" s="14"/>
      <c r="BA1858" s="14"/>
    </row>
    <row r="1859" spans="3:53" ht="14.25"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  <c r="X1859" s="35"/>
      <c r="Y1859" s="35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4"/>
      <c r="AM1859" s="331"/>
      <c r="AN1859" s="35"/>
      <c r="AO1859" s="35"/>
      <c r="AP1859" s="162"/>
      <c r="AQ1859" s="35"/>
      <c r="AR1859" s="35"/>
      <c r="AS1859" s="35"/>
      <c r="AT1859" s="35"/>
      <c r="AU1859" s="35"/>
      <c r="AV1859" s="14"/>
      <c r="AW1859" s="14"/>
      <c r="AX1859" s="14"/>
      <c r="AY1859" s="14"/>
      <c r="AZ1859" s="14"/>
      <c r="BA1859" s="14"/>
    </row>
    <row r="1860" spans="3:53" ht="14.25"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  <c r="X1860" s="35"/>
      <c r="Y1860" s="35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  <c r="AL1860" s="34"/>
      <c r="AM1860" s="331"/>
      <c r="AN1860" s="35"/>
      <c r="AO1860" s="35"/>
      <c r="AP1860" s="162"/>
      <c r="AQ1860" s="35"/>
      <c r="AR1860" s="35"/>
      <c r="AS1860" s="35"/>
      <c r="AT1860" s="35"/>
      <c r="AU1860" s="35"/>
      <c r="AV1860" s="14"/>
      <c r="AW1860" s="14"/>
      <c r="AX1860" s="14"/>
      <c r="AY1860" s="14"/>
      <c r="AZ1860" s="14"/>
      <c r="BA1860" s="14"/>
    </row>
    <row r="1861" spans="3:53" ht="14.25"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35"/>
      <c r="Y1861" s="35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  <c r="AL1861" s="34"/>
      <c r="AM1861" s="331"/>
      <c r="AN1861" s="35"/>
      <c r="AO1861" s="35"/>
      <c r="AP1861" s="162"/>
      <c r="AQ1861" s="35"/>
      <c r="AR1861" s="35"/>
      <c r="AS1861" s="35"/>
      <c r="AT1861" s="35"/>
      <c r="AU1861" s="35"/>
      <c r="AV1861" s="14"/>
      <c r="AW1861" s="14"/>
      <c r="AX1861" s="14"/>
      <c r="AY1861" s="14"/>
      <c r="AZ1861" s="14"/>
      <c r="BA1861" s="14"/>
    </row>
    <row r="1862" spans="3:53" ht="14.25"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  <c r="X1862" s="35"/>
      <c r="Y1862" s="35"/>
      <c r="Z1862" s="35"/>
      <c r="AA1862" s="35"/>
      <c r="AB1862" s="35"/>
      <c r="AC1862" s="35"/>
      <c r="AD1862" s="35"/>
      <c r="AE1862" s="35"/>
      <c r="AF1862" s="35"/>
      <c r="AG1862" s="35"/>
      <c r="AH1862" s="35"/>
      <c r="AI1862" s="35"/>
      <c r="AJ1862" s="35"/>
      <c r="AK1862" s="35"/>
      <c r="AL1862" s="34"/>
      <c r="AM1862" s="331"/>
      <c r="AN1862" s="35"/>
      <c r="AO1862" s="35"/>
      <c r="AP1862" s="162"/>
      <c r="AQ1862" s="35"/>
      <c r="AR1862" s="35"/>
      <c r="AS1862" s="35"/>
      <c r="AT1862" s="35"/>
      <c r="AU1862" s="35"/>
      <c r="AV1862" s="14"/>
      <c r="AW1862" s="14"/>
      <c r="AX1862" s="14"/>
      <c r="AY1862" s="14"/>
      <c r="AZ1862" s="14"/>
      <c r="BA1862" s="14"/>
    </row>
    <row r="1863" spans="3:53" ht="14.25"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  <c r="X1863" s="35"/>
      <c r="Y1863" s="35"/>
      <c r="Z1863" s="35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/>
      <c r="AK1863" s="35"/>
      <c r="AL1863" s="34"/>
      <c r="AM1863" s="331"/>
      <c r="AN1863" s="35"/>
      <c r="AO1863" s="35"/>
      <c r="AP1863" s="162"/>
      <c r="AQ1863" s="35"/>
      <c r="AR1863" s="35"/>
      <c r="AS1863" s="35"/>
      <c r="AT1863" s="35"/>
      <c r="AU1863" s="35"/>
      <c r="AV1863" s="14"/>
      <c r="AW1863" s="14"/>
      <c r="AX1863" s="14"/>
      <c r="AY1863" s="14"/>
      <c r="AZ1863" s="14"/>
      <c r="BA1863" s="14"/>
    </row>
    <row r="1864" spans="3:53" ht="14.25"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  <c r="X1864" s="35"/>
      <c r="Y1864" s="35"/>
      <c r="Z1864" s="35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/>
      <c r="AL1864" s="34"/>
      <c r="AM1864" s="331"/>
      <c r="AN1864" s="35"/>
      <c r="AO1864" s="35"/>
      <c r="AP1864" s="162"/>
      <c r="AQ1864" s="35"/>
      <c r="AR1864" s="35"/>
      <c r="AS1864" s="35"/>
      <c r="AT1864" s="35"/>
      <c r="AU1864" s="35"/>
      <c r="AV1864" s="14"/>
      <c r="AW1864" s="14"/>
      <c r="AX1864" s="14"/>
      <c r="AY1864" s="14"/>
      <c r="AZ1864" s="14"/>
      <c r="BA1864" s="14"/>
    </row>
    <row r="1865" spans="3:53" ht="14.25"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35"/>
      <c r="Y1865" s="35"/>
      <c r="Z1865" s="35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  <c r="AL1865" s="34"/>
      <c r="AM1865" s="331"/>
      <c r="AN1865" s="35"/>
      <c r="AO1865" s="35"/>
      <c r="AP1865" s="162"/>
      <c r="AQ1865" s="35"/>
      <c r="AR1865" s="35"/>
      <c r="AS1865" s="35"/>
      <c r="AT1865" s="35"/>
      <c r="AU1865" s="35"/>
      <c r="AV1865" s="14"/>
      <c r="AW1865" s="14"/>
      <c r="AX1865" s="14"/>
      <c r="AY1865" s="14"/>
      <c r="AZ1865" s="14"/>
      <c r="BA1865" s="14"/>
    </row>
    <row r="1866" spans="3:53" ht="14.25"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F1866" s="35"/>
      <c r="AG1866" s="35"/>
      <c r="AH1866" s="35"/>
      <c r="AI1866" s="35"/>
      <c r="AJ1866" s="35"/>
      <c r="AK1866" s="35"/>
      <c r="AL1866" s="34"/>
      <c r="AM1866" s="331"/>
      <c r="AN1866" s="35"/>
      <c r="AO1866" s="35"/>
      <c r="AP1866" s="162"/>
      <c r="AQ1866" s="35"/>
      <c r="AR1866" s="35"/>
      <c r="AS1866" s="35"/>
      <c r="AT1866" s="35"/>
      <c r="AU1866" s="35"/>
      <c r="AV1866" s="14"/>
      <c r="AW1866" s="14"/>
      <c r="AX1866" s="14"/>
      <c r="AY1866" s="14"/>
      <c r="AZ1866" s="14"/>
      <c r="BA1866" s="14"/>
    </row>
    <row r="1867" spans="3:53" ht="14.25"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35"/>
      <c r="Y1867" s="35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  <c r="AL1867" s="34"/>
      <c r="AM1867" s="331"/>
      <c r="AN1867" s="35"/>
      <c r="AO1867" s="35"/>
      <c r="AP1867" s="162"/>
      <c r="AQ1867" s="35"/>
      <c r="AR1867" s="35"/>
      <c r="AS1867" s="35"/>
      <c r="AT1867" s="35"/>
      <c r="AU1867" s="35"/>
      <c r="AV1867" s="14"/>
      <c r="AW1867" s="14"/>
      <c r="AX1867" s="14"/>
      <c r="AY1867" s="14"/>
      <c r="AZ1867" s="14"/>
      <c r="BA1867" s="14"/>
    </row>
    <row r="1868" spans="3:53" ht="14.25"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  <c r="X1868" s="35"/>
      <c r="Y1868" s="35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  <c r="AL1868" s="34"/>
      <c r="AM1868" s="331"/>
      <c r="AN1868" s="35"/>
      <c r="AO1868" s="35"/>
      <c r="AP1868" s="162"/>
      <c r="AQ1868" s="35"/>
      <c r="AR1868" s="35"/>
      <c r="AS1868" s="35"/>
      <c r="AT1868" s="35"/>
      <c r="AU1868" s="35"/>
      <c r="AV1868" s="14"/>
      <c r="AW1868" s="14"/>
      <c r="AX1868" s="14"/>
      <c r="AY1868" s="14"/>
      <c r="AZ1868" s="14"/>
      <c r="BA1868" s="14"/>
    </row>
    <row r="1869" spans="3:53" ht="14.25"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35"/>
      <c r="Y1869" s="35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  <c r="AL1869" s="34"/>
      <c r="AM1869" s="331"/>
      <c r="AN1869" s="35"/>
      <c r="AO1869" s="35"/>
      <c r="AP1869" s="162"/>
      <c r="AQ1869" s="35"/>
      <c r="AR1869" s="35"/>
      <c r="AS1869" s="35"/>
      <c r="AT1869" s="35"/>
      <c r="AU1869" s="35"/>
      <c r="AV1869" s="14"/>
      <c r="AW1869" s="14"/>
      <c r="AX1869" s="14"/>
      <c r="AY1869" s="14"/>
      <c r="AZ1869" s="14"/>
      <c r="BA1869" s="14"/>
    </row>
    <row r="1870" spans="3:53" ht="14.25"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  <c r="X1870" s="35"/>
      <c r="Y1870" s="35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  <c r="AL1870" s="34"/>
      <c r="AM1870" s="331"/>
      <c r="AN1870" s="35"/>
      <c r="AO1870" s="35"/>
      <c r="AP1870" s="162"/>
      <c r="AQ1870" s="35"/>
      <c r="AR1870" s="35"/>
      <c r="AS1870" s="35"/>
      <c r="AT1870" s="35"/>
      <c r="AU1870" s="35"/>
      <c r="AV1870" s="14"/>
      <c r="AW1870" s="14"/>
      <c r="AX1870" s="14"/>
      <c r="AY1870" s="14"/>
      <c r="AZ1870" s="14"/>
      <c r="BA1870" s="14"/>
    </row>
    <row r="1871" spans="3:53" ht="14.25"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35"/>
      <c r="Y1871" s="35"/>
      <c r="Z1871" s="35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  <c r="AL1871" s="34"/>
      <c r="AM1871" s="331"/>
      <c r="AN1871" s="35"/>
      <c r="AO1871" s="35"/>
      <c r="AP1871" s="162"/>
      <c r="AQ1871" s="35"/>
      <c r="AR1871" s="35"/>
      <c r="AS1871" s="35"/>
      <c r="AT1871" s="35"/>
      <c r="AU1871" s="35"/>
      <c r="AV1871" s="14"/>
      <c r="AW1871" s="14"/>
      <c r="AX1871" s="14"/>
      <c r="AY1871" s="14"/>
      <c r="AZ1871" s="14"/>
      <c r="BA1871" s="14"/>
    </row>
    <row r="1872" spans="3:53" ht="14.25"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  <c r="X1872" s="35"/>
      <c r="Y1872" s="35"/>
      <c r="Z1872" s="35"/>
      <c r="AA1872" s="35"/>
      <c r="AB1872" s="35"/>
      <c r="AC1872" s="35"/>
      <c r="AD1872" s="35"/>
      <c r="AE1872" s="35"/>
      <c r="AF1872" s="35"/>
      <c r="AG1872" s="35"/>
      <c r="AH1872" s="35"/>
      <c r="AI1872" s="35"/>
      <c r="AJ1872" s="35"/>
      <c r="AK1872" s="35"/>
      <c r="AL1872" s="34"/>
      <c r="AM1872" s="331"/>
      <c r="AN1872" s="35"/>
      <c r="AO1872" s="35"/>
      <c r="AP1872" s="162"/>
      <c r="AQ1872" s="35"/>
      <c r="AR1872" s="35"/>
      <c r="AS1872" s="35"/>
      <c r="AT1872" s="35"/>
      <c r="AU1872" s="35"/>
      <c r="AV1872" s="14"/>
      <c r="AW1872" s="14"/>
      <c r="AX1872" s="14"/>
      <c r="AY1872" s="14"/>
      <c r="AZ1872" s="14"/>
      <c r="BA1872" s="14"/>
    </row>
    <row r="1873" spans="3:53" ht="14.25"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  <c r="AL1873" s="34"/>
      <c r="AM1873" s="331"/>
      <c r="AN1873" s="35"/>
      <c r="AO1873" s="35"/>
      <c r="AP1873" s="162"/>
      <c r="AQ1873" s="35"/>
      <c r="AR1873" s="35"/>
      <c r="AS1873" s="35"/>
      <c r="AT1873" s="35"/>
      <c r="AU1873" s="35"/>
      <c r="AV1873" s="14"/>
      <c r="AW1873" s="14"/>
      <c r="AX1873" s="14"/>
      <c r="AY1873" s="14"/>
      <c r="AZ1873" s="14"/>
      <c r="BA1873" s="14"/>
    </row>
    <row r="1874" spans="3:53" ht="14.25"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  <c r="AL1874" s="34"/>
      <c r="AM1874" s="331"/>
      <c r="AN1874" s="35"/>
      <c r="AO1874" s="35"/>
      <c r="AP1874" s="162"/>
      <c r="AQ1874" s="35"/>
      <c r="AR1874" s="35"/>
      <c r="AS1874" s="35"/>
      <c r="AT1874" s="35"/>
      <c r="AU1874" s="35"/>
      <c r="AV1874" s="14"/>
      <c r="AW1874" s="14"/>
      <c r="AX1874" s="14"/>
      <c r="AY1874" s="14"/>
      <c r="AZ1874" s="14"/>
      <c r="BA1874" s="14"/>
    </row>
    <row r="1875" spans="3:53" ht="14.25"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  <c r="AL1875" s="34"/>
      <c r="AM1875" s="331"/>
      <c r="AN1875" s="35"/>
      <c r="AO1875" s="35"/>
      <c r="AP1875" s="162"/>
      <c r="AQ1875" s="35"/>
      <c r="AR1875" s="35"/>
      <c r="AS1875" s="35"/>
      <c r="AT1875" s="35"/>
      <c r="AU1875" s="35"/>
      <c r="AV1875" s="14"/>
      <c r="AW1875" s="14"/>
      <c r="AX1875" s="14"/>
      <c r="AY1875" s="14"/>
      <c r="AZ1875" s="14"/>
      <c r="BA1875" s="14"/>
    </row>
    <row r="1876" spans="3:53" ht="14.25"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4"/>
      <c r="AM1876" s="331"/>
      <c r="AN1876" s="35"/>
      <c r="AO1876" s="35"/>
      <c r="AP1876" s="162"/>
      <c r="AQ1876" s="35"/>
      <c r="AR1876" s="35"/>
      <c r="AS1876" s="35"/>
      <c r="AT1876" s="35"/>
      <c r="AU1876" s="35"/>
      <c r="AV1876" s="14"/>
      <c r="AW1876" s="14"/>
      <c r="AX1876" s="14"/>
      <c r="AY1876" s="14"/>
      <c r="AZ1876" s="14"/>
      <c r="BA1876" s="14"/>
    </row>
    <row r="1877" spans="3:53" ht="14.25"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35"/>
      <c r="Y1877" s="35"/>
      <c r="Z1877" s="35"/>
      <c r="AA1877" s="35"/>
      <c r="AB1877" s="35"/>
      <c r="AC1877" s="35"/>
      <c r="AD1877" s="35"/>
      <c r="AE1877" s="35"/>
      <c r="AF1877" s="35"/>
      <c r="AG1877" s="35"/>
      <c r="AH1877" s="35"/>
      <c r="AI1877" s="35"/>
      <c r="AJ1877" s="35"/>
      <c r="AK1877" s="35"/>
      <c r="AL1877" s="34"/>
      <c r="AM1877" s="331"/>
      <c r="AN1877" s="35"/>
      <c r="AO1877" s="35"/>
      <c r="AP1877" s="162"/>
      <c r="AQ1877" s="35"/>
      <c r="AR1877" s="35"/>
      <c r="AS1877" s="35"/>
      <c r="AT1877" s="35"/>
      <c r="AU1877" s="35"/>
      <c r="AV1877" s="14"/>
      <c r="AW1877" s="14"/>
      <c r="AX1877" s="14"/>
      <c r="AY1877" s="14"/>
      <c r="AZ1877" s="14"/>
      <c r="BA1877" s="14"/>
    </row>
    <row r="1878" spans="3:53" ht="14.25"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  <c r="X1878" s="35"/>
      <c r="Y1878" s="35"/>
      <c r="Z1878" s="35"/>
      <c r="AA1878" s="35"/>
      <c r="AB1878" s="35"/>
      <c r="AC1878" s="35"/>
      <c r="AD1878" s="35"/>
      <c r="AE1878" s="35"/>
      <c r="AF1878" s="35"/>
      <c r="AG1878" s="35"/>
      <c r="AH1878" s="35"/>
      <c r="AI1878" s="35"/>
      <c r="AJ1878" s="35"/>
      <c r="AK1878" s="35"/>
      <c r="AL1878" s="34"/>
      <c r="AM1878" s="331"/>
      <c r="AN1878" s="35"/>
      <c r="AO1878" s="35"/>
      <c r="AP1878" s="162"/>
      <c r="AQ1878" s="35"/>
      <c r="AR1878" s="35"/>
      <c r="AS1878" s="35"/>
      <c r="AT1878" s="35"/>
      <c r="AU1878" s="35"/>
      <c r="AV1878" s="14"/>
      <c r="AW1878" s="14"/>
      <c r="AX1878" s="14"/>
      <c r="AY1878" s="14"/>
      <c r="AZ1878" s="14"/>
      <c r="BA1878" s="14"/>
    </row>
    <row r="1879" spans="3:53" ht="14.25"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  <c r="X1879" s="35"/>
      <c r="Y1879" s="35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  <c r="AL1879" s="34"/>
      <c r="AM1879" s="331"/>
      <c r="AN1879" s="35"/>
      <c r="AO1879" s="35"/>
      <c r="AP1879" s="162"/>
      <c r="AQ1879" s="35"/>
      <c r="AR1879" s="35"/>
      <c r="AS1879" s="35"/>
      <c r="AT1879" s="35"/>
      <c r="AU1879" s="35"/>
      <c r="AV1879" s="14"/>
      <c r="AW1879" s="14"/>
      <c r="AX1879" s="14"/>
      <c r="AY1879" s="14"/>
      <c r="AZ1879" s="14"/>
      <c r="BA1879" s="14"/>
    </row>
    <row r="1880" spans="3:53" ht="14.25"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  <c r="AL1880" s="34"/>
      <c r="AM1880" s="331"/>
      <c r="AN1880" s="35"/>
      <c r="AO1880" s="35"/>
      <c r="AP1880" s="162"/>
      <c r="AQ1880" s="35"/>
      <c r="AR1880" s="35"/>
      <c r="AS1880" s="35"/>
      <c r="AT1880" s="35"/>
      <c r="AU1880" s="35"/>
      <c r="AV1880" s="14"/>
      <c r="AW1880" s="14"/>
      <c r="AX1880" s="14"/>
      <c r="AY1880" s="14"/>
      <c r="AZ1880" s="14"/>
      <c r="BA1880" s="14"/>
    </row>
    <row r="1881" spans="3:53" ht="14.25"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35"/>
      <c r="Y1881" s="35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  <c r="AL1881" s="34"/>
      <c r="AM1881" s="331"/>
      <c r="AN1881" s="35"/>
      <c r="AO1881" s="35"/>
      <c r="AP1881" s="162"/>
      <c r="AQ1881" s="35"/>
      <c r="AR1881" s="35"/>
      <c r="AS1881" s="35"/>
      <c r="AT1881" s="35"/>
      <c r="AU1881" s="35"/>
      <c r="AV1881" s="14"/>
      <c r="AW1881" s="14"/>
      <c r="AX1881" s="14"/>
      <c r="AY1881" s="14"/>
      <c r="AZ1881" s="14"/>
      <c r="BA1881" s="14"/>
    </row>
    <row r="1882" spans="3:53" ht="14.25"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  <c r="X1882" s="35"/>
      <c r="Y1882" s="35"/>
      <c r="Z1882" s="35"/>
      <c r="AA1882" s="35"/>
      <c r="AB1882" s="35"/>
      <c r="AC1882" s="35"/>
      <c r="AD1882" s="35"/>
      <c r="AE1882" s="35"/>
      <c r="AF1882" s="35"/>
      <c r="AG1882" s="35"/>
      <c r="AH1882" s="35"/>
      <c r="AI1882" s="35"/>
      <c r="AJ1882" s="35"/>
      <c r="AK1882" s="35"/>
      <c r="AL1882" s="34"/>
      <c r="AM1882" s="331"/>
      <c r="AN1882" s="35"/>
      <c r="AO1882" s="35"/>
      <c r="AP1882" s="162"/>
      <c r="AQ1882" s="35"/>
      <c r="AR1882" s="35"/>
      <c r="AS1882" s="35"/>
      <c r="AT1882" s="35"/>
      <c r="AU1882" s="35"/>
      <c r="AV1882" s="14"/>
      <c r="AW1882" s="14"/>
      <c r="AX1882" s="14"/>
      <c r="AY1882" s="14"/>
      <c r="AZ1882" s="14"/>
      <c r="BA1882" s="14"/>
    </row>
    <row r="1883" spans="3:53" ht="14.25"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35"/>
      <c r="Y1883" s="35"/>
      <c r="Z1883" s="35"/>
      <c r="AA1883" s="35"/>
      <c r="AB1883" s="35"/>
      <c r="AC1883" s="35"/>
      <c r="AD1883" s="35"/>
      <c r="AE1883" s="35"/>
      <c r="AF1883" s="35"/>
      <c r="AG1883" s="35"/>
      <c r="AH1883" s="35"/>
      <c r="AI1883" s="35"/>
      <c r="AJ1883" s="35"/>
      <c r="AK1883" s="35"/>
      <c r="AL1883" s="34"/>
      <c r="AM1883" s="331"/>
      <c r="AN1883" s="35"/>
      <c r="AO1883" s="35"/>
      <c r="AP1883" s="162"/>
      <c r="AQ1883" s="35"/>
      <c r="AR1883" s="35"/>
      <c r="AS1883" s="35"/>
      <c r="AT1883" s="35"/>
      <c r="AU1883" s="35"/>
      <c r="AV1883" s="14"/>
      <c r="AW1883" s="14"/>
      <c r="AX1883" s="14"/>
      <c r="AY1883" s="14"/>
      <c r="AZ1883" s="14"/>
      <c r="BA1883" s="14"/>
    </row>
    <row r="1884" spans="3:53" ht="14.25"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35"/>
      <c r="AC1884" s="35"/>
      <c r="AD1884" s="35"/>
      <c r="AE1884" s="35"/>
      <c r="AF1884" s="35"/>
      <c r="AG1884" s="35"/>
      <c r="AH1884" s="35"/>
      <c r="AI1884" s="35"/>
      <c r="AJ1884" s="35"/>
      <c r="AK1884" s="35"/>
      <c r="AL1884" s="34"/>
      <c r="AM1884" s="331"/>
      <c r="AN1884" s="35"/>
      <c r="AO1884" s="35"/>
      <c r="AP1884" s="162"/>
      <c r="AQ1884" s="35"/>
      <c r="AR1884" s="35"/>
      <c r="AS1884" s="35"/>
      <c r="AT1884" s="35"/>
      <c r="AU1884" s="35"/>
      <c r="AV1884" s="14"/>
      <c r="AW1884" s="14"/>
      <c r="AX1884" s="14"/>
      <c r="AY1884" s="14"/>
      <c r="AZ1884" s="14"/>
      <c r="BA1884" s="14"/>
    </row>
    <row r="1885" spans="3:53" ht="14.25"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35"/>
      <c r="Y1885" s="35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  <c r="AL1885" s="34"/>
      <c r="AM1885" s="331"/>
      <c r="AN1885" s="35"/>
      <c r="AO1885" s="35"/>
      <c r="AP1885" s="162"/>
      <c r="AQ1885" s="35"/>
      <c r="AR1885" s="35"/>
      <c r="AS1885" s="35"/>
      <c r="AT1885" s="35"/>
      <c r="AU1885" s="35"/>
      <c r="AV1885" s="14"/>
      <c r="AW1885" s="14"/>
      <c r="AX1885" s="14"/>
      <c r="AY1885" s="14"/>
      <c r="AZ1885" s="14"/>
      <c r="BA1885" s="14"/>
    </row>
    <row r="1886" spans="3:53" ht="14.25"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  <c r="AL1886" s="34"/>
      <c r="AM1886" s="331"/>
      <c r="AN1886" s="35"/>
      <c r="AO1886" s="35"/>
      <c r="AP1886" s="162"/>
      <c r="AQ1886" s="35"/>
      <c r="AR1886" s="35"/>
      <c r="AS1886" s="35"/>
      <c r="AT1886" s="35"/>
      <c r="AU1886" s="35"/>
      <c r="AV1886" s="14"/>
      <c r="AW1886" s="14"/>
      <c r="AX1886" s="14"/>
      <c r="AY1886" s="14"/>
      <c r="AZ1886" s="14"/>
      <c r="BA1886" s="14"/>
    </row>
    <row r="1887" spans="3:53" ht="14.25"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  <c r="AL1887" s="34"/>
      <c r="AM1887" s="331"/>
      <c r="AN1887" s="35"/>
      <c r="AO1887" s="35"/>
      <c r="AP1887" s="162"/>
      <c r="AQ1887" s="35"/>
      <c r="AR1887" s="35"/>
      <c r="AS1887" s="35"/>
      <c r="AT1887" s="35"/>
      <c r="AU1887" s="35"/>
      <c r="AV1887" s="14"/>
      <c r="AW1887" s="14"/>
      <c r="AX1887" s="14"/>
      <c r="AY1887" s="14"/>
      <c r="AZ1887" s="14"/>
      <c r="BA1887" s="14"/>
    </row>
    <row r="1888" spans="3:53" ht="14.25"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  <c r="X1888" s="35"/>
      <c r="Y1888" s="35"/>
      <c r="Z1888" s="35"/>
      <c r="AA1888" s="35"/>
      <c r="AB1888" s="35"/>
      <c r="AC1888" s="35"/>
      <c r="AD1888" s="35"/>
      <c r="AE1888" s="35"/>
      <c r="AF1888" s="35"/>
      <c r="AG1888" s="35"/>
      <c r="AH1888" s="35"/>
      <c r="AI1888" s="35"/>
      <c r="AJ1888" s="35"/>
      <c r="AK1888" s="35"/>
      <c r="AL1888" s="34"/>
      <c r="AM1888" s="331"/>
      <c r="AN1888" s="35"/>
      <c r="AO1888" s="35"/>
      <c r="AP1888" s="162"/>
      <c r="AQ1888" s="35"/>
      <c r="AR1888" s="35"/>
      <c r="AS1888" s="35"/>
      <c r="AT1888" s="35"/>
      <c r="AU1888" s="35"/>
      <c r="AV1888" s="14"/>
      <c r="AW1888" s="14"/>
      <c r="AX1888" s="14"/>
      <c r="AY1888" s="14"/>
      <c r="AZ1888" s="14"/>
      <c r="BA1888" s="14"/>
    </row>
    <row r="1889" spans="3:53" ht="14.25"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35"/>
      <c r="Y1889" s="35"/>
      <c r="Z1889" s="35"/>
      <c r="AA1889" s="35"/>
      <c r="AB1889" s="35"/>
      <c r="AC1889" s="35"/>
      <c r="AD1889" s="35"/>
      <c r="AE1889" s="35"/>
      <c r="AF1889" s="35"/>
      <c r="AG1889" s="35"/>
      <c r="AH1889" s="35"/>
      <c r="AI1889" s="35"/>
      <c r="AJ1889" s="35"/>
      <c r="AK1889" s="35"/>
      <c r="AL1889" s="34"/>
      <c r="AM1889" s="331"/>
      <c r="AN1889" s="35"/>
      <c r="AO1889" s="35"/>
      <c r="AP1889" s="162"/>
      <c r="AQ1889" s="35"/>
      <c r="AR1889" s="35"/>
      <c r="AS1889" s="35"/>
      <c r="AT1889" s="35"/>
      <c r="AU1889" s="35"/>
      <c r="AV1889" s="14"/>
      <c r="AW1889" s="14"/>
      <c r="AX1889" s="14"/>
      <c r="AY1889" s="14"/>
      <c r="AZ1889" s="14"/>
      <c r="BA1889" s="14"/>
    </row>
    <row r="1890" spans="3:53" ht="14.25"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  <c r="X1890" s="35"/>
      <c r="Y1890" s="35"/>
      <c r="Z1890" s="35"/>
      <c r="AA1890" s="35"/>
      <c r="AB1890" s="35"/>
      <c r="AC1890" s="35"/>
      <c r="AD1890" s="35"/>
      <c r="AE1890" s="35"/>
      <c r="AF1890" s="35"/>
      <c r="AG1890" s="35"/>
      <c r="AH1890" s="35"/>
      <c r="AI1890" s="35"/>
      <c r="AJ1890" s="35"/>
      <c r="AK1890" s="35"/>
      <c r="AL1890" s="34"/>
      <c r="AM1890" s="331"/>
      <c r="AN1890" s="35"/>
      <c r="AO1890" s="35"/>
      <c r="AP1890" s="162"/>
      <c r="AQ1890" s="35"/>
      <c r="AR1890" s="35"/>
      <c r="AS1890" s="35"/>
      <c r="AT1890" s="35"/>
      <c r="AU1890" s="35"/>
      <c r="AV1890" s="14"/>
      <c r="AW1890" s="14"/>
      <c r="AX1890" s="14"/>
      <c r="AY1890" s="14"/>
      <c r="AZ1890" s="14"/>
      <c r="BA1890" s="14"/>
    </row>
    <row r="1891" spans="3:53" ht="14.25"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35"/>
      <c r="Y1891" s="35"/>
      <c r="Z1891" s="35"/>
      <c r="AA1891" s="35"/>
      <c r="AB1891" s="35"/>
      <c r="AC1891" s="35"/>
      <c r="AD1891" s="35"/>
      <c r="AE1891" s="35"/>
      <c r="AF1891" s="35"/>
      <c r="AG1891" s="35"/>
      <c r="AH1891" s="35"/>
      <c r="AI1891" s="35"/>
      <c r="AJ1891" s="35"/>
      <c r="AK1891" s="35"/>
      <c r="AL1891" s="34"/>
      <c r="AM1891" s="331"/>
      <c r="AN1891" s="35"/>
      <c r="AO1891" s="35"/>
      <c r="AP1891" s="162"/>
      <c r="AQ1891" s="35"/>
      <c r="AR1891" s="35"/>
      <c r="AS1891" s="35"/>
      <c r="AT1891" s="35"/>
      <c r="AU1891" s="35"/>
      <c r="AV1891" s="14"/>
      <c r="AW1891" s="14"/>
      <c r="AX1891" s="14"/>
      <c r="AY1891" s="14"/>
      <c r="AZ1891" s="14"/>
      <c r="BA1891" s="14"/>
    </row>
    <row r="1892" spans="3:53" ht="14.25"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  <c r="X1892" s="35"/>
      <c r="Y1892" s="35"/>
      <c r="Z1892" s="35"/>
      <c r="AA1892" s="35"/>
      <c r="AB1892" s="35"/>
      <c r="AC1892" s="35"/>
      <c r="AD1892" s="35"/>
      <c r="AE1892" s="35"/>
      <c r="AF1892" s="35"/>
      <c r="AG1892" s="35"/>
      <c r="AH1892" s="35"/>
      <c r="AI1892" s="35"/>
      <c r="AJ1892" s="35"/>
      <c r="AK1892" s="35"/>
      <c r="AL1892" s="34"/>
      <c r="AM1892" s="331"/>
      <c r="AN1892" s="35"/>
      <c r="AO1892" s="35"/>
      <c r="AP1892" s="162"/>
      <c r="AQ1892" s="35"/>
      <c r="AR1892" s="35"/>
      <c r="AS1892" s="35"/>
      <c r="AT1892" s="35"/>
      <c r="AU1892" s="35"/>
      <c r="AV1892" s="14"/>
      <c r="AW1892" s="14"/>
      <c r="AX1892" s="14"/>
      <c r="AY1892" s="14"/>
      <c r="AZ1892" s="14"/>
      <c r="BA1892" s="14"/>
    </row>
    <row r="1893" spans="3:53" ht="14.25"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5"/>
      <c r="AG1893" s="35"/>
      <c r="AH1893" s="35"/>
      <c r="AI1893" s="35"/>
      <c r="AJ1893" s="35"/>
      <c r="AK1893" s="35"/>
      <c r="AL1893" s="34"/>
      <c r="AM1893" s="331"/>
      <c r="AN1893" s="35"/>
      <c r="AO1893" s="35"/>
      <c r="AP1893" s="162"/>
      <c r="AQ1893" s="35"/>
      <c r="AR1893" s="35"/>
      <c r="AS1893" s="35"/>
      <c r="AT1893" s="35"/>
      <c r="AU1893" s="35"/>
      <c r="AV1893" s="14"/>
      <c r="AW1893" s="14"/>
      <c r="AX1893" s="14"/>
      <c r="AY1893" s="14"/>
      <c r="AZ1893" s="14"/>
      <c r="BA1893" s="14"/>
    </row>
    <row r="1894" spans="3:53" ht="14.25"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C1894" s="35"/>
      <c r="AD1894" s="35"/>
      <c r="AE1894" s="35"/>
      <c r="AF1894" s="35"/>
      <c r="AG1894" s="35"/>
      <c r="AH1894" s="35"/>
      <c r="AI1894" s="35"/>
      <c r="AJ1894" s="35"/>
      <c r="AK1894" s="35"/>
      <c r="AL1894" s="34"/>
      <c r="AM1894" s="331"/>
      <c r="AN1894" s="35"/>
      <c r="AO1894" s="35"/>
      <c r="AP1894" s="162"/>
      <c r="AQ1894" s="35"/>
      <c r="AR1894" s="35"/>
      <c r="AS1894" s="35"/>
      <c r="AT1894" s="35"/>
      <c r="AU1894" s="35"/>
      <c r="AV1894" s="14"/>
      <c r="AW1894" s="14"/>
      <c r="AX1894" s="14"/>
      <c r="AY1894" s="14"/>
      <c r="AZ1894" s="14"/>
      <c r="BA1894" s="14"/>
    </row>
    <row r="1895" spans="3:53" ht="14.25"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35"/>
      <c r="Y1895" s="35"/>
      <c r="Z1895" s="35"/>
      <c r="AA1895" s="35"/>
      <c r="AB1895" s="35"/>
      <c r="AC1895" s="35"/>
      <c r="AD1895" s="35"/>
      <c r="AE1895" s="35"/>
      <c r="AF1895" s="35"/>
      <c r="AG1895" s="35"/>
      <c r="AH1895" s="35"/>
      <c r="AI1895" s="35"/>
      <c r="AJ1895" s="35"/>
      <c r="AK1895" s="35"/>
      <c r="AL1895" s="34"/>
      <c r="AM1895" s="331"/>
      <c r="AN1895" s="35"/>
      <c r="AO1895" s="35"/>
      <c r="AP1895" s="162"/>
      <c r="AQ1895" s="35"/>
      <c r="AR1895" s="35"/>
      <c r="AS1895" s="35"/>
      <c r="AT1895" s="35"/>
      <c r="AU1895" s="35"/>
      <c r="AV1895" s="14"/>
      <c r="AW1895" s="14"/>
      <c r="AX1895" s="14"/>
      <c r="AY1895" s="14"/>
      <c r="AZ1895" s="14"/>
      <c r="BA1895" s="14"/>
    </row>
    <row r="1896" spans="3:53" ht="14.25"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  <c r="X1896" s="35"/>
      <c r="Y1896" s="35"/>
      <c r="Z1896" s="35"/>
      <c r="AA1896" s="35"/>
      <c r="AB1896" s="35"/>
      <c r="AC1896" s="35"/>
      <c r="AD1896" s="35"/>
      <c r="AE1896" s="35"/>
      <c r="AF1896" s="35"/>
      <c r="AG1896" s="35"/>
      <c r="AH1896" s="35"/>
      <c r="AI1896" s="35"/>
      <c r="AJ1896" s="35"/>
      <c r="AK1896" s="35"/>
      <c r="AL1896" s="34"/>
      <c r="AM1896" s="331"/>
      <c r="AN1896" s="35"/>
      <c r="AO1896" s="35"/>
      <c r="AP1896" s="162"/>
      <c r="AQ1896" s="35"/>
      <c r="AR1896" s="35"/>
      <c r="AS1896" s="35"/>
      <c r="AT1896" s="35"/>
      <c r="AU1896" s="35"/>
      <c r="AV1896" s="14"/>
      <c r="AW1896" s="14"/>
      <c r="AX1896" s="14"/>
      <c r="AY1896" s="14"/>
      <c r="AZ1896" s="14"/>
      <c r="BA1896" s="14"/>
    </row>
    <row r="1897" spans="3:53" ht="14.25"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C1897" s="35"/>
      <c r="AD1897" s="35"/>
      <c r="AE1897" s="35"/>
      <c r="AF1897" s="35"/>
      <c r="AG1897" s="35"/>
      <c r="AH1897" s="35"/>
      <c r="AI1897" s="35"/>
      <c r="AJ1897" s="35"/>
      <c r="AK1897" s="35"/>
      <c r="AL1897" s="34"/>
      <c r="AM1897" s="331"/>
      <c r="AN1897" s="35"/>
      <c r="AO1897" s="35"/>
      <c r="AP1897" s="162"/>
      <c r="AQ1897" s="35"/>
      <c r="AR1897" s="35"/>
      <c r="AS1897" s="35"/>
      <c r="AT1897" s="35"/>
      <c r="AU1897" s="35"/>
      <c r="AV1897" s="14"/>
      <c r="AW1897" s="14"/>
      <c r="AX1897" s="14"/>
      <c r="AY1897" s="14"/>
      <c r="AZ1897" s="14"/>
      <c r="BA1897" s="14"/>
    </row>
    <row r="1898" spans="3:53" ht="14.25"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  <c r="X1898" s="35"/>
      <c r="Y1898" s="35"/>
      <c r="Z1898" s="35"/>
      <c r="AA1898" s="35"/>
      <c r="AB1898" s="35"/>
      <c r="AC1898" s="35"/>
      <c r="AD1898" s="35"/>
      <c r="AE1898" s="35"/>
      <c r="AF1898" s="35"/>
      <c r="AG1898" s="35"/>
      <c r="AH1898" s="35"/>
      <c r="AI1898" s="35"/>
      <c r="AJ1898" s="35"/>
      <c r="AK1898" s="35"/>
      <c r="AL1898" s="34"/>
      <c r="AM1898" s="331"/>
      <c r="AN1898" s="35"/>
      <c r="AO1898" s="35"/>
      <c r="AP1898" s="162"/>
      <c r="AQ1898" s="35"/>
      <c r="AR1898" s="35"/>
      <c r="AS1898" s="35"/>
      <c r="AT1898" s="35"/>
      <c r="AU1898" s="35"/>
      <c r="AV1898" s="14"/>
      <c r="AW1898" s="14"/>
      <c r="AX1898" s="14"/>
      <c r="AY1898" s="14"/>
      <c r="AZ1898" s="14"/>
      <c r="BA1898" s="14"/>
    </row>
    <row r="1899" spans="3:53" ht="14.25"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  <c r="X1899" s="35"/>
      <c r="Y1899" s="35"/>
      <c r="Z1899" s="35"/>
      <c r="AA1899" s="35"/>
      <c r="AB1899" s="35"/>
      <c r="AC1899" s="35"/>
      <c r="AD1899" s="35"/>
      <c r="AE1899" s="35"/>
      <c r="AF1899" s="35"/>
      <c r="AG1899" s="35"/>
      <c r="AH1899" s="35"/>
      <c r="AI1899" s="35"/>
      <c r="AJ1899" s="35"/>
      <c r="AK1899" s="35"/>
      <c r="AL1899" s="34"/>
      <c r="AM1899" s="331"/>
      <c r="AN1899" s="35"/>
      <c r="AO1899" s="35"/>
      <c r="AP1899" s="162"/>
      <c r="AQ1899" s="35"/>
      <c r="AR1899" s="35"/>
      <c r="AS1899" s="35"/>
      <c r="AT1899" s="35"/>
      <c r="AU1899" s="35"/>
      <c r="AV1899" s="14"/>
      <c r="AW1899" s="14"/>
      <c r="AX1899" s="14"/>
      <c r="AY1899" s="14"/>
      <c r="AZ1899" s="14"/>
      <c r="BA1899" s="14"/>
    </row>
    <row r="1900" spans="3:53" ht="14.25"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  <c r="X1900" s="35"/>
      <c r="Y1900" s="35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  <c r="AL1900" s="34"/>
      <c r="AM1900" s="331"/>
      <c r="AN1900" s="35"/>
      <c r="AO1900" s="35"/>
      <c r="AP1900" s="162"/>
      <c r="AQ1900" s="35"/>
      <c r="AR1900" s="35"/>
      <c r="AS1900" s="35"/>
      <c r="AT1900" s="35"/>
      <c r="AU1900" s="35"/>
      <c r="AV1900" s="14"/>
      <c r="AW1900" s="14"/>
      <c r="AX1900" s="14"/>
      <c r="AY1900" s="14"/>
      <c r="AZ1900" s="14"/>
      <c r="BA1900" s="14"/>
    </row>
    <row r="1901" spans="3:53" ht="14.25"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35"/>
      <c r="Y1901" s="35"/>
      <c r="Z1901" s="35"/>
      <c r="AA1901" s="35"/>
      <c r="AB1901" s="35"/>
      <c r="AC1901" s="35"/>
      <c r="AD1901" s="35"/>
      <c r="AE1901" s="35"/>
      <c r="AF1901" s="35"/>
      <c r="AG1901" s="35"/>
      <c r="AH1901" s="35"/>
      <c r="AI1901" s="35"/>
      <c r="AJ1901" s="35"/>
      <c r="AK1901" s="35"/>
      <c r="AL1901" s="34"/>
      <c r="AM1901" s="331"/>
      <c r="AN1901" s="35"/>
      <c r="AO1901" s="35"/>
      <c r="AP1901" s="162"/>
      <c r="AQ1901" s="35"/>
      <c r="AR1901" s="35"/>
      <c r="AS1901" s="35"/>
      <c r="AT1901" s="35"/>
      <c r="AU1901" s="35"/>
      <c r="AV1901" s="14"/>
      <c r="AW1901" s="14"/>
      <c r="AX1901" s="14"/>
      <c r="AY1901" s="14"/>
      <c r="AZ1901" s="14"/>
      <c r="BA1901" s="14"/>
    </row>
    <row r="1902" spans="3:53" ht="14.25"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  <c r="X1902" s="35"/>
      <c r="Y1902" s="35"/>
      <c r="Z1902" s="35"/>
      <c r="AA1902" s="35"/>
      <c r="AB1902" s="35"/>
      <c r="AC1902" s="35"/>
      <c r="AD1902" s="35"/>
      <c r="AE1902" s="35"/>
      <c r="AF1902" s="35"/>
      <c r="AG1902" s="35"/>
      <c r="AH1902" s="35"/>
      <c r="AI1902" s="35"/>
      <c r="AJ1902" s="35"/>
      <c r="AK1902" s="35"/>
      <c r="AL1902" s="34"/>
      <c r="AM1902" s="331"/>
      <c r="AN1902" s="35"/>
      <c r="AO1902" s="35"/>
      <c r="AP1902" s="162"/>
      <c r="AQ1902" s="35"/>
      <c r="AR1902" s="35"/>
      <c r="AS1902" s="35"/>
      <c r="AT1902" s="35"/>
      <c r="AU1902" s="35"/>
      <c r="AV1902" s="14"/>
      <c r="AW1902" s="14"/>
      <c r="AX1902" s="14"/>
      <c r="AY1902" s="14"/>
      <c r="AZ1902" s="14"/>
      <c r="BA1902" s="14"/>
    </row>
    <row r="1903" spans="3:53" ht="14.25"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35"/>
      <c r="Y1903" s="35"/>
      <c r="Z1903" s="35"/>
      <c r="AA1903" s="35"/>
      <c r="AB1903" s="35"/>
      <c r="AC1903" s="35"/>
      <c r="AD1903" s="35"/>
      <c r="AE1903" s="35"/>
      <c r="AF1903" s="35"/>
      <c r="AG1903" s="35"/>
      <c r="AH1903" s="35"/>
      <c r="AI1903" s="35"/>
      <c r="AJ1903" s="35"/>
      <c r="AK1903" s="35"/>
      <c r="AL1903" s="34"/>
      <c r="AM1903" s="331"/>
      <c r="AN1903" s="35"/>
      <c r="AO1903" s="35"/>
      <c r="AP1903" s="162"/>
      <c r="AQ1903" s="35"/>
      <c r="AR1903" s="35"/>
      <c r="AS1903" s="35"/>
      <c r="AT1903" s="35"/>
      <c r="AU1903" s="35"/>
      <c r="AV1903" s="14"/>
      <c r="AW1903" s="14"/>
      <c r="AX1903" s="14"/>
      <c r="AY1903" s="14"/>
      <c r="AZ1903" s="14"/>
      <c r="BA1903" s="14"/>
    </row>
    <row r="1904" spans="3:53" ht="14.25"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  <c r="X1904" s="35"/>
      <c r="Y1904" s="35"/>
      <c r="Z1904" s="35"/>
      <c r="AA1904" s="35"/>
      <c r="AB1904" s="35"/>
      <c r="AC1904" s="35"/>
      <c r="AD1904" s="35"/>
      <c r="AE1904" s="35"/>
      <c r="AF1904" s="35"/>
      <c r="AG1904" s="35"/>
      <c r="AH1904" s="35"/>
      <c r="AI1904" s="35"/>
      <c r="AJ1904" s="35"/>
      <c r="AK1904" s="35"/>
      <c r="AL1904" s="34"/>
      <c r="AM1904" s="331"/>
      <c r="AN1904" s="35"/>
      <c r="AO1904" s="35"/>
      <c r="AP1904" s="162"/>
      <c r="AQ1904" s="35"/>
      <c r="AR1904" s="35"/>
      <c r="AS1904" s="35"/>
      <c r="AT1904" s="35"/>
      <c r="AU1904" s="35"/>
      <c r="AV1904" s="14"/>
      <c r="AW1904" s="14"/>
      <c r="AX1904" s="14"/>
      <c r="AY1904" s="14"/>
      <c r="AZ1904" s="14"/>
      <c r="BA1904" s="14"/>
    </row>
    <row r="1905" spans="3:53" ht="14.25"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35"/>
      <c r="Y1905" s="35"/>
      <c r="Z1905" s="35"/>
      <c r="AA1905" s="35"/>
      <c r="AB1905" s="35"/>
      <c r="AC1905" s="35"/>
      <c r="AD1905" s="35"/>
      <c r="AE1905" s="35"/>
      <c r="AF1905" s="35"/>
      <c r="AG1905" s="35"/>
      <c r="AH1905" s="35"/>
      <c r="AI1905" s="35"/>
      <c r="AJ1905" s="35"/>
      <c r="AK1905" s="35"/>
      <c r="AL1905" s="34"/>
      <c r="AM1905" s="331"/>
      <c r="AN1905" s="35"/>
      <c r="AO1905" s="35"/>
      <c r="AP1905" s="162"/>
      <c r="AQ1905" s="35"/>
      <c r="AR1905" s="35"/>
      <c r="AS1905" s="35"/>
      <c r="AT1905" s="35"/>
      <c r="AU1905" s="35"/>
      <c r="AV1905" s="14"/>
      <c r="AW1905" s="14"/>
      <c r="AX1905" s="14"/>
      <c r="AY1905" s="14"/>
      <c r="AZ1905" s="14"/>
      <c r="BA1905" s="14"/>
    </row>
    <row r="1906" spans="3:53" ht="14.25"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  <c r="X1906" s="35"/>
      <c r="Y1906" s="35"/>
      <c r="Z1906" s="35"/>
      <c r="AA1906" s="35"/>
      <c r="AB1906" s="35"/>
      <c r="AC1906" s="35"/>
      <c r="AD1906" s="35"/>
      <c r="AE1906" s="35"/>
      <c r="AF1906" s="35"/>
      <c r="AG1906" s="35"/>
      <c r="AH1906" s="35"/>
      <c r="AI1906" s="35"/>
      <c r="AJ1906" s="35"/>
      <c r="AK1906" s="35"/>
      <c r="AL1906" s="34"/>
      <c r="AM1906" s="331"/>
      <c r="AN1906" s="35"/>
      <c r="AO1906" s="35"/>
      <c r="AP1906" s="162"/>
      <c r="AQ1906" s="35"/>
      <c r="AR1906" s="35"/>
      <c r="AS1906" s="35"/>
      <c r="AT1906" s="35"/>
      <c r="AU1906" s="35"/>
      <c r="AV1906" s="14"/>
      <c r="AW1906" s="14"/>
      <c r="AX1906" s="14"/>
      <c r="AY1906" s="14"/>
      <c r="AZ1906" s="14"/>
      <c r="BA1906" s="14"/>
    </row>
    <row r="1907" spans="3:53" ht="14.25"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35"/>
      <c r="Y1907" s="35"/>
      <c r="Z1907" s="35"/>
      <c r="AA1907" s="35"/>
      <c r="AB1907" s="35"/>
      <c r="AC1907" s="35"/>
      <c r="AD1907" s="35"/>
      <c r="AE1907" s="35"/>
      <c r="AF1907" s="35"/>
      <c r="AG1907" s="35"/>
      <c r="AH1907" s="35"/>
      <c r="AI1907" s="35"/>
      <c r="AJ1907" s="35"/>
      <c r="AK1907" s="35"/>
      <c r="AL1907" s="34"/>
      <c r="AM1907" s="331"/>
      <c r="AN1907" s="35"/>
      <c r="AO1907" s="35"/>
      <c r="AP1907" s="162"/>
      <c r="AQ1907" s="35"/>
      <c r="AR1907" s="35"/>
      <c r="AS1907" s="35"/>
      <c r="AT1907" s="35"/>
      <c r="AU1907" s="35"/>
      <c r="AV1907" s="14"/>
      <c r="AW1907" s="14"/>
      <c r="AX1907" s="14"/>
      <c r="AY1907" s="14"/>
      <c r="AZ1907" s="14"/>
      <c r="BA1907" s="14"/>
    </row>
    <row r="1908" spans="3:53" ht="14.25"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  <c r="X1908" s="35"/>
      <c r="Y1908" s="35"/>
      <c r="Z1908" s="35"/>
      <c r="AA1908" s="35"/>
      <c r="AB1908" s="35"/>
      <c r="AC1908" s="35"/>
      <c r="AD1908" s="35"/>
      <c r="AE1908" s="35"/>
      <c r="AF1908" s="35"/>
      <c r="AG1908" s="35"/>
      <c r="AH1908" s="35"/>
      <c r="AI1908" s="35"/>
      <c r="AJ1908" s="35"/>
      <c r="AK1908" s="35"/>
      <c r="AL1908" s="34"/>
      <c r="AM1908" s="331"/>
      <c r="AN1908" s="35"/>
      <c r="AO1908" s="35"/>
      <c r="AP1908" s="162"/>
      <c r="AQ1908" s="35"/>
      <c r="AR1908" s="35"/>
      <c r="AS1908" s="35"/>
      <c r="AT1908" s="35"/>
      <c r="AU1908" s="35"/>
      <c r="AV1908" s="14"/>
      <c r="AW1908" s="14"/>
      <c r="AX1908" s="14"/>
      <c r="AY1908" s="14"/>
      <c r="AZ1908" s="14"/>
      <c r="BA1908" s="14"/>
    </row>
    <row r="1909" spans="3:53" ht="14.25"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F1909" s="35"/>
      <c r="AG1909" s="35"/>
      <c r="AH1909" s="35"/>
      <c r="AI1909" s="35"/>
      <c r="AJ1909" s="35"/>
      <c r="AK1909" s="35"/>
      <c r="AL1909" s="34"/>
      <c r="AM1909" s="331"/>
      <c r="AN1909" s="35"/>
      <c r="AO1909" s="35"/>
      <c r="AP1909" s="162"/>
      <c r="AQ1909" s="35"/>
      <c r="AR1909" s="35"/>
      <c r="AS1909" s="35"/>
      <c r="AT1909" s="35"/>
      <c r="AU1909" s="35"/>
      <c r="AV1909" s="14"/>
      <c r="AW1909" s="14"/>
      <c r="AX1909" s="14"/>
      <c r="AY1909" s="14"/>
      <c r="AZ1909" s="14"/>
      <c r="BA1909" s="14"/>
    </row>
    <row r="1910" spans="3:53" ht="14.25"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  <c r="X1910" s="35"/>
      <c r="Y1910" s="35"/>
      <c r="Z1910" s="35"/>
      <c r="AA1910" s="35"/>
      <c r="AB1910" s="35"/>
      <c r="AC1910" s="35"/>
      <c r="AD1910" s="35"/>
      <c r="AE1910" s="35"/>
      <c r="AF1910" s="35"/>
      <c r="AG1910" s="35"/>
      <c r="AH1910" s="35"/>
      <c r="AI1910" s="35"/>
      <c r="AJ1910" s="35"/>
      <c r="AK1910" s="35"/>
      <c r="AL1910" s="34"/>
      <c r="AM1910" s="331"/>
      <c r="AN1910" s="35"/>
      <c r="AO1910" s="35"/>
      <c r="AP1910" s="162"/>
      <c r="AQ1910" s="35"/>
      <c r="AR1910" s="35"/>
      <c r="AS1910" s="35"/>
      <c r="AT1910" s="35"/>
      <c r="AU1910" s="35"/>
      <c r="AV1910" s="14"/>
      <c r="AW1910" s="14"/>
      <c r="AX1910" s="14"/>
      <c r="AY1910" s="14"/>
      <c r="AZ1910" s="14"/>
      <c r="BA1910" s="14"/>
    </row>
    <row r="1911" spans="3:53" ht="14.25"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  <c r="X1911" s="35"/>
      <c r="Y1911" s="35"/>
      <c r="Z1911" s="35"/>
      <c r="AA1911" s="35"/>
      <c r="AB1911" s="35"/>
      <c r="AC1911" s="35"/>
      <c r="AD1911" s="35"/>
      <c r="AE1911" s="35"/>
      <c r="AF1911" s="35"/>
      <c r="AG1911" s="35"/>
      <c r="AH1911" s="35"/>
      <c r="AI1911" s="35"/>
      <c r="AJ1911" s="35"/>
      <c r="AK1911" s="35"/>
      <c r="AL1911" s="34"/>
      <c r="AM1911" s="331"/>
      <c r="AN1911" s="35"/>
      <c r="AO1911" s="35"/>
      <c r="AP1911" s="162"/>
      <c r="AQ1911" s="35"/>
      <c r="AR1911" s="35"/>
      <c r="AS1911" s="35"/>
      <c r="AT1911" s="35"/>
      <c r="AU1911" s="35"/>
      <c r="AV1911" s="14"/>
      <c r="AW1911" s="14"/>
      <c r="AX1911" s="14"/>
      <c r="AY1911" s="14"/>
      <c r="AZ1911" s="14"/>
      <c r="BA1911" s="14"/>
    </row>
    <row r="1912" spans="3:53" ht="14.25"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  <c r="X1912" s="35"/>
      <c r="Y1912" s="35"/>
      <c r="Z1912" s="35"/>
      <c r="AA1912" s="35"/>
      <c r="AB1912" s="35"/>
      <c r="AC1912" s="35"/>
      <c r="AD1912" s="35"/>
      <c r="AE1912" s="35"/>
      <c r="AF1912" s="35"/>
      <c r="AG1912" s="35"/>
      <c r="AH1912" s="35"/>
      <c r="AI1912" s="35"/>
      <c r="AJ1912" s="35"/>
      <c r="AK1912" s="35"/>
      <c r="AL1912" s="34"/>
      <c r="AM1912" s="331"/>
      <c r="AN1912" s="35"/>
      <c r="AO1912" s="35"/>
      <c r="AP1912" s="162"/>
      <c r="AQ1912" s="35"/>
      <c r="AR1912" s="35"/>
      <c r="AS1912" s="35"/>
      <c r="AT1912" s="35"/>
      <c r="AU1912" s="35"/>
      <c r="AV1912" s="14"/>
      <c r="AW1912" s="14"/>
      <c r="AX1912" s="14"/>
      <c r="AY1912" s="14"/>
      <c r="AZ1912" s="14"/>
      <c r="BA1912" s="14"/>
    </row>
    <row r="1913" spans="3:53" ht="14.25"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35"/>
      <c r="Y1913" s="35"/>
      <c r="Z1913" s="35"/>
      <c r="AA1913" s="35"/>
      <c r="AB1913" s="35"/>
      <c r="AC1913" s="35"/>
      <c r="AD1913" s="35"/>
      <c r="AE1913" s="35"/>
      <c r="AF1913" s="35"/>
      <c r="AG1913" s="35"/>
      <c r="AH1913" s="35"/>
      <c r="AI1913" s="35"/>
      <c r="AJ1913" s="35"/>
      <c r="AK1913" s="35"/>
      <c r="AL1913" s="34"/>
      <c r="AM1913" s="331"/>
      <c r="AN1913" s="35"/>
      <c r="AO1913" s="35"/>
      <c r="AP1913" s="162"/>
      <c r="AQ1913" s="35"/>
      <c r="AR1913" s="35"/>
      <c r="AS1913" s="35"/>
      <c r="AT1913" s="35"/>
      <c r="AU1913" s="35"/>
      <c r="AV1913" s="14"/>
      <c r="AW1913" s="14"/>
      <c r="AX1913" s="14"/>
      <c r="AY1913" s="14"/>
      <c r="AZ1913" s="14"/>
      <c r="BA1913" s="14"/>
    </row>
    <row r="1914" spans="3:53" ht="14.25"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  <c r="X1914" s="35"/>
      <c r="Y1914" s="35"/>
      <c r="Z1914" s="35"/>
      <c r="AA1914" s="35"/>
      <c r="AB1914" s="35"/>
      <c r="AC1914" s="35"/>
      <c r="AD1914" s="35"/>
      <c r="AE1914" s="35"/>
      <c r="AF1914" s="35"/>
      <c r="AG1914" s="35"/>
      <c r="AH1914" s="35"/>
      <c r="AI1914" s="35"/>
      <c r="AJ1914" s="35"/>
      <c r="AK1914" s="35"/>
      <c r="AL1914" s="34"/>
      <c r="AM1914" s="331"/>
      <c r="AN1914" s="35"/>
      <c r="AO1914" s="35"/>
      <c r="AP1914" s="162"/>
      <c r="AQ1914" s="35"/>
      <c r="AR1914" s="35"/>
      <c r="AS1914" s="35"/>
      <c r="AT1914" s="35"/>
      <c r="AU1914" s="35"/>
      <c r="AV1914" s="14"/>
      <c r="AW1914" s="14"/>
      <c r="AX1914" s="14"/>
      <c r="AY1914" s="14"/>
      <c r="AZ1914" s="14"/>
      <c r="BA1914" s="14"/>
    </row>
    <row r="1915" spans="3:53" ht="14.25"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35"/>
      <c r="Y1915" s="35"/>
      <c r="Z1915" s="35"/>
      <c r="AA1915" s="35"/>
      <c r="AB1915" s="35"/>
      <c r="AC1915" s="35"/>
      <c r="AD1915" s="35"/>
      <c r="AE1915" s="35"/>
      <c r="AF1915" s="35"/>
      <c r="AG1915" s="35"/>
      <c r="AH1915" s="35"/>
      <c r="AI1915" s="35"/>
      <c r="AJ1915" s="35"/>
      <c r="AK1915" s="35"/>
      <c r="AL1915" s="34"/>
      <c r="AM1915" s="331"/>
      <c r="AN1915" s="35"/>
      <c r="AO1915" s="35"/>
      <c r="AP1915" s="162"/>
      <c r="AQ1915" s="35"/>
      <c r="AR1915" s="35"/>
      <c r="AS1915" s="35"/>
      <c r="AT1915" s="35"/>
      <c r="AU1915" s="35"/>
      <c r="AV1915" s="14"/>
      <c r="AW1915" s="14"/>
      <c r="AX1915" s="14"/>
      <c r="AY1915" s="14"/>
      <c r="AZ1915" s="14"/>
      <c r="BA1915" s="14"/>
    </row>
    <row r="1916" spans="3:53" ht="14.25"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  <c r="X1916" s="35"/>
      <c r="Y1916" s="35"/>
      <c r="Z1916" s="35"/>
      <c r="AA1916" s="35"/>
      <c r="AB1916" s="35"/>
      <c r="AC1916" s="35"/>
      <c r="AD1916" s="35"/>
      <c r="AE1916" s="35"/>
      <c r="AF1916" s="35"/>
      <c r="AG1916" s="35"/>
      <c r="AH1916" s="35"/>
      <c r="AI1916" s="35"/>
      <c r="AJ1916" s="35"/>
      <c r="AK1916" s="35"/>
      <c r="AL1916" s="34"/>
      <c r="AM1916" s="331"/>
      <c r="AN1916" s="35"/>
      <c r="AO1916" s="35"/>
      <c r="AP1916" s="162"/>
      <c r="AQ1916" s="35"/>
      <c r="AR1916" s="35"/>
      <c r="AS1916" s="35"/>
      <c r="AT1916" s="35"/>
      <c r="AU1916" s="35"/>
      <c r="AV1916" s="14"/>
      <c r="AW1916" s="14"/>
      <c r="AX1916" s="14"/>
      <c r="AY1916" s="14"/>
      <c r="AZ1916" s="14"/>
      <c r="BA1916" s="14"/>
    </row>
    <row r="1917" spans="3:53" ht="14.25"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35"/>
      <c r="Y1917" s="35"/>
      <c r="Z1917" s="35"/>
      <c r="AA1917" s="35"/>
      <c r="AB1917" s="35"/>
      <c r="AC1917" s="35"/>
      <c r="AD1917" s="35"/>
      <c r="AE1917" s="35"/>
      <c r="AF1917" s="35"/>
      <c r="AG1917" s="35"/>
      <c r="AH1917" s="35"/>
      <c r="AI1917" s="35"/>
      <c r="AJ1917" s="35"/>
      <c r="AK1917" s="35"/>
      <c r="AL1917" s="34"/>
      <c r="AM1917" s="331"/>
      <c r="AN1917" s="35"/>
      <c r="AO1917" s="35"/>
      <c r="AP1917" s="162"/>
      <c r="AQ1917" s="35"/>
      <c r="AR1917" s="35"/>
      <c r="AS1917" s="35"/>
      <c r="AT1917" s="35"/>
      <c r="AU1917" s="35"/>
      <c r="AV1917" s="14"/>
      <c r="AW1917" s="14"/>
      <c r="AX1917" s="14"/>
      <c r="AY1917" s="14"/>
      <c r="AZ1917" s="14"/>
      <c r="BA1917" s="14"/>
    </row>
    <row r="1918" spans="3:53" ht="14.25"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  <c r="X1918" s="35"/>
      <c r="Y1918" s="35"/>
      <c r="Z1918" s="35"/>
      <c r="AA1918" s="35"/>
      <c r="AB1918" s="35"/>
      <c r="AC1918" s="35"/>
      <c r="AD1918" s="35"/>
      <c r="AE1918" s="35"/>
      <c r="AF1918" s="35"/>
      <c r="AG1918" s="35"/>
      <c r="AH1918" s="35"/>
      <c r="AI1918" s="35"/>
      <c r="AJ1918" s="35"/>
      <c r="AK1918" s="35"/>
      <c r="AL1918" s="34"/>
      <c r="AM1918" s="331"/>
      <c r="AN1918" s="35"/>
      <c r="AO1918" s="35"/>
      <c r="AP1918" s="162"/>
      <c r="AQ1918" s="35"/>
      <c r="AR1918" s="35"/>
      <c r="AS1918" s="35"/>
      <c r="AT1918" s="35"/>
      <c r="AU1918" s="35"/>
      <c r="AV1918" s="14"/>
      <c r="AW1918" s="14"/>
      <c r="AX1918" s="14"/>
      <c r="AY1918" s="14"/>
      <c r="AZ1918" s="14"/>
      <c r="BA1918" s="14"/>
    </row>
    <row r="1919" spans="3:53" ht="14.25"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  <c r="X1919" s="35"/>
      <c r="Y1919" s="35"/>
      <c r="Z1919" s="35"/>
      <c r="AA1919" s="35"/>
      <c r="AB1919" s="35"/>
      <c r="AC1919" s="35"/>
      <c r="AD1919" s="35"/>
      <c r="AE1919" s="35"/>
      <c r="AF1919" s="35"/>
      <c r="AG1919" s="35"/>
      <c r="AH1919" s="35"/>
      <c r="AI1919" s="35"/>
      <c r="AJ1919" s="35"/>
      <c r="AK1919" s="35"/>
      <c r="AL1919" s="34"/>
      <c r="AM1919" s="331"/>
      <c r="AN1919" s="35"/>
      <c r="AO1919" s="35"/>
      <c r="AP1919" s="162"/>
      <c r="AQ1919" s="35"/>
      <c r="AR1919" s="35"/>
      <c r="AS1919" s="35"/>
      <c r="AT1919" s="35"/>
      <c r="AU1919" s="35"/>
      <c r="AV1919" s="14"/>
      <c r="AW1919" s="14"/>
      <c r="AX1919" s="14"/>
      <c r="AY1919" s="14"/>
      <c r="AZ1919" s="14"/>
      <c r="BA1919" s="14"/>
    </row>
    <row r="1920" spans="3:53" ht="14.25"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F1920" s="35"/>
      <c r="AG1920" s="35"/>
      <c r="AH1920" s="35"/>
      <c r="AI1920" s="35"/>
      <c r="AJ1920" s="35"/>
      <c r="AK1920" s="35"/>
      <c r="AL1920" s="34"/>
      <c r="AM1920" s="331"/>
      <c r="AN1920" s="35"/>
      <c r="AO1920" s="35"/>
      <c r="AP1920" s="162"/>
      <c r="AQ1920" s="35"/>
      <c r="AR1920" s="35"/>
      <c r="AS1920" s="35"/>
      <c r="AT1920" s="35"/>
      <c r="AU1920" s="35"/>
      <c r="AV1920" s="14"/>
      <c r="AW1920" s="14"/>
      <c r="AX1920" s="14"/>
      <c r="AY1920" s="14"/>
      <c r="AZ1920" s="14"/>
      <c r="BA1920" s="14"/>
    </row>
    <row r="1921" spans="3:53" ht="14.25"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  <c r="X1921" s="35"/>
      <c r="Y1921" s="35"/>
      <c r="Z1921" s="35"/>
      <c r="AA1921" s="35"/>
      <c r="AB1921" s="35"/>
      <c r="AC1921" s="35"/>
      <c r="AD1921" s="35"/>
      <c r="AE1921" s="35"/>
      <c r="AF1921" s="35"/>
      <c r="AG1921" s="35"/>
      <c r="AH1921" s="35"/>
      <c r="AI1921" s="35"/>
      <c r="AJ1921" s="35"/>
      <c r="AK1921" s="35"/>
      <c r="AL1921" s="34"/>
      <c r="AM1921" s="331"/>
      <c r="AN1921" s="35"/>
      <c r="AO1921" s="35"/>
      <c r="AP1921" s="162"/>
      <c r="AQ1921" s="35"/>
      <c r="AR1921" s="35"/>
      <c r="AS1921" s="35"/>
      <c r="AT1921" s="35"/>
      <c r="AU1921" s="35"/>
      <c r="AV1921" s="14"/>
      <c r="AW1921" s="14"/>
      <c r="AX1921" s="14"/>
      <c r="AY1921" s="14"/>
      <c r="AZ1921" s="14"/>
      <c r="BA1921" s="14"/>
    </row>
    <row r="1922" spans="3:53" ht="14.25"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  <c r="X1922" s="35"/>
      <c r="Y1922" s="35"/>
      <c r="Z1922" s="35"/>
      <c r="AA1922" s="35"/>
      <c r="AB1922" s="35"/>
      <c r="AC1922" s="35"/>
      <c r="AD1922" s="35"/>
      <c r="AE1922" s="35"/>
      <c r="AF1922" s="35"/>
      <c r="AG1922" s="35"/>
      <c r="AH1922" s="35"/>
      <c r="AI1922" s="35"/>
      <c r="AJ1922" s="35"/>
      <c r="AK1922" s="35"/>
      <c r="AL1922" s="34"/>
      <c r="AM1922" s="331"/>
      <c r="AN1922" s="35"/>
      <c r="AO1922" s="35"/>
      <c r="AP1922" s="162"/>
      <c r="AQ1922" s="35"/>
      <c r="AR1922" s="35"/>
      <c r="AS1922" s="35"/>
      <c r="AT1922" s="35"/>
      <c r="AU1922" s="35"/>
      <c r="AV1922" s="14"/>
      <c r="AW1922" s="14"/>
      <c r="AX1922" s="14"/>
      <c r="AY1922" s="14"/>
      <c r="AZ1922" s="14"/>
      <c r="BA1922" s="14"/>
    </row>
    <row r="1923" spans="3:53" ht="14.25"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35"/>
      <c r="Y1923" s="35"/>
      <c r="Z1923" s="35"/>
      <c r="AA1923" s="35"/>
      <c r="AB1923" s="35"/>
      <c r="AC1923" s="35"/>
      <c r="AD1923" s="35"/>
      <c r="AE1923" s="35"/>
      <c r="AF1923" s="35"/>
      <c r="AG1923" s="35"/>
      <c r="AH1923" s="35"/>
      <c r="AI1923" s="35"/>
      <c r="AJ1923" s="35"/>
      <c r="AK1923" s="35"/>
      <c r="AL1923" s="34"/>
      <c r="AM1923" s="331"/>
      <c r="AN1923" s="35"/>
      <c r="AO1923" s="35"/>
      <c r="AP1923" s="162"/>
      <c r="AQ1923" s="35"/>
      <c r="AR1923" s="35"/>
      <c r="AS1923" s="35"/>
      <c r="AT1923" s="35"/>
      <c r="AU1923" s="35"/>
      <c r="AV1923" s="14"/>
      <c r="AW1923" s="14"/>
      <c r="AX1923" s="14"/>
      <c r="AY1923" s="14"/>
      <c r="AZ1923" s="14"/>
      <c r="BA1923" s="14"/>
    </row>
    <row r="1924" spans="3:53" ht="14.25"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  <c r="X1924" s="35"/>
      <c r="Y1924" s="35"/>
      <c r="Z1924" s="35"/>
      <c r="AA1924" s="35"/>
      <c r="AB1924" s="35"/>
      <c r="AC1924" s="35"/>
      <c r="AD1924" s="35"/>
      <c r="AE1924" s="35"/>
      <c r="AF1924" s="35"/>
      <c r="AG1924" s="35"/>
      <c r="AH1924" s="35"/>
      <c r="AI1924" s="35"/>
      <c r="AJ1924" s="35"/>
      <c r="AK1924" s="35"/>
      <c r="AL1924" s="34"/>
      <c r="AM1924" s="331"/>
      <c r="AN1924" s="35"/>
      <c r="AO1924" s="35"/>
      <c r="AP1924" s="162"/>
      <c r="AQ1924" s="35"/>
      <c r="AR1924" s="35"/>
      <c r="AS1924" s="35"/>
      <c r="AT1924" s="35"/>
      <c r="AU1924" s="35"/>
      <c r="AV1924" s="14"/>
      <c r="AW1924" s="14"/>
      <c r="AX1924" s="14"/>
      <c r="AY1924" s="14"/>
      <c r="AZ1924" s="14"/>
      <c r="BA1924" s="14"/>
    </row>
    <row r="1925" spans="3:53" ht="14.25"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F1925" s="35"/>
      <c r="AG1925" s="35"/>
      <c r="AH1925" s="35"/>
      <c r="AI1925" s="35"/>
      <c r="AJ1925" s="35"/>
      <c r="AK1925" s="35"/>
      <c r="AL1925" s="34"/>
      <c r="AM1925" s="331"/>
      <c r="AN1925" s="35"/>
      <c r="AO1925" s="35"/>
      <c r="AP1925" s="162"/>
      <c r="AQ1925" s="35"/>
      <c r="AR1925" s="35"/>
      <c r="AS1925" s="35"/>
      <c r="AT1925" s="35"/>
      <c r="AU1925" s="35"/>
      <c r="AV1925" s="14"/>
      <c r="AW1925" s="14"/>
      <c r="AX1925" s="14"/>
      <c r="AY1925" s="14"/>
      <c r="AZ1925" s="14"/>
      <c r="BA1925" s="14"/>
    </row>
    <row r="1926" spans="3:53" ht="14.25"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  <c r="X1926" s="35"/>
      <c r="Y1926" s="35"/>
      <c r="Z1926" s="35"/>
      <c r="AA1926" s="35"/>
      <c r="AB1926" s="35"/>
      <c r="AC1926" s="35"/>
      <c r="AD1926" s="35"/>
      <c r="AE1926" s="35"/>
      <c r="AF1926" s="35"/>
      <c r="AG1926" s="35"/>
      <c r="AH1926" s="35"/>
      <c r="AI1926" s="35"/>
      <c r="AJ1926" s="35"/>
      <c r="AK1926" s="35"/>
      <c r="AL1926" s="34"/>
      <c r="AM1926" s="331"/>
      <c r="AN1926" s="35"/>
      <c r="AO1926" s="35"/>
      <c r="AP1926" s="162"/>
      <c r="AQ1926" s="35"/>
      <c r="AR1926" s="35"/>
      <c r="AS1926" s="35"/>
      <c r="AT1926" s="35"/>
      <c r="AU1926" s="35"/>
      <c r="AV1926" s="14"/>
      <c r="AW1926" s="14"/>
      <c r="AX1926" s="14"/>
      <c r="AY1926" s="14"/>
      <c r="AZ1926" s="14"/>
      <c r="BA1926" s="14"/>
    </row>
    <row r="1927" spans="3:53" ht="14.25"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  <c r="X1927" s="35"/>
      <c r="Y1927" s="35"/>
      <c r="Z1927" s="35"/>
      <c r="AA1927" s="35"/>
      <c r="AB1927" s="35"/>
      <c r="AC1927" s="35"/>
      <c r="AD1927" s="35"/>
      <c r="AE1927" s="35"/>
      <c r="AF1927" s="35"/>
      <c r="AG1927" s="35"/>
      <c r="AH1927" s="35"/>
      <c r="AI1927" s="35"/>
      <c r="AJ1927" s="35"/>
      <c r="AK1927" s="35"/>
      <c r="AL1927" s="34"/>
      <c r="AM1927" s="331"/>
      <c r="AN1927" s="35"/>
      <c r="AO1927" s="35"/>
      <c r="AP1927" s="162"/>
      <c r="AQ1927" s="35"/>
      <c r="AR1927" s="35"/>
      <c r="AS1927" s="35"/>
      <c r="AT1927" s="35"/>
      <c r="AU1927" s="35"/>
      <c r="AV1927" s="14"/>
      <c r="AW1927" s="14"/>
      <c r="AX1927" s="14"/>
      <c r="AY1927" s="14"/>
      <c r="AZ1927" s="14"/>
      <c r="BA1927" s="14"/>
    </row>
    <row r="1928" spans="3:53" ht="14.25"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  <c r="X1928" s="35"/>
      <c r="Y1928" s="35"/>
      <c r="Z1928" s="35"/>
      <c r="AA1928" s="35"/>
      <c r="AB1928" s="35"/>
      <c r="AC1928" s="35"/>
      <c r="AD1928" s="35"/>
      <c r="AE1928" s="35"/>
      <c r="AF1928" s="35"/>
      <c r="AG1928" s="35"/>
      <c r="AH1928" s="35"/>
      <c r="AI1928" s="35"/>
      <c r="AJ1928" s="35"/>
      <c r="AK1928" s="35"/>
      <c r="AL1928" s="34"/>
      <c r="AM1928" s="331"/>
      <c r="AN1928" s="35"/>
      <c r="AO1928" s="35"/>
      <c r="AP1928" s="162"/>
      <c r="AQ1928" s="35"/>
      <c r="AR1928" s="35"/>
      <c r="AS1928" s="35"/>
      <c r="AT1928" s="35"/>
      <c r="AU1928" s="35"/>
      <c r="AV1928" s="14"/>
      <c r="AW1928" s="14"/>
      <c r="AX1928" s="14"/>
      <c r="AY1928" s="14"/>
      <c r="AZ1928" s="14"/>
      <c r="BA1928" s="14"/>
    </row>
    <row r="1929" spans="3:53" ht="14.25"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C1929" s="35"/>
      <c r="AD1929" s="35"/>
      <c r="AE1929" s="35"/>
      <c r="AF1929" s="35"/>
      <c r="AG1929" s="35"/>
      <c r="AH1929" s="35"/>
      <c r="AI1929" s="35"/>
      <c r="AJ1929" s="35"/>
      <c r="AK1929" s="35"/>
      <c r="AL1929" s="34"/>
      <c r="AM1929" s="331"/>
      <c r="AN1929" s="35"/>
      <c r="AO1929" s="35"/>
      <c r="AP1929" s="162"/>
      <c r="AQ1929" s="35"/>
      <c r="AR1929" s="35"/>
      <c r="AS1929" s="35"/>
      <c r="AT1929" s="35"/>
      <c r="AU1929" s="35"/>
      <c r="AV1929" s="14"/>
      <c r="AW1929" s="14"/>
      <c r="AX1929" s="14"/>
      <c r="AY1929" s="14"/>
      <c r="AZ1929" s="14"/>
      <c r="BA1929" s="14"/>
    </row>
    <row r="1930" spans="3:53" ht="14.25"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  <c r="X1930" s="35"/>
      <c r="Y1930" s="35"/>
      <c r="Z1930" s="35"/>
      <c r="AA1930" s="35"/>
      <c r="AB1930" s="35"/>
      <c r="AC1930" s="35"/>
      <c r="AD1930" s="35"/>
      <c r="AE1930" s="35"/>
      <c r="AF1930" s="35"/>
      <c r="AG1930" s="35"/>
      <c r="AH1930" s="35"/>
      <c r="AI1930" s="35"/>
      <c r="AJ1930" s="35"/>
      <c r="AK1930" s="35"/>
      <c r="AL1930" s="34"/>
      <c r="AM1930" s="331"/>
      <c r="AN1930" s="35"/>
      <c r="AO1930" s="35"/>
      <c r="AP1930" s="162"/>
      <c r="AQ1930" s="35"/>
      <c r="AR1930" s="35"/>
      <c r="AS1930" s="35"/>
      <c r="AT1930" s="35"/>
      <c r="AU1930" s="35"/>
      <c r="AV1930" s="14"/>
      <c r="AW1930" s="14"/>
      <c r="AX1930" s="14"/>
      <c r="AY1930" s="14"/>
      <c r="AZ1930" s="14"/>
      <c r="BA1930" s="14"/>
    </row>
    <row r="1931" spans="3:53" ht="14.25"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35"/>
      <c r="Y1931" s="35"/>
      <c r="Z1931" s="35"/>
      <c r="AA1931" s="35"/>
      <c r="AB1931" s="35"/>
      <c r="AC1931" s="35"/>
      <c r="AD1931" s="35"/>
      <c r="AE1931" s="35"/>
      <c r="AF1931" s="35"/>
      <c r="AG1931" s="35"/>
      <c r="AH1931" s="35"/>
      <c r="AI1931" s="35"/>
      <c r="AJ1931" s="35"/>
      <c r="AK1931" s="35"/>
      <c r="AL1931" s="34"/>
      <c r="AM1931" s="331"/>
      <c r="AN1931" s="35"/>
      <c r="AO1931" s="35"/>
      <c r="AP1931" s="162"/>
      <c r="AQ1931" s="35"/>
      <c r="AR1931" s="35"/>
      <c r="AS1931" s="35"/>
      <c r="AT1931" s="35"/>
      <c r="AU1931" s="35"/>
      <c r="AV1931" s="14"/>
      <c r="AW1931" s="14"/>
      <c r="AX1931" s="14"/>
      <c r="AY1931" s="14"/>
      <c r="AZ1931" s="14"/>
      <c r="BA1931" s="14"/>
    </row>
    <row r="1932" spans="3:53" ht="14.25"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  <c r="X1932" s="35"/>
      <c r="Y1932" s="35"/>
      <c r="Z1932" s="35"/>
      <c r="AA1932" s="35"/>
      <c r="AB1932" s="35"/>
      <c r="AC1932" s="35"/>
      <c r="AD1932" s="35"/>
      <c r="AE1932" s="35"/>
      <c r="AF1932" s="35"/>
      <c r="AG1932" s="35"/>
      <c r="AH1932" s="35"/>
      <c r="AI1932" s="35"/>
      <c r="AJ1932" s="35"/>
      <c r="AK1932" s="35"/>
      <c r="AL1932" s="34"/>
      <c r="AM1932" s="331"/>
      <c r="AN1932" s="35"/>
      <c r="AO1932" s="35"/>
      <c r="AP1932" s="162"/>
      <c r="AQ1932" s="35"/>
      <c r="AR1932" s="35"/>
      <c r="AS1932" s="35"/>
      <c r="AT1932" s="35"/>
      <c r="AU1932" s="35"/>
      <c r="AV1932" s="14"/>
      <c r="AW1932" s="14"/>
      <c r="AX1932" s="14"/>
      <c r="AY1932" s="14"/>
      <c r="AZ1932" s="14"/>
      <c r="BA1932" s="14"/>
    </row>
    <row r="1933" spans="3:53" ht="14.25"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35"/>
      <c r="Y1933" s="35"/>
      <c r="Z1933" s="35"/>
      <c r="AA1933" s="35"/>
      <c r="AB1933" s="35"/>
      <c r="AC1933" s="35"/>
      <c r="AD1933" s="35"/>
      <c r="AE1933" s="35"/>
      <c r="AF1933" s="35"/>
      <c r="AG1933" s="35"/>
      <c r="AH1933" s="35"/>
      <c r="AI1933" s="35"/>
      <c r="AJ1933" s="35"/>
      <c r="AK1933" s="35"/>
      <c r="AL1933" s="34"/>
      <c r="AM1933" s="331"/>
      <c r="AN1933" s="35"/>
      <c r="AO1933" s="35"/>
      <c r="AP1933" s="162"/>
      <c r="AQ1933" s="35"/>
      <c r="AR1933" s="35"/>
      <c r="AS1933" s="35"/>
      <c r="AT1933" s="35"/>
      <c r="AU1933" s="35"/>
      <c r="AV1933" s="14"/>
      <c r="AW1933" s="14"/>
      <c r="AX1933" s="14"/>
      <c r="AY1933" s="14"/>
      <c r="AZ1933" s="14"/>
      <c r="BA1933" s="14"/>
    </row>
    <row r="1934" spans="3:53" ht="14.25"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35"/>
      <c r="AC1934" s="35"/>
      <c r="AD1934" s="35"/>
      <c r="AE1934" s="35"/>
      <c r="AF1934" s="35"/>
      <c r="AG1934" s="35"/>
      <c r="AH1934" s="35"/>
      <c r="AI1934" s="35"/>
      <c r="AJ1934" s="35"/>
      <c r="AK1934" s="35"/>
      <c r="AL1934" s="34"/>
      <c r="AM1934" s="331"/>
      <c r="AN1934" s="35"/>
      <c r="AO1934" s="35"/>
      <c r="AP1934" s="162"/>
      <c r="AQ1934" s="35"/>
      <c r="AR1934" s="35"/>
      <c r="AS1934" s="35"/>
      <c r="AT1934" s="35"/>
      <c r="AU1934" s="35"/>
      <c r="AV1934" s="14"/>
      <c r="AW1934" s="14"/>
      <c r="AX1934" s="14"/>
      <c r="AY1934" s="14"/>
      <c r="AZ1934" s="14"/>
      <c r="BA1934" s="14"/>
    </row>
    <row r="1935" spans="3:53" ht="14.25"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35"/>
      <c r="Y1935" s="35"/>
      <c r="Z1935" s="35"/>
      <c r="AA1935" s="35"/>
      <c r="AB1935" s="35"/>
      <c r="AC1935" s="35"/>
      <c r="AD1935" s="35"/>
      <c r="AE1935" s="35"/>
      <c r="AF1935" s="35"/>
      <c r="AG1935" s="35"/>
      <c r="AH1935" s="35"/>
      <c r="AI1935" s="35"/>
      <c r="AJ1935" s="35"/>
      <c r="AK1935" s="35"/>
      <c r="AL1935" s="34"/>
      <c r="AM1935" s="331"/>
      <c r="AN1935" s="35"/>
      <c r="AO1935" s="35"/>
      <c r="AP1935" s="162"/>
      <c r="AQ1935" s="35"/>
      <c r="AR1935" s="35"/>
      <c r="AS1935" s="35"/>
      <c r="AT1935" s="35"/>
      <c r="AU1935" s="35"/>
      <c r="AV1935" s="14"/>
      <c r="AW1935" s="14"/>
      <c r="AX1935" s="14"/>
      <c r="AY1935" s="14"/>
      <c r="AZ1935" s="14"/>
      <c r="BA1935" s="14"/>
    </row>
    <row r="1936" spans="3:53" ht="14.25"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  <c r="AJ1936" s="35"/>
      <c r="AK1936" s="35"/>
      <c r="AL1936" s="34"/>
      <c r="AM1936" s="331"/>
      <c r="AN1936" s="35"/>
      <c r="AO1936" s="35"/>
      <c r="AP1936" s="162"/>
      <c r="AQ1936" s="35"/>
      <c r="AR1936" s="35"/>
      <c r="AS1936" s="35"/>
      <c r="AT1936" s="35"/>
      <c r="AU1936" s="35"/>
      <c r="AV1936" s="14"/>
      <c r="AW1936" s="14"/>
      <c r="AX1936" s="14"/>
      <c r="AY1936" s="14"/>
      <c r="AZ1936" s="14"/>
      <c r="BA1936" s="14"/>
    </row>
    <row r="1937" spans="3:53" ht="14.25"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35"/>
      <c r="Y1937" s="35"/>
      <c r="Z1937" s="35"/>
      <c r="AA1937" s="35"/>
      <c r="AB1937" s="35"/>
      <c r="AC1937" s="35"/>
      <c r="AD1937" s="35"/>
      <c r="AE1937" s="35"/>
      <c r="AF1937" s="35"/>
      <c r="AG1937" s="35"/>
      <c r="AH1937" s="35"/>
      <c r="AI1937" s="35"/>
      <c r="AJ1937" s="35"/>
      <c r="AK1937" s="35"/>
      <c r="AL1937" s="34"/>
      <c r="AM1937" s="331"/>
      <c r="AN1937" s="35"/>
      <c r="AO1937" s="35"/>
      <c r="AP1937" s="162"/>
      <c r="AQ1937" s="35"/>
      <c r="AR1937" s="35"/>
      <c r="AS1937" s="35"/>
      <c r="AT1937" s="35"/>
      <c r="AU1937" s="35"/>
      <c r="AV1937" s="14"/>
      <c r="AW1937" s="14"/>
      <c r="AX1937" s="14"/>
      <c r="AY1937" s="14"/>
      <c r="AZ1937" s="14"/>
      <c r="BA1937" s="14"/>
    </row>
    <row r="1938" spans="3:53" ht="14.25"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  <c r="X1938" s="35"/>
      <c r="Y1938" s="35"/>
      <c r="Z1938" s="35"/>
      <c r="AA1938" s="35"/>
      <c r="AB1938" s="35"/>
      <c r="AC1938" s="35"/>
      <c r="AD1938" s="35"/>
      <c r="AE1938" s="35"/>
      <c r="AF1938" s="35"/>
      <c r="AG1938" s="35"/>
      <c r="AH1938" s="35"/>
      <c r="AI1938" s="35"/>
      <c r="AJ1938" s="35"/>
      <c r="AK1938" s="35"/>
      <c r="AL1938" s="34"/>
      <c r="AM1938" s="331"/>
      <c r="AN1938" s="35"/>
      <c r="AO1938" s="35"/>
      <c r="AP1938" s="162"/>
      <c r="AQ1938" s="35"/>
      <c r="AR1938" s="35"/>
      <c r="AS1938" s="35"/>
      <c r="AT1938" s="35"/>
      <c r="AU1938" s="35"/>
      <c r="AV1938" s="14"/>
      <c r="AW1938" s="14"/>
      <c r="AX1938" s="14"/>
      <c r="AY1938" s="14"/>
      <c r="AZ1938" s="14"/>
      <c r="BA1938" s="14"/>
    </row>
    <row r="1939" spans="3:53" ht="14.25"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35"/>
      <c r="AC1939" s="35"/>
      <c r="AD1939" s="35"/>
      <c r="AE1939" s="35"/>
      <c r="AF1939" s="35"/>
      <c r="AG1939" s="35"/>
      <c r="AH1939" s="35"/>
      <c r="AI1939" s="35"/>
      <c r="AJ1939" s="35"/>
      <c r="AK1939" s="35"/>
      <c r="AL1939" s="34"/>
      <c r="AM1939" s="331"/>
      <c r="AN1939" s="35"/>
      <c r="AO1939" s="35"/>
      <c r="AP1939" s="162"/>
      <c r="AQ1939" s="35"/>
      <c r="AR1939" s="35"/>
      <c r="AS1939" s="35"/>
      <c r="AT1939" s="35"/>
      <c r="AU1939" s="35"/>
      <c r="AV1939" s="14"/>
      <c r="AW1939" s="14"/>
      <c r="AX1939" s="14"/>
      <c r="AY1939" s="14"/>
      <c r="AZ1939" s="14"/>
      <c r="BA1939" s="14"/>
    </row>
    <row r="1940" spans="3:53" ht="14.25"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C1940" s="35"/>
      <c r="AD1940" s="35"/>
      <c r="AE1940" s="35"/>
      <c r="AF1940" s="35"/>
      <c r="AG1940" s="35"/>
      <c r="AH1940" s="35"/>
      <c r="AI1940" s="35"/>
      <c r="AJ1940" s="35"/>
      <c r="AK1940" s="35"/>
      <c r="AL1940" s="34"/>
      <c r="AM1940" s="331"/>
      <c r="AN1940" s="35"/>
      <c r="AO1940" s="35"/>
      <c r="AP1940" s="162"/>
      <c r="AQ1940" s="35"/>
      <c r="AR1940" s="35"/>
      <c r="AS1940" s="35"/>
      <c r="AT1940" s="35"/>
      <c r="AU1940" s="35"/>
      <c r="AV1940" s="14"/>
      <c r="AW1940" s="14"/>
      <c r="AX1940" s="14"/>
      <c r="AY1940" s="14"/>
      <c r="AZ1940" s="14"/>
      <c r="BA1940" s="14"/>
    </row>
    <row r="1941" spans="3:53" ht="14.25"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  <c r="X1941" s="35"/>
      <c r="Y1941" s="35"/>
      <c r="Z1941" s="35"/>
      <c r="AA1941" s="35"/>
      <c r="AB1941" s="35"/>
      <c r="AC1941" s="35"/>
      <c r="AD1941" s="35"/>
      <c r="AE1941" s="35"/>
      <c r="AF1941" s="35"/>
      <c r="AG1941" s="35"/>
      <c r="AH1941" s="35"/>
      <c r="AI1941" s="35"/>
      <c r="AJ1941" s="35"/>
      <c r="AK1941" s="35"/>
      <c r="AL1941" s="34"/>
      <c r="AM1941" s="331"/>
      <c r="AN1941" s="35"/>
      <c r="AO1941" s="35"/>
      <c r="AP1941" s="162"/>
      <c r="AQ1941" s="35"/>
      <c r="AR1941" s="35"/>
      <c r="AS1941" s="35"/>
      <c r="AT1941" s="35"/>
      <c r="AU1941" s="35"/>
      <c r="AV1941" s="14"/>
      <c r="AW1941" s="14"/>
      <c r="AX1941" s="14"/>
      <c r="AY1941" s="14"/>
      <c r="AZ1941" s="14"/>
      <c r="BA1941" s="14"/>
    </row>
    <row r="1942" spans="3:53" ht="14.25"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C1942" s="35"/>
      <c r="AD1942" s="35"/>
      <c r="AE1942" s="35"/>
      <c r="AF1942" s="35"/>
      <c r="AG1942" s="35"/>
      <c r="AH1942" s="35"/>
      <c r="AI1942" s="35"/>
      <c r="AJ1942" s="35"/>
      <c r="AK1942" s="35"/>
      <c r="AL1942" s="34"/>
      <c r="AM1942" s="331"/>
      <c r="AN1942" s="35"/>
      <c r="AO1942" s="35"/>
      <c r="AP1942" s="162"/>
      <c r="AQ1942" s="35"/>
      <c r="AR1942" s="35"/>
      <c r="AS1942" s="35"/>
      <c r="AT1942" s="35"/>
      <c r="AU1942" s="35"/>
      <c r="AV1942" s="14"/>
      <c r="AW1942" s="14"/>
      <c r="AX1942" s="14"/>
      <c r="AY1942" s="14"/>
      <c r="AZ1942" s="14"/>
      <c r="BA1942" s="14"/>
    </row>
    <row r="1943" spans="3:53" ht="14.25"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  <c r="X1943" s="35"/>
      <c r="Y1943" s="35"/>
      <c r="Z1943" s="35"/>
      <c r="AA1943" s="35"/>
      <c r="AB1943" s="35"/>
      <c r="AC1943" s="35"/>
      <c r="AD1943" s="35"/>
      <c r="AE1943" s="35"/>
      <c r="AF1943" s="35"/>
      <c r="AG1943" s="35"/>
      <c r="AH1943" s="35"/>
      <c r="AI1943" s="35"/>
      <c r="AJ1943" s="35"/>
      <c r="AK1943" s="35"/>
      <c r="AL1943" s="34"/>
      <c r="AM1943" s="331"/>
      <c r="AN1943" s="35"/>
      <c r="AO1943" s="35"/>
      <c r="AP1943" s="162"/>
      <c r="AQ1943" s="35"/>
      <c r="AR1943" s="35"/>
      <c r="AS1943" s="35"/>
      <c r="AT1943" s="35"/>
      <c r="AU1943" s="35"/>
      <c r="AV1943" s="14"/>
      <c r="AW1943" s="14"/>
      <c r="AX1943" s="14"/>
      <c r="AY1943" s="14"/>
      <c r="AZ1943" s="14"/>
      <c r="BA1943" s="14"/>
    </row>
    <row r="1944" spans="3:53" ht="14.25"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  <c r="X1944" s="35"/>
      <c r="Y1944" s="35"/>
      <c r="Z1944" s="35"/>
      <c r="AA1944" s="35"/>
      <c r="AB1944" s="35"/>
      <c r="AC1944" s="35"/>
      <c r="AD1944" s="35"/>
      <c r="AE1944" s="35"/>
      <c r="AF1944" s="35"/>
      <c r="AG1944" s="35"/>
      <c r="AH1944" s="35"/>
      <c r="AI1944" s="35"/>
      <c r="AJ1944" s="35"/>
      <c r="AK1944" s="35"/>
      <c r="AL1944" s="34"/>
      <c r="AM1944" s="331"/>
      <c r="AN1944" s="35"/>
      <c r="AO1944" s="35"/>
      <c r="AP1944" s="162"/>
      <c r="AQ1944" s="35"/>
      <c r="AR1944" s="35"/>
      <c r="AS1944" s="35"/>
      <c r="AT1944" s="35"/>
      <c r="AU1944" s="35"/>
      <c r="AV1944" s="14"/>
      <c r="AW1944" s="14"/>
      <c r="AX1944" s="14"/>
      <c r="AY1944" s="14"/>
      <c r="AZ1944" s="14"/>
      <c r="BA1944" s="14"/>
    </row>
    <row r="1945" spans="3:53" ht="14.25"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C1945" s="35"/>
      <c r="AD1945" s="35"/>
      <c r="AE1945" s="35"/>
      <c r="AF1945" s="35"/>
      <c r="AG1945" s="35"/>
      <c r="AH1945" s="35"/>
      <c r="AI1945" s="35"/>
      <c r="AJ1945" s="35"/>
      <c r="AK1945" s="35"/>
      <c r="AL1945" s="34"/>
      <c r="AM1945" s="331"/>
      <c r="AN1945" s="35"/>
      <c r="AO1945" s="35"/>
      <c r="AP1945" s="162"/>
      <c r="AQ1945" s="35"/>
      <c r="AR1945" s="35"/>
      <c r="AS1945" s="35"/>
      <c r="AT1945" s="35"/>
      <c r="AU1945" s="35"/>
      <c r="AV1945" s="14"/>
      <c r="AW1945" s="14"/>
      <c r="AX1945" s="14"/>
      <c r="AY1945" s="14"/>
      <c r="AZ1945" s="14"/>
      <c r="BA1945" s="14"/>
    </row>
    <row r="1946" spans="3:53" ht="14.25"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  <c r="X1946" s="35"/>
      <c r="Y1946" s="35"/>
      <c r="Z1946" s="35"/>
      <c r="AA1946" s="35"/>
      <c r="AB1946" s="35"/>
      <c r="AC1946" s="35"/>
      <c r="AD1946" s="35"/>
      <c r="AE1946" s="35"/>
      <c r="AF1946" s="35"/>
      <c r="AG1946" s="35"/>
      <c r="AH1946" s="35"/>
      <c r="AI1946" s="35"/>
      <c r="AJ1946" s="35"/>
      <c r="AK1946" s="35"/>
      <c r="AL1946" s="34"/>
      <c r="AM1946" s="331"/>
      <c r="AN1946" s="35"/>
      <c r="AO1946" s="35"/>
      <c r="AP1946" s="162"/>
      <c r="AQ1946" s="35"/>
      <c r="AR1946" s="35"/>
      <c r="AS1946" s="35"/>
      <c r="AT1946" s="35"/>
      <c r="AU1946" s="35"/>
      <c r="AV1946" s="14"/>
      <c r="AW1946" s="14"/>
      <c r="AX1946" s="14"/>
      <c r="AY1946" s="14"/>
      <c r="AZ1946" s="14"/>
      <c r="BA1946" s="14"/>
    </row>
    <row r="1947" spans="3:53" ht="14.25"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  <c r="X1947" s="35"/>
      <c r="Y1947" s="35"/>
      <c r="Z1947" s="35"/>
      <c r="AA1947" s="35"/>
      <c r="AB1947" s="35"/>
      <c r="AC1947" s="35"/>
      <c r="AD1947" s="35"/>
      <c r="AE1947" s="35"/>
      <c r="AF1947" s="35"/>
      <c r="AG1947" s="35"/>
      <c r="AH1947" s="35"/>
      <c r="AI1947" s="35"/>
      <c r="AJ1947" s="35"/>
      <c r="AK1947" s="35"/>
      <c r="AL1947" s="34"/>
      <c r="AM1947" s="331"/>
      <c r="AN1947" s="35"/>
      <c r="AO1947" s="35"/>
      <c r="AP1947" s="162"/>
      <c r="AQ1947" s="35"/>
      <c r="AR1947" s="35"/>
      <c r="AS1947" s="35"/>
      <c r="AT1947" s="35"/>
      <c r="AU1947" s="35"/>
      <c r="AV1947" s="14"/>
      <c r="AW1947" s="14"/>
      <c r="AX1947" s="14"/>
      <c r="AY1947" s="14"/>
      <c r="AZ1947" s="14"/>
      <c r="BA1947" s="14"/>
    </row>
    <row r="1948" spans="3:53" ht="14.25"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  <c r="X1948" s="35"/>
      <c r="Y1948" s="35"/>
      <c r="Z1948" s="35"/>
      <c r="AA1948" s="35"/>
      <c r="AB1948" s="35"/>
      <c r="AC1948" s="35"/>
      <c r="AD1948" s="35"/>
      <c r="AE1948" s="35"/>
      <c r="AF1948" s="35"/>
      <c r="AG1948" s="35"/>
      <c r="AH1948" s="35"/>
      <c r="AI1948" s="35"/>
      <c r="AJ1948" s="35"/>
      <c r="AK1948" s="35"/>
      <c r="AL1948" s="34"/>
      <c r="AM1948" s="331"/>
      <c r="AN1948" s="35"/>
      <c r="AO1948" s="35"/>
      <c r="AP1948" s="162"/>
      <c r="AQ1948" s="35"/>
      <c r="AR1948" s="35"/>
      <c r="AS1948" s="35"/>
      <c r="AT1948" s="35"/>
      <c r="AU1948" s="35"/>
      <c r="AV1948" s="14"/>
      <c r="AW1948" s="14"/>
      <c r="AX1948" s="14"/>
      <c r="AY1948" s="14"/>
      <c r="AZ1948" s="14"/>
      <c r="BA1948" s="14"/>
    </row>
    <row r="1949" spans="3:53" ht="14.25"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35"/>
      <c r="AB1949" s="35"/>
      <c r="AC1949" s="35"/>
      <c r="AD1949" s="35"/>
      <c r="AE1949" s="35"/>
      <c r="AF1949" s="35"/>
      <c r="AG1949" s="35"/>
      <c r="AH1949" s="35"/>
      <c r="AI1949" s="35"/>
      <c r="AJ1949" s="35"/>
      <c r="AK1949" s="35"/>
      <c r="AL1949" s="34"/>
      <c r="AM1949" s="331"/>
      <c r="AN1949" s="35"/>
      <c r="AO1949" s="35"/>
      <c r="AP1949" s="162"/>
      <c r="AQ1949" s="35"/>
      <c r="AR1949" s="35"/>
      <c r="AS1949" s="35"/>
      <c r="AT1949" s="35"/>
      <c r="AU1949" s="35"/>
      <c r="AV1949" s="14"/>
      <c r="AW1949" s="14"/>
      <c r="AX1949" s="14"/>
      <c r="AY1949" s="14"/>
      <c r="AZ1949" s="14"/>
      <c r="BA1949" s="14"/>
    </row>
    <row r="1950" spans="3:53" ht="14.25"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  <c r="X1950" s="35"/>
      <c r="Y1950" s="35"/>
      <c r="Z1950" s="35"/>
      <c r="AA1950" s="35"/>
      <c r="AB1950" s="35"/>
      <c r="AC1950" s="35"/>
      <c r="AD1950" s="35"/>
      <c r="AE1950" s="35"/>
      <c r="AF1950" s="35"/>
      <c r="AG1950" s="35"/>
      <c r="AH1950" s="35"/>
      <c r="AI1950" s="35"/>
      <c r="AJ1950" s="35"/>
      <c r="AK1950" s="35"/>
      <c r="AL1950" s="34"/>
      <c r="AM1950" s="331"/>
      <c r="AN1950" s="35"/>
      <c r="AO1950" s="35"/>
      <c r="AP1950" s="162"/>
      <c r="AQ1950" s="35"/>
      <c r="AR1950" s="35"/>
      <c r="AS1950" s="35"/>
      <c r="AT1950" s="35"/>
      <c r="AU1950" s="35"/>
      <c r="AV1950" s="14"/>
      <c r="AW1950" s="14"/>
      <c r="AX1950" s="14"/>
      <c r="AY1950" s="14"/>
      <c r="AZ1950" s="14"/>
      <c r="BA1950" s="14"/>
    </row>
    <row r="1951" spans="3:53" ht="14.25"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35"/>
      <c r="Y1951" s="35"/>
      <c r="Z1951" s="35"/>
      <c r="AA1951" s="35"/>
      <c r="AB1951" s="35"/>
      <c r="AC1951" s="35"/>
      <c r="AD1951" s="35"/>
      <c r="AE1951" s="35"/>
      <c r="AF1951" s="35"/>
      <c r="AG1951" s="35"/>
      <c r="AH1951" s="35"/>
      <c r="AI1951" s="35"/>
      <c r="AJ1951" s="35"/>
      <c r="AK1951" s="35"/>
      <c r="AL1951" s="34"/>
      <c r="AM1951" s="331"/>
      <c r="AN1951" s="35"/>
      <c r="AO1951" s="35"/>
      <c r="AP1951" s="162"/>
      <c r="AQ1951" s="35"/>
      <c r="AR1951" s="35"/>
      <c r="AS1951" s="35"/>
      <c r="AT1951" s="35"/>
      <c r="AU1951" s="35"/>
      <c r="AV1951" s="14"/>
      <c r="AW1951" s="14"/>
      <c r="AX1951" s="14"/>
      <c r="AY1951" s="14"/>
      <c r="AZ1951" s="14"/>
      <c r="BA1951" s="14"/>
    </row>
    <row r="1952" spans="3:53" ht="14.25"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  <c r="X1952" s="35"/>
      <c r="Y1952" s="35"/>
      <c r="Z1952" s="35"/>
      <c r="AA1952" s="35"/>
      <c r="AB1952" s="35"/>
      <c r="AC1952" s="35"/>
      <c r="AD1952" s="35"/>
      <c r="AE1952" s="35"/>
      <c r="AF1952" s="35"/>
      <c r="AG1952" s="35"/>
      <c r="AH1952" s="35"/>
      <c r="AI1952" s="35"/>
      <c r="AJ1952" s="35"/>
      <c r="AK1952" s="35"/>
      <c r="AL1952" s="34"/>
      <c r="AM1952" s="331"/>
      <c r="AN1952" s="35"/>
      <c r="AO1952" s="35"/>
      <c r="AP1952" s="162"/>
      <c r="AQ1952" s="35"/>
      <c r="AR1952" s="35"/>
      <c r="AS1952" s="35"/>
      <c r="AT1952" s="35"/>
      <c r="AU1952" s="35"/>
      <c r="AV1952" s="14"/>
      <c r="AW1952" s="14"/>
      <c r="AX1952" s="14"/>
      <c r="AY1952" s="14"/>
      <c r="AZ1952" s="14"/>
      <c r="BA1952" s="14"/>
    </row>
    <row r="1953" spans="3:53" ht="14.25"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35"/>
      <c r="Y1953" s="35"/>
      <c r="Z1953" s="35"/>
      <c r="AA1953" s="35"/>
      <c r="AB1953" s="35"/>
      <c r="AC1953" s="35"/>
      <c r="AD1953" s="35"/>
      <c r="AE1953" s="35"/>
      <c r="AF1953" s="35"/>
      <c r="AG1953" s="35"/>
      <c r="AH1953" s="35"/>
      <c r="AI1953" s="35"/>
      <c r="AJ1953" s="35"/>
      <c r="AK1953" s="35"/>
      <c r="AL1953" s="34"/>
      <c r="AM1953" s="331"/>
      <c r="AN1953" s="35"/>
      <c r="AO1953" s="35"/>
      <c r="AP1953" s="162"/>
      <c r="AQ1953" s="35"/>
      <c r="AR1953" s="35"/>
      <c r="AS1953" s="35"/>
      <c r="AT1953" s="35"/>
      <c r="AU1953" s="35"/>
      <c r="AV1953" s="14"/>
      <c r="AW1953" s="14"/>
      <c r="AX1953" s="14"/>
      <c r="AY1953" s="14"/>
      <c r="AZ1953" s="14"/>
      <c r="BA1953" s="14"/>
    </row>
    <row r="1954" spans="3:53" ht="14.25"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  <c r="X1954" s="35"/>
      <c r="Y1954" s="35"/>
      <c r="Z1954" s="35"/>
      <c r="AA1954" s="35"/>
      <c r="AB1954" s="35"/>
      <c r="AC1954" s="35"/>
      <c r="AD1954" s="35"/>
      <c r="AE1954" s="35"/>
      <c r="AF1954" s="35"/>
      <c r="AG1954" s="35"/>
      <c r="AH1954" s="35"/>
      <c r="AI1954" s="35"/>
      <c r="AJ1954" s="35"/>
      <c r="AK1954" s="35"/>
      <c r="AL1954" s="34"/>
      <c r="AM1954" s="331"/>
      <c r="AN1954" s="35"/>
      <c r="AO1954" s="35"/>
      <c r="AP1954" s="162"/>
      <c r="AQ1954" s="35"/>
      <c r="AR1954" s="35"/>
      <c r="AS1954" s="35"/>
      <c r="AT1954" s="35"/>
      <c r="AU1954" s="35"/>
      <c r="AV1954" s="14"/>
      <c r="AW1954" s="14"/>
      <c r="AX1954" s="14"/>
      <c r="AY1954" s="14"/>
      <c r="AZ1954" s="14"/>
      <c r="BA1954" s="14"/>
    </row>
    <row r="1955" spans="3:53" ht="14.25"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35"/>
      <c r="Y1955" s="35"/>
      <c r="Z1955" s="35"/>
      <c r="AA1955" s="35"/>
      <c r="AB1955" s="35"/>
      <c r="AC1955" s="35"/>
      <c r="AD1955" s="35"/>
      <c r="AE1955" s="35"/>
      <c r="AF1955" s="35"/>
      <c r="AG1955" s="35"/>
      <c r="AH1955" s="35"/>
      <c r="AI1955" s="35"/>
      <c r="AJ1955" s="35"/>
      <c r="AK1955" s="35"/>
      <c r="AL1955" s="34"/>
      <c r="AM1955" s="331"/>
      <c r="AN1955" s="35"/>
      <c r="AO1955" s="35"/>
      <c r="AP1955" s="162"/>
      <c r="AQ1955" s="35"/>
      <c r="AR1955" s="35"/>
      <c r="AS1955" s="35"/>
      <c r="AT1955" s="35"/>
      <c r="AU1955" s="35"/>
      <c r="AV1955" s="14"/>
      <c r="AW1955" s="14"/>
      <c r="AX1955" s="14"/>
      <c r="AY1955" s="14"/>
      <c r="AZ1955" s="14"/>
      <c r="BA1955" s="14"/>
    </row>
    <row r="1956" spans="3:53" ht="14.25"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  <c r="X1956" s="35"/>
      <c r="Y1956" s="35"/>
      <c r="Z1956" s="35"/>
      <c r="AA1956" s="35"/>
      <c r="AB1956" s="35"/>
      <c r="AC1956" s="35"/>
      <c r="AD1956" s="35"/>
      <c r="AE1956" s="35"/>
      <c r="AF1956" s="35"/>
      <c r="AG1956" s="35"/>
      <c r="AH1956" s="35"/>
      <c r="AI1956" s="35"/>
      <c r="AJ1956" s="35"/>
      <c r="AK1956" s="35"/>
      <c r="AL1956" s="34"/>
      <c r="AM1956" s="331"/>
      <c r="AN1956" s="35"/>
      <c r="AO1956" s="35"/>
      <c r="AP1956" s="162"/>
      <c r="AQ1956" s="35"/>
      <c r="AR1956" s="35"/>
      <c r="AS1956" s="35"/>
      <c r="AT1956" s="35"/>
      <c r="AU1956" s="35"/>
      <c r="AV1956" s="14"/>
      <c r="AW1956" s="14"/>
      <c r="AX1956" s="14"/>
      <c r="AY1956" s="14"/>
      <c r="AZ1956" s="14"/>
      <c r="BA1956" s="14"/>
    </row>
    <row r="1957" spans="3:53" ht="14.25"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  <c r="X1957" s="35"/>
      <c r="Y1957" s="35"/>
      <c r="Z1957" s="35"/>
      <c r="AA1957" s="35"/>
      <c r="AB1957" s="35"/>
      <c r="AC1957" s="35"/>
      <c r="AD1957" s="35"/>
      <c r="AE1957" s="35"/>
      <c r="AF1957" s="35"/>
      <c r="AG1957" s="35"/>
      <c r="AH1957" s="35"/>
      <c r="AI1957" s="35"/>
      <c r="AJ1957" s="35"/>
      <c r="AK1957" s="35"/>
      <c r="AL1957" s="34"/>
      <c r="AM1957" s="331"/>
      <c r="AN1957" s="35"/>
      <c r="AO1957" s="35"/>
      <c r="AP1957" s="162"/>
      <c r="AQ1957" s="35"/>
      <c r="AR1957" s="35"/>
      <c r="AS1957" s="35"/>
      <c r="AT1957" s="35"/>
      <c r="AU1957" s="35"/>
      <c r="AV1957" s="14"/>
      <c r="AW1957" s="14"/>
      <c r="AX1957" s="14"/>
      <c r="AY1957" s="14"/>
      <c r="AZ1957" s="14"/>
      <c r="BA1957" s="14"/>
    </row>
    <row r="1958" spans="3:53" ht="14.25"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  <c r="X1958" s="35"/>
      <c r="Y1958" s="35"/>
      <c r="Z1958" s="35"/>
      <c r="AA1958" s="35"/>
      <c r="AB1958" s="35"/>
      <c r="AC1958" s="35"/>
      <c r="AD1958" s="35"/>
      <c r="AE1958" s="35"/>
      <c r="AF1958" s="35"/>
      <c r="AG1958" s="35"/>
      <c r="AH1958" s="35"/>
      <c r="AI1958" s="35"/>
      <c r="AJ1958" s="35"/>
      <c r="AK1958" s="35"/>
      <c r="AL1958" s="34"/>
      <c r="AM1958" s="331"/>
      <c r="AN1958" s="35"/>
      <c r="AO1958" s="35"/>
      <c r="AP1958" s="162"/>
      <c r="AQ1958" s="35"/>
      <c r="AR1958" s="35"/>
      <c r="AS1958" s="35"/>
      <c r="AT1958" s="35"/>
      <c r="AU1958" s="35"/>
      <c r="AV1958" s="14"/>
      <c r="AW1958" s="14"/>
      <c r="AX1958" s="14"/>
      <c r="AY1958" s="14"/>
      <c r="AZ1958" s="14"/>
      <c r="BA1958" s="14"/>
    </row>
    <row r="1959" spans="3:53" ht="14.25"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5"/>
      <c r="AG1959" s="35"/>
      <c r="AH1959" s="35"/>
      <c r="AI1959" s="35"/>
      <c r="AJ1959" s="35"/>
      <c r="AK1959" s="35"/>
      <c r="AL1959" s="34"/>
      <c r="AM1959" s="331"/>
      <c r="AN1959" s="35"/>
      <c r="AO1959" s="35"/>
      <c r="AP1959" s="162"/>
      <c r="AQ1959" s="35"/>
      <c r="AR1959" s="35"/>
      <c r="AS1959" s="35"/>
      <c r="AT1959" s="35"/>
      <c r="AU1959" s="35"/>
      <c r="AV1959" s="14"/>
      <c r="AW1959" s="14"/>
      <c r="AX1959" s="14"/>
      <c r="AY1959" s="14"/>
      <c r="AZ1959" s="14"/>
      <c r="BA1959" s="14"/>
    </row>
    <row r="1960" spans="3:53" ht="14.25"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  <c r="X1960" s="35"/>
      <c r="Y1960" s="35"/>
      <c r="Z1960" s="35"/>
      <c r="AA1960" s="35"/>
      <c r="AB1960" s="35"/>
      <c r="AC1960" s="35"/>
      <c r="AD1960" s="35"/>
      <c r="AE1960" s="35"/>
      <c r="AF1960" s="35"/>
      <c r="AG1960" s="35"/>
      <c r="AH1960" s="35"/>
      <c r="AI1960" s="35"/>
      <c r="AJ1960" s="35"/>
      <c r="AK1960" s="35"/>
      <c r="AL1960" s="34"/>
      <c r="AM1960" s="331"/>
      <c r="AN1960" s="35"/>
      <c r="AO1960" s="35"/>
      <c r="AP1960" s="162"/>
      <c r="AQ1960" s="35"/>
      <c r="AR1960" s="35"/>
      <c r="AS1960" s="35"/>
      <c r="AT1960" s="35"/>
      <c r="AU1960" s="35"/>
      <c r="AV1960" s="14"/>
      <c r="AW1960" s="14"/>
      <c r="AX1960" s="14"/>
      <c r="AY1960" s="14"/>
      <c r="AZ1960" s="14"/>
      <c r="BA1960" s="14"/>
    </row>
    <row r="1961" spans="3:53" ht="14.25"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  <c r="X1961" s="35"/>
      <c r="Y1961" s="35"/>
      <c r="Z1961" s="35"/>
      <c r="AA1961" s="35"/>
      <c r="AB1961" s="35"/>
      <c r="AC1961" s="35"/>
      <c r="AD1961" s="35"/>
      <c r="AE1961" s="35"/>
      <c r="AF1961" s="35"/>
      <c r="AG1961" s="35"/>
      <c r="AH1961" s="35"/>
      <c r="AI1961" s="35"/>
      <c r="AJ1961" s="35"/>
      <c r="AK1961" s="35"/>
      <c r="AL1961" s="34"/>
      <c r="AM1961" s="331"/>
      <c r="AN1961" s="35"/>
      <c r="AO1961" s="35"/>
      <c r="AP1961" s="162"/>
      <c r="AQ1961" s="35"/>
      <c r="AR1961" s="35"/>
      <c r="AS1961" s="35"/>
      <c r="AT1961" s="35"/>
      <c r="AU1961" s="35"/>
      <c r="AV1961" s="14"/>
      <c r="AW1961" s="14"/>
      <c r="AX1961" s="14"/>
      <c r="AY1961" s="14"/>
      <c r="AZ1961" s="14"/>
      <c r="BA1961" s="14"/>
    </row>
    <row r="1962" spans="3:53" ht="14.25"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  <c r="X1962" s="35"/>
      <c r="Y1962" s="35"/>
      <c r="Z1962" s="35"/>
      <c r="AA1962" s="35"/>
      <c r="AB1962" s="35"/>
      <c r="AC1962" s="35"/>
      <c r="AD1962" s="35"/>
      <c r="AE1962" s="35"/>
      <c r="AF1962" s="35"/>
      <c r="AG1962" s="35"/>
      <c r="AH1962" s="35"/>
      <c r="AI1962" s="35"/>
      <c r="AJ1962" s="35"/>
      <c r="AK1962" s="35"/>
      <c r="AL1962" s="34"/>
      <c r="AM1962" s="331"/>
      <c r="AN1962" s="35"/>
      <c r="AO1962" s="35"/>
      <c r="AP1962" s="162"/>
      <c r="AQ1962" s="35"/>
      <c r="AR1962" s="35"/>
      <c r="AS1962" s="35"/>
      <c r="AT1962" s="35"/>
      <c r="AU1962" s="35"/>
      <c r="AV1962" s="14"/>
      <c r="AW1962" s="14"/>
      <c r="AX1962" s="14"/>
      <c r="AY1962" s="14"/>
      <c r="AZ1962" s="14"/>
      <c r="BA1962" s="14"/>
    </row>
    <row r="1963" spans="3:53" ht="14.25"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  <c r="X1963" s="35"/>
      <c r="Y1963" s="35"/>
      <c r="Z1963" s="35"/>
      <c r="AA1963" s="35"/>
      <c r="AB1963" s="35"/>
      <c r="AC1963" s="35"/>
      <c r="AD1963" s="35"/>
      <c r="AE1963" s="35"/>
      <c r="AF1963" s="35"/>
      <c r="AG1963" s="35"/>
      <c r="AH1963" s="35"/>
      <c r="AI1963" s="35"/>
      <c r="AJ1963" s="35"/>
      <c r="AK1963" s="35"/>
      <c r="AL1963" s="34"/>
      <c r="AM1963" s="331"/>
      <c r="AN1963" s="35"/>
      <c r="AO1963" s="35"/>
      <c r="AP1963" s="162"/>
      <c r="AQ1963" s="35"/>
      <c r="AR1963" s="35"/>
      <c r="AS1963" s="35"/>
      <c r="AT1963" s="35"/>
      <c r="AU1963" s="35"/>
      <c r="AV1963" s="14"/>
      <c r="AW1963" s="14"/>
      <c r="AX1963" s="14"/>
      <c r="AY1963" s="14"/>
      <c r="AZ1963" s="14"/>
      <c r="BA1963" s="14"/>
    </row>
    <row r="1964" spans="3:53" ht="14.25"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C1964" s="35"/>
      <c r="AD1964" s="35"/>
      <c r="AE1964" s="35"/>
      <c r="AF1964" s="35"/>
      <c r="AG1964" s="35"/>
      <c r="AH1964" s="35"/>
      <c r="AI1964" s="35"/>
      <c r="AJ1964" s="35"/>
      <c r="AK1964" s="35"/>
      <c r="AL1964" s="34"/>
      <c r="AM1964" s="331"/>
      <c r="AN1964" s="35"/>
      <c r="AO1964" s="35"/>
      <c r="AP1964" s="162"/>
      <c r="AQ1964" s="35"/>
      <c r="AR1964" s="35"/>
      <c r="AS1964" s="35"/>
      <c r="AT1964" s="35"/>
      <c r="AU1964" s="35"/>
      <c r="AV1964" s="14"/>
      <c r="AW1964" s="14"/>
      <c r="AX1964" s="14"/>
      <c r="AY1964" s="14"/>
      <c r="AZ1964" s="14"/>
      <c r="BA1964" s="14"/>
    </row>
    <row r="1965" spans="3:53" ht="14.25"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C1965" s="35"/>
      <c r="AD1965" s="35"/>
      <c r="AE1965" s="35"/>
      <c r="AF1965" s="35"/>
      <c r="AG1965" s="35"/>
      <c r="AH1965" s="35"/>
      <c r="AI1965" s="35"/>
      <c r="AJ1965" s="35"/>
      <c r="AK1965" s="35"/>
      <c r="AL1965" s="34"/>
      <c r="AM1965" s="331"/>
      <c r="AN1965" s="35"/>
      <c r="AO1965" s="35"/>
      <c r="AP1965" s="162"/>
      <c r="AQ1965" s="35"/>
      <c r="AR1965" s="35"/>
      <c r="AS1965" s="35"/>
      <c r="AT1965" s="35"/>
      <c r="AU1965" s="35"/>
      <c r="AV1965" s="14"/>
      <c r="AW1965" s="14"/>
      <c r="AX1965" s="14"/>
      <c r="AY1965" s="14"/>
      <c r="AZ1965" s="14"/>
      <c r="BA1965" s="14"/>
    </row>
    <row r="1966" spans="3:53" ht="14.25"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C1966" s="35"/>
      <c r="AD1966" s="35"/>
      <c r="AE1966" s="35"/>
      <c r="AF1966" s="35"/>
      <c r="AG1966" s="35"/>
      <c r="AH1966" s="35"/>
      <c r="AI1966" s="35"/>
      <c r="AJ1966" s="35"/>
      <c r="AK1966" s="35"/>
      <c r="AL1966" s="34"/>
      <c r="AM1966" s="331"/>
      <c r="AN1966" s="35"/>
      <c r="AO1966" s="35"/>
      <c r="AP1966" s="162"/>
      <c r="AQ1966" s="35"/>
      <c r="AR1966" s="35"/>
      <c r="AS1966" s="35"/>
      <c r="AT1966" s="35"/>
      <c r="AU1966" s="35"/>
      <c r="AV1966" s="14"/>
      <c r="AW1966" s="14"/>
      <c r="AX1966" s="14"/>
      <c r="AY1966" s="14"/>
      <c r="AZ1966" s="14"/>
      <c r="BA1966" s="14"/>
    </row>
    <row r="1967" spans="3:53" ht="14.25"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5"/>
      <c r="AG1967" s="35"/>
      <c r="AH1967" s="35"/>
      <c r="AI1967" s="35"/>
      <c r="AJ1967" s="35"/>
      <c r="AK1967" s="35"/>
      <c r="AL1967" s="34"/>
      <c r="AM1967" s="331"/>
      <c r="AN1967" s="35"/>
      <c r="AO1967" s="35"/>
      <c r="AP1967" s="162"/>
      <c r="AQ1967" s="35"/>
      <c r="AR1967" s="35"/>
      <c r="AS1967" s="35"/>
      <c r="AT1967" s="35"/>
      <c r="AU1967" s="35"/>
      <c r="AV1967" s="14"/>
      <c r="AW1967" s="14"/>
      <c r="AX1967" s="14"/>
      <c r="AY1967" s="14"/>
      <c r="AZ1967" s="14"/>
      <c r="BA1967" s="14"/>
    </row>
    <row r="1968" spans="3:53" ht="14.25"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C1968" s="35"/>
      <c r="AD1968" s="35"/>
      <c r="AE1968" s="35"/>
      <c r="AF1968" s="35"/>
      <c r="AG1968" s="35"/>
      <c r="AH1968" s="35"/>
      <c r="AI1968" s="35"/>
      <c r="AJ1968" s="35"/>
      <c r="AK1968" s="35"/>
      <c r="AL1968" s="34"/>
      <c r="AM1968" s="331"/>
      <c r="AN1968" s="35"/>
      <c r="AO1968" s="35"/>
      <c r="AP1968" s="162"/>
      <c r="AQ1968" s="35"/>
      <c r="AR1968" s="35"/>
      <c r="AS1968" s="35"/>
      <c r="AT1968" s="35"/>
      <c r="AU1968" s="35"/>
      <c r="AV1968" s="14"/>
      <c r="AW1968" s="14"/>
      <c r="AX1968" s="14"/>
      <c r="AY1968" s="14"/>
      <c r="AZ1968" s="14"/>
      <c r="BA1968" s="14"/>
    </row>
    <row r="1969" spans="3:53" ht="14.25"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C1969" s="35"/>
      <c r="AD1969" s="35"/>
      <c r="AE1969" s="35"/>
      <c r="AF1969" s="35"/>
      <c r="AG1969" s="35"/>
      <c r="AH1969" s="35"/>
      <c r="AI1969" s="35"/>
      <c r="AJ1969" s="35"/>
      <c r="AK1969" s="35"/>
      <c r="AL1969" s="34"/>
      <c r="AM1969" s="331"/>
      <c r="AN1969" s="35"/>
      <c r="AO1969" s="35"/>
      <c r="AP1969" s="162"/>
      <c r="AQ1969" s="35"/>
      <c r="AR1969" s="35"/>
      <c r="AS1969" s="35"/>
      <c r="AT1969" s="35"/>
      <c r="AU1969" s="35"/>
      <c r="AV1969" s="14"/>
      <c r="AW1969" s="14"/>
      <c r="AX1969" s="14"/>
      <c r="AY1969" s="14"/>
      <c r="AZ1969" s="14"/>
      <c r="BA1969" s="14"/>
    </row>
    <row r="1970" spans="3:53" ht="14.25"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C1970" s="35"/>
      <c r="AD1970" s="35"/>
      <c r="AE1970" s="35"/>
      <c r="AF1970" s="35"/>
      <c r="AG1970" s="35"/>
      <c r="AH1970" s="35"/>
      <c r="AI1970" s="35"/>
      <c r="AJ1970" s="35"/>
      <c r="AK1970" s="35"/>
      <c r="AL1970" s="34"/>
      <c r="AM1970" s="331"/>
      <c r="AN1970" s="35"/>
      <c r="AO1970" s="35"/>
      <c r="AP1970" s="162"/>
      <c r="AQ1970" s="35"/>
      <c r="AR1970" s="35"/>
      <c r="AS1970" s="35"/>
      <c r="AT1970" s="35"/>
      <c r="AU1970" s="35"/>
      <c r="AV1970" s="14"/>
      <c r="AW1970" s="14"/>
      <c r="AX1970" s="14"/>
      <c r="AY1970" s="14"/>
      <c r="AZ1970" s="14"/>
      <c r="BA1970" s="14"/>
    </row>
    <row r="1971" spans="3:53" ht="14.25"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C1971" s="35"/>
      <c r="AD1971" s="35"/>
      <c r="AE1971" s="35"/>
      <c r="AF1971" s="35"/>
      <c r="AG1971" s="35"/>
      <c r="AH1971" s="35"/>
      <c r="AI1971" s="35"/>
      <c r="AJ1971" s="35"/>
      <c r="AK1971" s="35"/>
      <c r="AL1971" s="34"/>
      <c r="AM1971" s="331"/>
      <c r="AN1971" s="35"/>
      <c r="AO1971" s="35"/>
      <c r="AP1971" s="162"/>
      <c r="AQ1971" s="35"/>
      <c r="AR1971" s="35"/>
      <c r="AS1971" s="35"/>
      <c r="AT1971" s="35"/>
      <c r="AU1971" s="35"/>
      <c r="AV1971" s="14"/>
      <c r="AW1971" s="14"/>
      <c r="AX1971" s="14"/>
      <c r="AY1971" s="14"/>
      <c r="AZ1971" s="14"/>
      <c r="BA1971" s="14"/>
    </row>
    <row r="1972" spans="3:53" ht="14.25"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C1972" s="35"/>
      <c r="AD1972" s="35"/>
      <c r="AE1972" s="35"/>
      <c r="AF1972" s="35"/>
      <c r="AG1972" s="35"/>
      <c r="AH1972" s="35"/>
      <c r="AI1972" s="35"/>
      <c r="AJ1972" s="35"/>
      <c r="AK1972" s="35"/>
      <c r="AL1972" s="34"/>
      <c r="AM1972" s="331"/>
      <c r="AN1972" s="35"/>
      <c r="AO1972" s="35"/>
      <c r="AP1972" s="162"/>
      <c r="AQ1972" s="35"/>
      <c r="AR1972" s="35"/>
      <c r="AS1972" s="35"/>
      <c r="AT1972" s="35"/>
      <c r="AU1972" s="35"/>
      <c r="AV1972" s="14"/>
      <c r="AW1972" s="14"/>
      <c r="AX1972" s="14"/>
      <c r="AY1972" s="14"/>
      <c r="AZ1972" s="14"/>
      <c r="BA1972" s="14"/>
    </row>
    <row r="1973" spans="3:53" ht="14.25"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C1973" s="35"/>
      <c r="AD1973" s="35"/>
      <c r="AE1973" s="35"/>
      <c r="AF1973" s="35"/>
      <c r="AG1973" s="35"/>
      <c r="AH1973" s="35"/>
      <c r="AI1973" s="35"/>
      <c r="AJ1973" s="35"/>
      <c r="AK1973" s="35"/>
      <c r="AL1973" s="34"/>
      <c r="AM1973" s="331"/>
      <c r="AN1973" s="35"/>
      <c r="AO1973" s="35"/>
      <c r="AP1973" s="162"/>
      <c r="AQ1973" s="35"/>
      <c r="AR1973" s="35"/>
      <c r="AS1973" s="35"/>
      <c r="AT1973" s="35"/>
      <c r="AU1973" s="35"/>
      <c r="AV1973" s="14"/>
      <c r="AW1973" s="14"/>
      <c r="AX1973" s="14"/>
      <c r="AY1973" s="14"/>
      <c r="AZ1973" s="14"/>
      <c r="BA1973" s="14"/>
    </row>
    <row r="1974" spans="3:53" ht="14.25"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C1974" s="35"/>
      <c r="AD1974" s="35"/>
      <c r="AE1974" s="35"/>
      <c r="AF1974" s="35"/>
      <c r="AG1974" s="35"/>
      <c r="AH1974" s="35"/>
      <c r="AI1974" s="35"/>
      <c r="AJ1974" s="35"/>
      <c r="AK1974" s="35"/>
      <c r="AL1974" s="34"/>
      <c r="AM1974" s="331"/>
      <c r="AN1974" s="35"/>
      <c r="AO1974" s="35"/>
      <c r="AP1974" s="162"/>
      <c r="AQ1974" s="35"/>
      <c r="AR1974" s="35"/>
      <c r="AS1974" s="35"/>
      <c r="AT1974" s="35"/>
      <c r="AU1974" s="35"/>
      <c r="AV1974" s="14"/>
      <c r="AW1974" s="14"/>
      <c r="AX1974" s="14"/>
      <c r="AY1974" s="14"/>
      <c r="AZ1974" s="14"/>
      <c r="BA1974" s="14"/>
    </row>
    <row r="1975" spans="3:53" ht="14.25"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C1975" s="35"/>
      <c r="AD1975" s="35"/>
      <c r="AE1975" s="35"/>
      <c r="AF1975" s="35"/>
      <c r="AG1975" s="35"/>
      <c r="AH1975" s="35"/>
      <c r="AI1975" s="35"/>
      <c r="AJ1975" s="35"/>
      <c r="AK1975" s="35"/>
      <c r="AL1975" s="34"/>
      <c r="AM1975" s="331"/>
      <c r="AN1975" s="35"/>
      <c r="AO1975" s="35"/>
      <c r="AP1975" s="162"/>
      <c r="AQ1975" s="35"/>
      <c r="AR1975" s="35"/>
      <c r="AS1975" s="35"/>
      <c r="AT1975" s="35"/>
      <c r="AU1975" s="35"/>
      <c r="AV1975" s="14"/>
      <c r="AW1975" s="14"/>
      <c r="AX1975" s="14"/>
      <c r="AY1975" s="14"/>
      <c r="AZ1975" s="14"/>
      <c r="BA1975" s="14"/>
    </row>
    <row r="1976" spans="3:53" ht="14.25"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  <c r="AF1976" s="35"/>
      <c r="AG1976" s="35"/>
      <c r="AH1976" s="35"/>
      <c r="AI1976" s="35"/>
      <c r="AJ1976" s="35"/>
      <c r="AK1976" s="35"/>
      <c r="AL1976" s="34"/>
      <c r="AM1976" s="331"/>
      <c r="AN1976" s="35"/>
      <c r="AO1976" s="35"/>
      <c r="AP1976" s="162"/>
      <c r="AQ1976" s="35"/>
      <c r="AR1976" s="35"/>
      <c r="AS1976" s="35"/>
      <c r="AT1976" s="35"/>
      <c r="AU1976" s="35"/>
      <c r="AV1976" s="14"/>
      <c r="AW1976" s="14"/>
      <c r="AX1976" s="14"/>
      <c r="AY1976" s="14"/>
      <c r="AZ1976" s="14"/>
      <c r="BA1976" s="14"/>
    </row>
    <row r="1977" spans="3:53" ht="14.25"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C1977" s="35"/>
      <c r="AD1977" s="35"/>
      <c r="AE1977" s="35"/>
      <c r="AF1977" s="35"/>
      <c r="AG1977" s="35"/>
      <c r="AH1977" s="35"/>
      <c r="AI1977" s="35"/>
      <c r="AJ1977" s="35"/>
      <c r="AK1977" s="35"/>
      <c r="AL1977" s="34"/>
      <c r="AM1977" s="331"/>
      <c r="AN1977" s="35"/>
      <c r="AO1977" s="35"/>
      <c r="AP1977" s="162"/>
      <c r="AQ1977" s="35"/>
      <c r="AR1977" s="35"/>
      <c r="AS1977" s="35"/>
      <c r="AT1977" s="35"/>
      <c r="AU1977" s="35"/>
      <c r="AV1977" s="14"/>
      <c r="AW1977" s="14"/>
      <c r="AX1977" s="14"/>
      <c r="AY1977" s="14"/>
      <c r="AZ1977" s="14"/>
      <c r="BA1977" s="14"/>
    </row>
    <row r="1978" spans="3:53" ht="14.25"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C1978" s="35"/>
      <c r="AD1978" s="35"/>
      <c r="AE1978" s="35"/>
      <c r="AF1978" s="35"/>
      <c r="AG1978" s="35"/>
      <c r="AH1978" s="35"/>
      <c r="AI1978" s="35"/>
      <c r="AJ1978" s="35"/>
      <c r="AK1978" s="35"/>
      <c r="AL1978" s="34"/>
      <c r="AM1978" s="331"/>
      <c r="AN1978" s="35"/>
      <c r="AO1978" s="35"/>
      <c r="AP1978" s="162"/>
      <c r="AQ1978" s="35"/>
      <c r="AR1978" s="35"/>
      <c r="AS1978" s="35"/>
      <c r="AT1978" s="35"/>
      <c r="AU1978" s="35"/>
      <c r="AV1978" s="14"/>
      <c r="AW1978" s="14"/>
      <c r="AX1978" s="14"/>
      <c r="AY1978" s="14"/>
      <c r="AZ1978" s="14"/>
      <c r="BA1978" s="14"/>
    </row>
    <row r="1979" spans="3:53" ht="14.25"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  <c r="X1979" s="35"/>
      <c r="Y1979" s="35"/>
      <c r="Z1979" s="35"/>
      <c r="AA1979" s="35"/>
      <c r="AB1979" s="35"/>
      <c r="AC1979" s="35"/>
      <c r="AD1979" s="35"/>
      <c r="AE1979" s="35"/>
      <c r="AF1979" s="35"/>
      <c r="AG1979" s="35"/>
      <c r="AH1979" s="35"/>
      <c r="AI1979" s="35"/>
      <c r="AJ1979" s="35"/>
      <c r="AK1979" s="35"/>
      <c r="AL1979" s="34"/>
      <c r="AM1979" s="331"/>
      <c r="AN1979" s="35"/>
      <c r="AO1979" s="35"/>
      <c r="AP1979" s="162"/>
      <c r="AQ1979" s="35"/>
      <c r="AR1979" s="35"/>
      <c r="AS1979" s="35"/>
      <c r="AT1979" s="35"/>
      <c r="AU1979" s="35"/>
      <c r="AV1979" s="14"/>
      <c r="AW1979" s="14"/>
      <c r="AX1979" s="14"/>
      <c r="AY1979" s="14"/>
      <c r="AZ1979" s="14"/>
      <c r="BA1979" s="14"/>
    </row>
    <row r="1980" spans="3:53" ht="14.25"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  <c r="X1980" s="35"/>
      <c r="Y1980" s="35"/>
      <c r="Z1980" s="35"/>
      <c r="AA1980" s="35"/>
      <c r="AB1980" s="35"/>
      <c r="AC1980" s="35"/>
      <c r="AD1980" s="35"/>
      <c r="AE1980" s="35"/>
      <c r="AF1980" s="35"/>
      <c r="AG1980" s="35"/>
      <c r="AH1980" s="35"/>
      <c r="AI1980" s="35"/>
      <c r="AJ1980" s="35"/>
      <c r="AK1980" s="35"/>
      <c r="AL1980" s="34"/>
      <c r="AM1980" s="331"/>
      <c r="AN1980" s="35"/>
      <c r="AO1980" s="35"/>
      <c r="AP1980" s="162"/>
      <c r="AQ1980" s="35"/>
      <c r="AR1980" s="35"/>
      <c r="AS1980" s="35"/>
      <c r="AT1980" s="35"/>
      <c r="AU1980" s="35"/>
      <c r="AV1980" s="14"/>
      <c r="AW1980" s="14"/>
      <c r="AX1980" s="14"/>
      <c r="AY1980" s="14"/>
      <c r="AZ1980" s="14"/>
      <c r="BA1980" s="14"/>
    </row>
    <row r="1981" spans="3:53" ht="14.25"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  <c r="X1981" s="35"/>
      <c r="Y1981" s="35"/>
      <c r="Z1981" s="35"/>
      <c r="AA1981" s="35"/>
      <c r="AB1981" s="35"/>
      <c r="AC1981" s="35"/>
      <c r="AD1981" s="35"/>
      <c r="AE1981" s="35"/>
      <c r="AF1981" s="35"/>
      <c r="AG1981" s="35"/>
      <c r="AH1981" s="35"/>
      <c r="AI1981" s="35"/>
      <c r="AJ1981" s="35"/>
      <c r="AK1981" s="35"/>
      <c r="AL1981" s="34"/>
      <c r="AM1981" s="331"/>
      <c r="AN1981" s="35"/>
      <c r="AO1981" s="35"/>
      <c r="AP1981" s="162"/>
      <c r="AQ1981" s="35"/>
      <c r="AR1981" s="35"/>
      <c r="AS1981" s="35"/>
      <c r="AT1981" s="35"/>
      <c r="AU1981" s="35"/>
      <c r="AV1981" s="14"/>
      <c r="AW1981" s="14"/>
      <c r="AX1981" s="14"/>
      <c r="AY1981" s="14"/>
      <c r="AZ1981" s="14"/>
      <c r="BA1981" s="14"/>
    </row>
    <row r="1982" spans="3:53" ht="14.25"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F1982" s="35"/>
      <c r="AG1982" s="35"/>
      <c r="AH1982" s="35"/>
      <c r="AI1982" s="35"/>
      <c r="AJ1982" s="35"/>
      <c r="AK1982" s="35"/>
      <c r="AL1982" s="34"/>
      <c r="AM1982" s="331"/>
      <c r="AN1982" s="35"/>
      <c r="AO1982" s="35"/>
      <c r="AP1982" s="162"/>
      <c r="AQ1982" s="35"/>
      <c r="AR1982" s="35"/>
      <c r="AS1982" s="35"/>
      <c r="AT1982" s="35"/>
      <c r="AU1982" s="35"/>
      <c r="AV1982" s="14"/>
      <c r="AW1982" s="14"/>
      <c r="AX1982" s="14"/>
      <c r="AY1982" s="14"/>
      <c r="AZ1982" s="14"/>
      <c r="BA1982" s="14"/>
    </row>
    <row r="1983" spans="3:53" ht="14.25"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  <c r="X1983" s="35"/>
      <c r="Y1983" s="35"/>
      <c r="Z1983" s="35"/>
      <c r="AA1983" s="35"/>
      <c r="AB1983" s="35"/>
      <c r="AC1983" s="35"/>
      <c r="AD1983" s="35"/>
      <c r="AE1983" s="35"/>
      <c r="AF1983" s="35"/>
      <c r="AG1983" s="35"/>
      <c r="AH1983" s="35"/>
      <c r="AI1983" s="35"/>
      <c r="AJ1983" s="35"/>
      <c r="AK1983" s="35"/>
      <c r="AL1983" s="34"/>
      <c r="AM1983" s="331"/>
      <c r="AN1983" s="35"/>
      <c r="AO1983" s="35"/>
      <c r="AP1983" s="162"/>
      <c r="AQ1983" s="35"/>
      <c r="AR1983" s="35"/>
      <c r="AS1983" s="35"/>
      <c r="AT1983" s="35"/>
      <c r="AU1983" s="35"/>
      <c r="AV1983" s="14"/>
      <c r="AW1983" s="14"/>
      <c r="AX1983" s="14"/>
      <c r="AY1983" s="14"/>
      <c r="AZ1983" s="14"/>
      <c r="BA1983" s="14"/>
    </row>
    <row r="1984" spans="3:53" ht="14.25"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  <c r="X1984" s="35"/>
      <c r="Y1984" s="35"/>
      <c r="Z1984" s="35"/>
      <c r="AA1984" s="35"/>
      <c r="AB1984" s="35"/>
      <c r="AC1984" s="35"/>
      <c r="AD1984" s="35"/>
      <c r="AE1984" s="35"/>
      <c r="AF1984" s="35"/>
      <c r="AG1984" s="35"/>
      <c r="AH1984" s="35"/>
      <c r="AI1984" s="35"/>
      <c r="AJ1984" s="35"/>
      <c r="AK1984" s="35"/>
      <c r="AL1984" s="34"/>
      <c r="AM1984" s="331"/>
      <c r="AN1984" s="35"/>
      <c r="AO1984" s="35"/>
      <c r="AP1984" s="162"/>
      <c r="AQ1984" s="35"/>
      <c r="AR1984" s="35"/>
      <c r="AS1984" s="35"/>
      <c r="AT1984" s="35"/>
      <c r="AU1984" s="35"/>
      <c r="AV1984" s="14"/>
      <c r="AW1984" s="14"/>
      <c r="AX1984" s="14"/>
      <c r="AY1984" s="14"/>
      <c r="AZ1984" s="14"/>
      <c r="BA1984" s="14"/>
    </row>
    <row r="1985" spans="3:53" ht="14.25"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  <c r="X1985" s="35"/>
      <c r="Y1985" s="35"/>
      <c r="Z1985" s="35"/>
      <c r="AA1985" s="35"/>
      <c r="AB1985" s="35"/>
      <c r="AC1985" s="35"/>
      <c r="AD1985" s="35"/>
      <c r="AE1985" s="35"/>
      <c r="AF1985" s="35"/>
      <c r="AG1985" s="35"/>
      <c r="AH1985" s="35"/>
      <c r="AI1985" s="35"/>
      <c r="AJ1985" s="35"/>
      <c r="AK1985" s="35"/>
      <c r="AL1985" s="34"/>
      <c r="AM1985" s="331"/>
      <c r="AN1985" s="35"/>
      <c r="AO1985" s="35"/>
      <c r="AP1985" s="162"/>
      <c r="AQ1985" s="35"/>
      <c r="AR1985" s="35"/>
      <c r="AS1985" s="35"/>
      <c r="AT1985" s="35"/>
      <c r="AU1985" s="35"/>
      <c r="AV1985" s="14"/>
      <c r="AW1985" s="14"/>
      <c r="AX1985" s="14"/>
      <c r="AY1985" s="14"/>
      <c r="AZ1985" s="14"/>
      <c r="BA1985" s="14"/>
    </row>
    <row r="1986" spans="3:53" ht="14.25"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C1986" s="35"/>
      <c r="AD1986" s="35"/>
      <c r="AE1986" s="35"/>
      <c r="AF1986" s="35"/>
      <c r="AG1986" s="35"/>
      <c r="AH1986" s="35"/>
      <c r="AI1986" s="35"/>
      <c r="AJ1986" s="35"/>
      <c r="AK1986" s="35"/>
      <c r="AL1986" s="34"/>
      <c r="AM1986" s="331"/>
      <c r="AN1986" s="35"/>
      <c r="AO1986" s="35"/>
      <c r="AP1986" s="162"/>
      <c r="AQ1986" s="35"/>
      <c r="AR1986" s="35"/>
      <c r="AS1986" s="35"/>
      <c r="AT1986" s="35"/>
      <c r="AU1986" s="35"/>
      <c r="AV1986" s="14"/>
      <c r="AW1986" s="14"/>
      <c r="AX1986" s="14"/>
      <c r="AY1986" s="14"/>
      <c r="AZ1986" s="14"/>
      <c r="BA1986" s="14"/>
    </row>
    <row r="1987" spans="3:53" ht="14.25"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  <c r="X1987" s="35"/>
      <c r="Y1987" s="35"/>
      <c r="Z1987" s="35"/>
      <c r="AA1987" s="35"/>
      <c r="AB1987" s="35"/>
      <c r="AC1987" s="35"/>
      <c r="AD1987" s="35"/>
      <c r="AE1987" s="35"/>
      <c r="AF1987" s="35"/>
      <c r="AG1987" s="35"/>
      <c r="AH1987" s="35"/>
      <c r="AI1987" s="35"/>
      <c r="AJ1987" s="35"/>
      <c r="AK1987" s="35"/>
      <c r="AL1987" s="34"/>
      <c r="AM1987" s="331"/>
      <c r="AN1987" s="35"/>
      <c r="AO1987" s="35"/>
      <c r="AP1987" s="162"/>
      <c r="AQ1987" s="35"/>
      <c r="AR1987" s="35"/>
      <c r="AS1987" s="35"/>
      <c r="AT1987" s="35"/>
      <c r="AU1987" s="35"/>
      <c r="AV1987" s="14"/>
      <c r="AW1987" s="14"/>
      <c r="AX1987" s="14"/>
      <c r="AY1987" s="14"/>
      <c r="AZ1987" s="14"/>
      <c r="BA1987" s="14"/>
    </row>
    <row r="1988" spans="3:53" ht="14.25"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  <c r="X1988" s="35"/>
      <c r="Y1988" s="35"/>
      <c r="Z1988" s="35"/>
      <c r="AA1988" s="35"/>
      <c r="AB1988" s="35"/>
      <c r="AC1988" s="35"/>
      <c r="AD1988" s="35"/>
      <c r="AE1988" s="35"/>
      <c r="AF1988" s="35"/>
      <c r="AG1988" s="35"/>
      <c r="AH1988" s="35"/>
      <c r="AI1988" s="35"/>
      <c r="AJ1988" s="35"/>
      <c r="AK1988" s="35"/>
      <c r="AL1988" s="34"/>
      <c r="AM1988" s="331"/>
      <c r="AN1988" s="35"/>
      <c r="AO1988" s="35"/>
      <c r="AP1988" s="162"/>
      <c r="AQ1988" s="35"/>
      <c r="AR1988" s="35"/>
      <c r="AS1988" s="35"/>
      <c r="AT1988" s="35"/>
      <c r="AU1988" s="35"/>
      <c r="AV1988" s="14"/>
      <c r="AW1988" s="14"/>
      <c r="AX1988" s="14"/>
      <c r="AY1988" s="14"/>
      <c r="AZ1988" s="14"/>
      <c r="BA1988" s="14"/>
    </row>
    <row r="1989" spans="3:53" ht="14.25"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  <c r="X1989" s="35"/>
      <c r="Y1989" s="35"/>
      <c r="Z1989" s="35"/>
      <c r="AA1989" s="35"/>
      <c r="AB1989" s="35"/>
      <c r="AC1989" s="35"/>
      <c r="AD1989" s="35"/>
      <c r="AE1989" s="35"/>
      <c r="AF1989" s="35"/>
      <c r="AG1989" s="35"/>
      <c r="AH1989" s="35"/>
      <c r="AI1989" s="35"/>
      <c r="AJ1989" s="35"/>
      <c r="AK1989" s="35"/>
      <c r="AL1989" s="34"/>
      <c r="AM1989" s="331"/>
      <c r="AN1989" s="35"/>
      <c r="AO1989" s="35"/>
      <c r="AP1989" s="162"/>
      <c r="AQ1989" s="35"/>
      <c r="AR1989" s="35"/>
      <c r="AS1989" s="35"/>
      <c r="AT1989" s="35"/>
      <c r="AU1989" s="35"/>
      <c r="AV1989" s="14"/>
      <c r="AW1989" s="14"/>
      <c r="AX1989" s="14"/>
      <c r="AY1989" s="14"/>
      <c r="AZ1989" s="14"/>
      <c r="BA1989" s="14"/>
    </row>
    <row r="1990" spans="3:53" ht="14.25"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  <c r="X1990" s="35"/>
      <c r="Y1990" s="35"/>
      <c r="Z1990" s="35"/>
      <c r="AA1990" s="35"/>
      <c r="AB1990" s="35"/>
      <c r="AC1990" s="35"/>
      <c r="AD1990" s="35"/>
      <c r="AE1990" s="35"/>
      <c r="AF1990" s="35"/>
      <c r="AG1990" s="35"/>
      <c r="AH1990" s="35"/>
      <c r="AI1990" s="35"/>
      <c r="AJ1990" s="35"/>
      <c r="AK1990" s="35"/>
      <c r="AL1990" s="34"/>
      <c r="AM1990" s="331"/>
      <c r="AN1990" s="35"/>
      <c r="AO1990" s="35"/>
      <c r="AP1990" s="162"/>
      <c r="AQ1990" s="35"/>
      <c r="AR1990" s="35"/>
      <c r="AS1990" s="35"/>
      <c r="AT1990" s="35"/>
      <c r="AU1990" s="35"/>
      <c r="AV1990" s="14"/>
      <c r="AW1990" s="14"/>
      <c r="AX1990" s="14"/>
      <c r="AY1990" s="14"/>
      <c r="AZ1990" s="14"/>
      <c r="BA1990" s="14"/>
    </row>
    <row r="1991" spans="3:53" ht="14.25"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  <c r="X1991" s="35"/>
      <c r="Y1991" s="35"/>
      <c r="Z1991" s="35"/>
      <c r="AA1991" s="35"/>
      <c r="AB1991" s="35"/>
      <c r="AC1991" s="35"/>
      <c r="AD1991" s="35"/>
      <c r="AE1991" s="35"/>
      <c r="AF1991" s="35"/>
      <c r="AG1991" s="35"/>
      <c r="AH1991" s="35"/>
      <c r="AI1991" s="35"/>
      <c r="AJ1991" s="35"/>
      <c r="AK1991" s="35"/>
      <c r="AL1991" s="34"/>
      <c r="AM1991" s="331"/>
      <c r="AN1991" s="35"/>
      <c r="AO1991" s="35"/>
      <c r="AP1991" s="162"/>
      <c r="AQ1991" s="35"/>
      <c r="AR1991" s="35"/>
      <c r="AS1991" s="35"/>
      <c r="AT1991" s="35"/>
      <c r="AU1991" s="35"/>
      <c r="AV1991" s="14"/>
      <c r="AW1991" s="14"/>
      <c r="AX1991" s="14"/>
      <c r="AY1991" s="14"/>
      <c r="AZ1991" s="14"/>
      <c r="BA1991" s="14"/>
    </row>
    <row r="1992" spans="3:53" ht="14.25"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  <c r="X1992" s="35"/>
      <c r="Y1992" s="35"/>
      <c r="Z1992" s="35"/>
      <c r="AA1992" s="35"/>
      <c r="AB1992" s="35"/>
      <c r="AC1992" s="35"/>
      <c r="AD1992" s="35"/>
      <c r="AE1992" s="35"/>
      <c r="AF1992" s="35"/>
      <c r="AG1992" s="35"/>
      <c r="AH1992" s="35"/>
      <c r="AI1992" s="35"/>
      <c r="AJ1992" s="35"/>
      <c r="AK1992" s="35"/>
      <c r="AL1992" s="34"/>
      <c r="AM1992" s="331"/>
      <c r="AN1992" s="35"/>
      <c r="AO1992" s="35"/>
      <c r="AP1992" s="162"/>
      <c r="AQ1992" s="35"/>
      <c r="AR1992" s="35"/>
      <c r="AS1992" s="35"/>
      <c r="AT1992" s="35"/>
      <c r="AU1992" s="35"/>
      <c r="AV1992" s="14"/>
      <c r="AW1992" s="14"/>
      <c r="AX1992" s="14"/>
      <c r="AY1992" s="14"/>
      <c r="AZ1992" s="14"/>
      <c r="BA1992" s="14"/>
    </row>
    <row r="1993" spans="3:53" ht="14.25"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  <c r="X1993" s="35"/>
      <c r="Y1993" s="35"/>
      <c r="Z1993" s="35"/>
      <c r="AA1993" s="35"/>
      <c r="AB1993" s="35"/>
      <c r="AC1993" s="35"/>
      <c r="AD1993" s="35"/>
      <c r="AE1993" s="35"/>
      <c r="AF1993" s="35"/>
      <c r="AG1993" s="35"/>
      <c r="AH1993" s="35"/>
      <c r="AI1993" s="35"/>
      <c r="AJ1993" s="35"/>
      <c r="AK1993" s="35"/>
      <c r="AL1993" s="34"/>
      <c r="AM1993" s="331"/>
      <c r="AN1993" s="35"/>
      <c r="AO1993" s="35"/>
      <c r="AP1993" s="162"/>
      <c r="AQ1993" s="35"/>
      <c r="AR1993" s="35"/>
      <c r="AS1993" s="35"/>
      <c r="AT1993" s="35"/>
      <c r="AU1993" s="35"/>
      <c r="AV1993" s="14"/>
      <c r="AW1993" s="14"/>
      <c r="AX1993" s="14"/>
      <c r="AY1993" s="14"/>
      <c r="AZ1993" s="14"/>
      <c r="BA1993" s="14"/>
    </row>
    <row r="1994" spans="3:53" ht="14.25"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  <c r="X1994" s="35"/>
      <c r="Y1994" s="35"/>
      <c r="Z1994" s="35"/>
      <c r="AA1994" s="35"/>
      <c r="AB1994" s="35"/>
      <c r="AC1994" s="35"/>
      <c r="AD1994" s="35"/>
      <c r="AE1994" s="35"/>
      <c r="AF1994" s="35"/>
      <c r="AG1994" s="35"/>
      <c r="AH1994" s="35"/>
      <c r="AI1994" s="35"/>
      <c r="AJ1994" s="35"/>
      <c r="AK1994" s="35"/>
      <c r="AL1994" s="34"/>
      <c r="AM1994" s="331"/>
      <c r="AN1994" s="35"/>
      <c r="AO1994" s="35"/>
      <c r="AP1994" s="162"/>
      <c r="AQ1994" s="35"/>
      <c r="AR1994" s="35"/>
      <c r="AS1994" s="35"/>
      <c r="AT1994" s="35"/>
      <c r="AU1994" s="35"/>
      <c r="AV1994" s="14"/>
      <c r="AW1994" s="14"/>
      <c r="AX1994" s="14"/>
      <c r="AY1994" s="14"/>
      <c r="AZ1994" s="14"/>
      <c r="BA1994" s="14"/>
    </row>
    <row r="1995" spans="3:53" ht="14.25"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  <c r="X1995" s="35"/>
      <c r="Y1995" s="35"/>
      <c r="Z1995" s="35"/>
      <c r="AA1995" s="35"/>
      <c r="AB1995" s="35"/>
      <c r="AC1995" s="35"/>
      <c r="AD1995" s="35"/>
      <c r="AE1995" s="35"/>
      <c r="AF1995" s="35"/>
      <c r="AG1995" s="35"/>
      <c r="AH1995" s="35"/>
      <c r="AI1995" s="35"/>
      <c r="AJ1995" s="35"/>
      <c r="AK1995" s="35"/>
      <c r="AL1995" s="34"/>
      <c r="AM1995" s="331"/>
      <c r="AN1995" s="35"/>
      <c r="AO1995" s="35"/>
      <c r="AP1995" s="162"/>
      <c r="AQ1995" s="35"/>
      <c r="AR1995" s="35"/>
      <c r="AS1995" s="35"/>
      <c r="AT1995" s="35"/>
      <c r="AU1995" s="35"/>
      <c r="AV1995" s="14"/>
      <c r="AW1995" s="14"/>
      <c r="AX1995" s="14"/>
      <c r="AY1995" s="14"/>
      <c r="AZ1995" s="14"/>
      <c r="BA1995" s="14"/>
    </row>
    <row r="1996" spans="3:53" ht="14.25"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  <c r="X1996" s="35"/>
      <c r="Y1996" s="35"/>
      <c r="Z1996" s="35"/>
      <c r="AA1996" s="35"/>
      <c r="AB1996" s="35"/>
      <c r="AC1996" s="35"/>
      <c r="AD1996" s="35"/>
      <c r="AE1996" s="35"/>
      <c r="AF1996" s="35"/>
      <c r="AG1996" s="35"/>
      <c r="AH1996" s="35"/>
      <c r="AI1996" s="35"/>
      <c r="AJ1996" s="35"/>
      <c r="AK1996" s="35"/>
      <c r="AL1996" s="34"/>
      <c r="AM1996" s="331"/>
      <c r="AN1996" s="35"/>
      <c r="AO1996" s="35"/>
      <c r="AP1996" s="162"/>
      <c r="AQ1996" s="35"/>
      <c r="AR1996" s="35"/>
      <c r="AS1996" s="35"/>
      <c r="AT1996" s="35"/>
      <c r="AU1996" s="35"/>
      <c r="AV1996" s="14"/>
      <c r="AW1996" s="14"/>
      <c r="AX1996" s="14"/>
      <c r="AY1996" s="14"/>
      <c r="AZ1996" s="14"/>
      <c r="BA1996" s="14"/>
    </row>
    <row r="1997" spans="3:53" ht="14.25"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  <c r="X1997" s="35"/>
      <c r="Y1997" s="35"/>
      <c r="Z1997" s="35"/>
      <c r="AA1997" s="35"/>
      <c r="AB1997" s="35"/>
      <c r="AC1997" s="35"/>
      <c r="AD1997" s="35"/>
      <c r="AE1997" s="35"/>
      <c r="AF1997" s="35"/>
      <c r="AG1997" s="35"/>
      <c r="AH1997" s="35"/>
      <c r="AI1997" s="35"/>
      <c r="AJ1997" s="35"/>
      <c r="AK1997" s="35"/>
      <c r="AL1997" s="34"/>
      <c r="AM1997" s="331"/>
      <c r="AN1997" s="35"/>
      <c r="AO1997" s="35"/>
      <c r="AP1997" s="162"/>
      <c r="AQ1997" s="35"/>
      <c r="AR1997" s="35"/>
      <c r="AS1997" s="35"/>
      <c r="AT1997" s="35"/>
      <c r="AU1997" s="35"/>
      <c r="AV1997" s="14"/>
      <c r="AW1997" s="14"/>
      <c r="AX1997" s="14"/>
      <c r="AY1997" s="14"/>
      <c r="AZ1997" s="14"/>
      <c r="BA1997" s="14"/>
    </row>
    <row r="1998" spans="3:53" ht="14.25"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  <c r="X1998" s="35"/>
      <c r="Y1998" s="35"/>
      <c r="Z1998" s="35"/>
      <c r="AA1998" s="35"/>
      <c r="AB1998" s="35"/>
      <c r="AC1998" s="35"/>
      <c r="AD1998" s="35"/>
      <c r="AE1998" s="35"/>
      <c r="AF1998" s="35"/>
      <c r="AG1998" s="35"/>
      <c r="AH1998" s="35"/>
      <c r="AI1998" s="35"/>
      <c r="AJ1998" s="35"/>
      <c r="AK1998" s="35"/>
      <c r="AL1998" s="34"/>
      <c r="AM1998" s="331"/>
      <c r="AN1998" s="35"/>
      <c r="AO1998" s="35"/>
      <c r="AP1998" s="162"/>
      <c r="AQ1998" s="35"/>
      <c r="AR1998" s="35"/>
      <c r="AS1998" s="35"/>
      <c r="AT1998" s="35"/>
      <c r="AU1998" s="35"/>
      <c r="AV1998" s="14"/>
      <c r="AW1998" s="14"/>
      <c r="AX1998" s="14"/>
      <c r="AY1998" s="14"/>
      <c r="AZ1998" s="14"/>
      <c r="BA1998" s="14"/>
    </row>
    <row r="1999" spans="3:53" ht="14.25"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  <c r="X1999" s="35"/>
      <c r="Y1999" s="35"/>
      <c r="Z1999" s="35"/>
      <c r="AA1999" s="35"/>
      <c r="AB1999" s="35"/>
      <c r="AC1999" s="35"/>
      <c r="AD1999" s="35"/>
      <c r="AE1999" s="35"/>
      <c r="AF1999" s="35"/>
      <c r="AG1999" s="35"/>
      <c r="AH1999" s="35"/>
      <c r="AI1999" s="35"/>
      <c r="AJ1999" s="35"/>
      <c r="AK1999" s="35"/>
      <c r="AL1999" s="34"/>
      <c r="AM1999" s="331"/>
      <c r="AN1999" s="35"/>
      <c r="AO1999" s="35"/>
      <c r="AP1999" s="162"/>
      <c r="AQ1999" s="35"/>
      <c r="AR1999" s="35"/>
      <c r="AS1999" s="35"/>
      <c r="AT1999" s="35"/>
      <c r="AU1999" s="35"/>
      <c r="AV1999" s="14"/>
      <c r="AW1999" s="14"/>
      <c r="AX1999" s="14"/>
      <c r="AY1999" s="14"/>
      <c r="AZ1999" s="14"/>
      <c r="BA1999" s="14"/>
    </row>
    <row r="2000" spans="3:53" ht="14.25"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  <c r="W2000" s="35"/>
      <c r="X2000" s="35"/>
      <c r="Y2000" s="35"/>
      <c r="Z2000" s="35"/>
      <c r="AA2000" s="35"/>
      <c r="AB2000" s="35"/>
      <c r="AC2000" s="35"/>
      <c r="AD2000" s="35"/>
      <c r="AE2000" s="35"/>
      <c r="AF2000" s="35"/>
      <c r="AG2000" s="35"/>
      <c r="AH2000" s="35"/>
      <c r="AI2000" s="35"/>
      <c r="AJ2000" s="35"/>
      <c r="AK2000" s="35"/>
      <c r="AL2000" s="34"/>
      <c r="AM2000" s="331"/>
      <c r="AN2000" s="35"/>
      <c r="AO2000" s="35"/>
      <c r="AP2000" s="162"/>
      <c r="AQ2000" s="35"/>
      <c r="AR2000" s="35"/>
      <c r="AS2000" s="35"/>
      <c r="AT2000" s="35"/>
      <c r="AU2000" s="35"/>
      <c r="AV2000" s="14"/>
      <c r="AW2000" s="14"/>
      <c r="AX2000" s="14"/>
      <c r="AY2000" s="14"/>
      <c r="AZ2000" s="14"/>
      <c r="BA2000" s="14"/>
    </row>
    <row r="2001" spans="3:53" ht="14.25"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  <c r="W2001" s="35"/>
      <c r="X2001" s="35"/>
      <c r="Y2001" s="35"/>
      <c r="Z2001" s="35"/>
      <c r="AA2001" s="35"/>
      <c r="AB2001" s="35"/>
      <c r="AC2001" s="35"/>
      <c r="AD2001" s="35"/>
      <c r="AE2001" s="35"/>
      <c r="AF2001" s="35"/>
      <c r="AG2001" s="35"/>
      <c r="AH2001" s="35"/>
      <c r="AI2001" s="35"/>
      <c r="AJ2001" s="35"/>
      <c r="AK2001" s="35"/>
      <c r="AL2001" s="34"/>
      <c r="AM2001" s="331"/>
      <c r="AN2001" s="35"/>
      <c r="AO2001" s="35"/>
      <c r="AP2001" s="162"/>
      <c r="AQ2001" s="35"/>
      <c r="AR2001" s="35"/>
      <c r="AS2001" s="35"/>
      <c r="AT2001" s="35"/>
      <c r="AU2001" s="35"/>
      <c r="AV2001" s="14"/>
      <c r="AW2001" s="14"/>
      <c r="AX2001" s="14"/>
      <c r="AY2001" s="14"/>
      <c r="AZ2001" s="14"/>
      <c r="BA2001" s="14"/>
    </row>
    <row r="2002" spans="3:53" ht="14.25"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  <c r="W2002" s="35"/>
      <c r="X2002" s="35"/>
      <c r="Y2002" s="35"/>
      <c r="Z2002" s="35"/>
      <c r="AA2002" s="35"/>
      <c r="AB2002" s="35"/>
      <c r="AC2002" s="35"/>
      <c r="AD2002" s="35"/>
      <c r="AE2002" s="35"/>
      <c r="AF2002" s="35"/>
      <c r="AG2002" s="35"/>
      <c r="AH2002" s="35"/>
      <c r="AI2002" s="35"/>
      <c r="AJ2002" s="35"/>
      <c r="AK2002" s="35"/>
      <c r="AL2002" s="34"/>
      <c r="AM2002" s="331"/>
      <c r="AN2002" s="35"/>
      <c r="AO2002" s="35"/>
      <c r="AP2002" s="162"/>
      <c r="AQ2002" s="35"/>
      <c r="AR2002" s="35"/>
      <c r="AS2002" s="35"/>
      <c r="AT2002" s="35"/>
      <c r="AU2002" s="35"/>
      <c r="AV2002" s="14"/>
      <c r="AW2002" s="14"/>
      <c r="AX2002" s="14"/>
      <c r="AY2002" s="14"/>
      <c r="AZ2002" s="14"/>
      <c r="BA2002" s="14"/>
    </row>
    <row r="2003" spans="3:53" ht="14.25"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  <c r="W2003" s="35"/>
      <c r="X2003" s="35"/>
      <c r="Y2003" s="35"/>
      <c r="Z2003" s="35"/>
      <c r="AA2003" s="35"/>
      <c r="AB2003" s="35"/>
      <c r="AC2003" s="35"/>
      <c r="AD2003" s="35"/>
      <c r="AE2003" s="35"/>
      <c r="AF2003" s="35"/>
      <c r="AG2003" s="35"/>
      <c r="AH2003" s="35"/>
      <c r="AI2003" s="35"/>
      <c r="AJ2003" s="35"/>
      <c r="AK2003" s="35"/>
      <c r="AL2003" s="34"/>
      <c r="AM2003" s="331"/>
      <c r="AN2003" s="35"/>
      <c r="AO2003" s="35"/>
      <c r="AP2003" s="162"/>
      <c r="AQ2003" s="35"/>
      <c r="AR2003" s="35"/>
      <c r="AS2003" s="35"/>
      <c r="AT2003" s="35"/>
      <c r="AU2003" s="35"/>
      <c r="AV2003" s="14"/>
      <c r="AW2003" s="14"/>
      <c r="AX2003" s="14"/>
      <c r="AY2003" s="14"/>
      <c r="AZ2003" s="14"/>
      <c r="BA2003" s="14"/>
    </row>
    <row r="2004" spans="3:53" ht="14.25"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  <c r="W2004" s="35"/>
      <c r="X2004" s="35"/>
      <c r="Y2004" s="35"/>
      <c r="Z2004" s="35"/>
      <c r="AA2004" s="35"/>
      <c r="AB2004" s="35"/>
      <c r="AC2004" s="35"/>
      <c r="AD2004" s="35"/>
      <c r="AE2004" s="35"/>
      <c r="AF2004" s="35"/>
      <c r="AG2004" s="35"/>
      <c r="AH2004" s="35"/>
      <c r="AI2004" s="35"/>
      <c r="AJ2004" s="35"/>
      <c r="AK2004" s="35"/>
      <c r="AL2004" s="34"/>
      <c r="AM2004" s="331"/>
      <c r="AN2004" s="35"/>
      <c r="AO2004" s="35"/>
      <c r="AP2004" s="162"/>
      <c r="AQ2004" s="35"/>
      <c r="AR2004" s="35"/>
      <c r="AS2004" s="35"/>
      <c r="AT2004" s="35"/>
      <c r="AU2004" s="35"/>
      <c r="AV2004" s="14"/>
      <c r="AW2004" s="14"/>
      <c r="AX2004" s="14"/>
      <c r="AY2004" s="14"/>
      <c r="AZ2004" s="14"/>
      <c r="BA2004" s="14"/>
    </row>
    <row r="2005" spans="3:53" ht="14.25"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  <c r="W2005" s="35"/>
      <c r="X2005" s="35"/>
      <c r="Y2005" s="35"/>
      <c r="Z2005" s="35"/>
      <c r="AA2005" s="35"/>
      <c r="AB2005" s="35"/>
      <c r="AC2005" s="35"/>
      <c r="AD2005" s="35"/>
      <c r="AE2005" s="35"/>
      <c r="AF2005" s="35"/>
      <c r="AG2005" s="35"/>
      <c r="AH2005" s="35"/>
      <c r="AI2005" s="35"/>
      <c r="AJ2005" s="35"/>
      <c r="AK2005" s="35"/>
      <c r="AL2005" s="34"/>
      <c r="AM2005" s="331"/>
      <c r="AN2005" s="35"/>
      <c r="AO2005" s="35"/>
      <c r="AP2005" s="162"/>
      <c r="AQ2005" s="35"/>
      <c r="AR2005" s="35"/>
      <c r="AS2005" s="35"/>
      <c r="AT2005" s="35"/>
      <c r="AU2005" s="35"/>
      <c r="AV2005" s="14"/>
      <c r="AW2005" s="14"/>
      <c r="AX2005" s="14"/>
      <c r="AY2005" s="14"/>
      <c r="AZ2005" s="14"/>
      <c r="BA2005" s="14"/>
    </row>
    <row r="2006" spans="3:53" ht="14.25"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  <c r="W2006" s="35"/>
      <c r="X2006" s="35"/>
      <c r="Y2006" s="35"/>
      <c r="Z2006" s="35"/>
      <c r="AA2006" s="35"/>
      <c r="AB2006" s="35"/>
      <c r="AC2006" s="35"/>
      <c r="AD2006" s="35"/>
      <c r="AE2006" s="35"/>
      <c r="AF2006" s="35"/>
      <c r="AG2006" s="35"/>
      <c r="AH2006" s="35"/>
      <c r="AI2006" s="35"/>
      <c r="AJ2006" s="35"/>
      <c r="AK2006" s="35"/>
      <c r="AL2006" s="34"/>
      <c r="AM2006" s="331"/>
      <c r="AN2006" s="35"/>
      <c r="AO2006" s="35"/>
      <c r="AP2006" s="162"/>
      <c r="AQ2006" s="35"/>
      <c r="AR2006" s="35"/>
      <c r="AS2006" s="35"/>
      <c r="AT2006" s="35"/>
      <c r="AU2006" s="35"/>
      <c r="AV2006" s="14"/>
      <c r="AW2006" s="14"/>
      <c r="AX2006" s="14"/>
      <c r="AY2006" s="14"/>
      <c r="AZ2006" s="14"/>
      <c r="BA2006" s="14"/>
    </row>
    <row r="2007" spans="3:53" ht="14.25"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  <c r="W2007" s="35"/>
      <c r="X2007" s="35"/>
      <c r="Y2007" s="35"/>
      <c r="Z2007" s="35"/>
      <c r="AA2007" s="35"/>
      <c r="AB2007" s="35"/>
      <c r="AC2007" s="35"/>
      <c r="AD2007" s="35"/>
      <c r="AE2007" s="35"/>
      <c r="AF2007" s="35"/>
      <c r="AG2007" s="35"/>
      <c r="AH2007" s="35"/>
      <c r="AI2007" s="35"/>
      <c r="AJ2007" s="35"/>
      <c r="AK2007" s="35"/>
      <c r="AL2007" s="34"/>
      <c r="AM2007" s="331"/>
      <c r="AN2007" s="35"/>
      <c r="AO2007" s="35"/>
      <c r="AP2007" s="162"/>
      <c r="AQ2007" s="35"/>
      <c r="AR2007" s="35"/>
      <c r="AS2007" s="35"/>
      <c r="AT2007" s="35"/>
      <c r="AU2007" s="35"/>
      <c r="AV2007" s="14"/>
      <c r="AW2007" s="14"/>
      <c r="AX2007" s="14"/>
      <c r="AY2007" s="14"/>
      <c r="AZ2007" s="14"/>
      <c r="BA2007" s="14"/>
    </row>
    <row r="2008" spans="3:53" ht="14.25"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  <c r="W2008" s="35"/>
      <c r="X2008" s="35"/>
      <c r="Y2008" s="35"/>
      <c r="Z2008" s="35"/>
      <c r="AA2008" s="35"/>
      <c r="AB2008" s="35"/>
      <c r="AC2008" s="35"/>
      <c r="AD2008" s="35"/>
      <c r="AE2008" s="35"/>
      <c r="AF2008" s="35"/>
      <c r="AG2008" s="35"/>
      <c r="AH2008" s="35"/>
      <c r="AI2008" s="35"/>
      <c r="AJ2008" s="35"/>
      <c r="AK2008" s="35"/>
      <c r="AL2008" s="34"/>
      <c r="AM2008" s="331"/>
      <c r="AN2008" s="35"/>
      <c r="AO2008" s="35"/>
      <c r="AP2008" s="162"/>
      <c r="AQ2008" s="35"/>
      <c r="AR2008" s="35"/>
      <c r="AS2008" s="35"/>
      <c r="AT2008" s="35"/>
      <c r="AU2008" s="35"/>
      <c r="AV2008" s="14"/>
      <c r="AW2008" s="14"/>
      <c r="AX2008" s="14"/>
      <c r="AY2008" s="14"/>
      <c r="AZ2008" s="14"/>
      <c r="BA2008" s="14"/>
    </row>
    <row r="2009" spans="3:53" ht="14.25"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  <c r="T2009" s="35"/>
      <c r="U2009" s="35"/>
      <c r="V2009" s="35"/>
      <c r="W2009" s="35"/>
      <c r="X2009" s="35"/>
      <c r="Y2009" s="35"/>
      <c r="Z2009" s="35"/>
      <c r="AA2009" s="35"/>
      <c r="AB2009" s="35"/>
      <c r="AC2009" s="35"/>
      <c r="AD2009" s="35"/>
      <c r="AE2009" s="35"/>
      <c r="AF2009" s="35"/>
      <c r="AG2009" s="35"/>
      <c r="AH2009" s="35"/>
      <c r="AI2009" s="35"/>
      <c r="AJ2009" s="35"/>
      <c r="AK2009" s="35"/>
      <c r="AL2009" s="34"/>
      <c r="AM2009" s="331"/>
      <c r="AN2009" s="35"/>
      <c r="AO2009" s="35"/>
      <c r="AP2009" s="162"/>
      <c r="AQ2009" s="35"/>
      <c r="AR2009" s="35"/>
      <c r="AS2009" s="35"/>
      <c r="AT2009" s="35"/>
      <c r="AU2009" s="35"/>
      <c r="AV2009" s="14"/>
      <c r="AW2009" s="14"/>
      <c r="AX2009" s="14"/>
      <c r="AY2009" s="14"/>
      <c r="AZ2009" s="14"/>
      <c r="BA2009" s="14"/>
    </row>
    <row r="2010" spans="3:53" ht="14.25"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  <c r="W2010" s="35"/>
      <c r="X2010" s="35"/>
      <c r="Y2010" s="35"/>
      <c r="Z2010" s="35"/>
      <c r="AA2010" s="35"/>
      <c r="AB2010" s="35"/>
      <c r="AC2010" s="35"/>
      <c r="AD2010" s="35"/>
      <c r="AE2010" s="35"/>
      <c r="AF2010" s="35"/>
      <c r="AG2010" s="35"/>
      <c r="AH2010" s="35"/>
      <c r="AI2010" s="35"/>
      <c r="AJ2010" s="35"/>
      <c r="AK2010" s="35"/>
      <c r="AL2010" s="34"/>
      <c r="AM2010" s="331"/>
      <c r="AN2010" s="35"/>
      <c r="AO2010" s="35"/>
      <c r="AP2010" s="162"/>
      <c r="AQ2010" s="35"/>
      <c r="AR2010" s="35"/>
      <c r="AS2010" s="35"/>
      <c r="AT2010" s="35"/>
      <c r="AU2010" s="35"/>
      <c r="AV2010" s="14"/>
      <c r="AW2010" s="14"/>
      <c r="AX2010" s="14"/>
      <c r="AY2010" s="14"/>
      <c r="AZ2010" s="14"/>
      <c r="BA2010" s="14"/>
    </row>
    <row r="2011" spans="3:53" ht="14.25"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  <c r="W2011" s="35"/>
      <c r="X2011" s="35"/>
      <c r="Y2011" s="35"/>
      <c r="Z2011" s="35"/>
      <c r="AA2011" s="35"/>
      <c r="AB2011" s="35"/>
      <c r="AC2011" s="35"/>
      <c r="AD2011" s="35"/>
      <c r="AE2011" s="35"/>
      <c r="AF2011" s="35"/>
      <c r="AG2011" s="35"/>
      <c r="AH2011" s="35"/>
      <c r="AI2011" s="35"/>
      <c r="AJ2011" s="35"/>
      <c r="AK2011" s="35"/>
      <c r="AL2011" s="34"/>
      <c r="AM2011" s="331"/>
      <c r="AN2011" s="35"/>
      <c r="AO2011" s="35"/>
      <c r="AP2011" s="162"/>
      <c r="AQ2011" s="35"/>
      <c r="AR2011" s="35"/>
      <c r="AS2011" s="35"/>
      <c r="AT2011" s="35"/>
      <c r="AU2011" s="35"/>
      <c r="AV2011" s="14"/>
      <c r="AW2011" s="14"/>
      <c r="AX2011" s="14"/>
      <c r="AY2011" s="14"/>
      <c r="AZ2011" s="14"/>
      <c r="BA2011" s="14"/>
    </row>
    <row r="2012" spans="3:53" ht="14.25"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  <c r="W2012" s="35"/>
      <c r="X2012" s="35"/>
      <c r="Y2012" s="35"/>
      <c r="Z2012" s="35"/>
      <c r="AA2012" s="35"/>
      <c r="AB2012" s="35"/>
      <c r="AC2012" s="35"/>
      <c r="AD2012" s="35"/>
      <c r="AE2012" s="35"/>
      <c r="AF2012" s="35"/>
      <c r="AG2012" s="35"/>
      <c r="AH2012" s="35"/>
      <c r="AI2012" s="35"/>
      <c r="AJ2012" s="35"/>
      <c r="AK2012" s="35"/>
      <c r="AL2012" s="34"/>
      <c r="AM2012" s="331"/>
      <c r="AN2012" s="35"/>
      <c r="AO2012" s="35"/>
      <c r="AP2012" s="162"/>
      <c r="AQ2012" s="35"/>
      <c r="AR2012" s="35"/>
      <c r="AS2012" s="35"/>
      <c r="AT2012" s="35"/>
      <c r="AU2012" s="35"/>
      <c r="AV2012" s="14"/>
      <c r="AW2012" s="14"/>
      <c r="AX2012" s="14"/>
      <c r="AY2012" s="14"/>
      <c r="AZ2012" s="14"/>
      <c r="BA2012" s="14"/>
    </row>
    <row r="2013" spans="3:53" ht="14.25"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  <c r="W2013" s="35"/>
      <c r="X2013" s="35"/>
      <c r="Y2013" s="35"/>
      <c r="Z2013" s="35"/>
      <c r="AA2013" s="35"/>
      <c r="AB2013" s="35"/>
      <c r="AC2013" s="35"/>
      <c r="AD2013" s="35"/>
      <c r="AE2013" s="35"/>
      <c r="AF2013" s="35"/>
      <c r="AG2013" s="35"/>
      <c r="AH2013" s="35"/>
      <c r="AI2013" s="35"/>
      <c r="AJ2013" s="35"/>
      <c r="AK2013" s="35"/>
      <c r="AL2013" s="34"/>
      <c r="AM2013" s="331"/>
      <c r="AN2013" s="35"/>
      <c r="AO2013" s="35"/>
      <c r="AP2013" s="162"/>
      <c r="AQ2013" s="35"/>
      <c r="AR2013" s="35"/>
      <c r="AS2013" s="35"/>
      <c r="AT2013" s="35"/>
      <c r="AU2013" s="35"/>
      <c r="AV2013" s="14"/>
      <c r="AW2013" s="14"/>
      <c r="AX2013" s="14"/>
      <c r="AY2013" s="14"/>
      <c r="AZ2013" s="14"/>
      <c r="BA2013" s="14"/>
    </row>
    <row r="2014" spans="3:53" ht="14.25"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  <c r="W2014" s="35"/>
      <c r="X2014" s="35"/>
      <c r="Y2014" s="35"/>
      <c r="Z2014" s="35"/>
      <c r="AA2014" s="35"/>
      <c r="AB2014" s="35"/>
      <c r="AC2014" s="35"/>
      <c r="AD2014" s="35"/>
      <c r="AE2014" s="35"/>
      <c r="AF2014" s="35"/>
      <c r="AG2014" s="35"/>
      <c r="AH2014" s="35"/>
      <c r="AI2014" s="35"/>
      <c r="AJ2014" s="35"/>
      <c r="AK2014" s="35"/>
      <c r="AL2014" s="34"/>
      <c r="AM2014" s="331"/>
      <c r="AN2014" s="35"/>
      <c r="AO2014" s="35"/>
      <c r="AP2014" s="162"/>
      <c r="AQ2014" s="35"/>
      <c r="AR2014" s="35"/>
      <c r="AS2014" s="35"/>
      <c r="AT2014" s="35"/>
      <c r="AU2014" s="35"/>
      <c r="AV2014" s="14"/>
      <c r="AW2014" s="14"/>
      <c r="AX2014" s="14"/>
      <c r="AY2014" s="14"/>
      <c r="AZ2014" s="14"/>
      <c r="BA2014" s="14"/>
    </row>
    <row r="2015" spans="3:53" ht="14.25"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  <c r="W2015" s="35"/>
      <c r="X2015" s="35"/>
      <c r="Y2015" s="35"/>
      <c r="Z2015" s="35"/>
      <c r="AA2015" s="35"/>
      <c r="AB2015" s="35"/>
      <c r="AC2015" s="35"/>
      <c r="AD2015" s="35"/>
      <c r="AE2015" s="35"/>
      <c r="AF2015" s="35"/>
      <c r="AG2015" s="35"/>
      <c r="AH2015" s="35"/>
      <c r="AI2015" s="35"/>
      <c r="AJ2015" s="35"/>
      <c r="AK2015" s="35"/>
      <c r="AL2015" s="34"/>
      <c r="AM2015" s="331"/>
      <c r="AN2015" s="35"/>
      <c r="AO2015" s="35"/>
      <c r="AP2015" s="162"/>
      <c r="AQ2015" s="35"/>
      <c r="AR2015" s="35"/>
      <c r="AS2015" s="35"/>
      <c r="AT2015" s="35"/>
      <c r="AU2015" s="35"/>
      <c r="AV2015" s="14"/>
      <c r="AW2015" s="14"/>
      <c r="AX2015" s="14"/>
      <c r="AY2015" s="14"/>
      <c r="AZ2015" s="14"/>
      <c r="BA2015" s="14"/>
    </row>
    <row r="2016" spans="3:53" ht="14.25"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  <c r="W2016" s="35"/>
      <c r="X2016" s="35"/>
      <c r="Y2016" s="35"/>
      <c r="Z2016" s="35"/>
      <c r="AA2016" s="35"/>
      <c r="AB2016" s="35"/>
      <c r="AC2016" s="35"/>
      <c r="AD2016" s="35"/>
      <c r="AE2016" s="35"/>
      <c r="AF2016" s="35"/>
      <c r="AG2016" s="35"/>
      <c r="AH2016" s="35"/>
      <c r="AI2016" s="35"/>
      <c r="AJ2016" s="35"/>
      <c r="AK2016" s="35"/>
      <c r="AL2016" s="34"/>
      <c r="AM2016" s="331"/>
      <c r="AN2016" s="35"/>
      <c r="AO2016" s="35"/>
      <c r="AP2016" s="162"/>
      <c r="AQ2016" s="35"/>
      <c r="AR2016" s="35"/>
      <c r="AS2016" s="35"/>
      <c r="AT2016" s="35"/>
      <c r="AU2016" s="35"/>
      <c r="AV2016" s="14"/>
      <c r="AW2016" s="14"/>
      <c r="AX2016" s="14"/>
      <c r="AY2016" s="14"/>
      <c r="AZ2016" s="14"/>
      <c r="BA2016" s="14"/>
    </row>
    <row r="2017" spans="3:53" ht="14.25"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  <c r="W2017" s="35"/>
      <c r="X2017" s="35"/>
      <c r="Y2017" s="35"/>
      <c r="Z2017" s="35"/>
      <c r="AA2017" s="35"/>
      <c r="AB2017" s="35"/>
      <c r="AC2017" s="35"/>
      <c r="AD2017" s="35"/>
      <c r="AE2017" s="35"/>
      <c r="AF2017" s="35"/>
      <c r="AG2017" s="35"/>
      <c r="AH2017" s="35"/>
      <c r="AI2017" s="35"/>
      <c r="AJ2017" s="35"/>
      <c r="AK2017" s="35"/>
      <c r="AL2017" s="34"/>
      <c r="AM2017" s="331"/>
      <c r="AN2017" s="35"/>
      <c r="AO2017" s="35"/>
      <c r="AP2017" s="162"/>
      <c r="AQ2017" s="35"/>
      <c r="AR2017" s="35"/>
      <c r="AS2017" s="35"/>
      <c r="AT2017" s="35"/>
      <c r="AU2017" s="35"/>
      <c r="AV2017" s="14"/>
      <c r="AW2017" s="14"/>
      <c r="AX2017" s="14"/>
      <c r="AY2017" s="14"/>
      <c r="AZ2017" s="14"/>
      <c r="BA2017" s="14"/>
    </row>
    <row r="2018" spans="3:53" ht="14.25"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C2018" s="35"/>
      <c r="AD2018" s="35"/>
      <c r="AE2018" s="35"/>
      <c r="AF2018" s="35"/>
      <c r="AG2018" s="35"/>
      <c r="AH2018" s="35"/>
      <c r="AI2018" s="35"/>
      <c r="AJ2018" s="35"/>
      <c r="AK2018" s="35"/>
      <c r="AL2018" s="34"/>
      <c r="AM2018" s="331"/>
      <c r="AN2018" s="35"/>
      <c r="AO2018" s="35"/>
      <c r="AP2018" s="162"/>
      <c r="AQ2018" s="35"/>
      <c r="AR2018" s="35"/>
      <c r="AS2018" s="35"/>
      <c r="AT2018" s="35"/>
      <c r="AU2018" s="35"/>
      <c r="AV2018" s="14"/>
      <c r="AW2018" s="14"/>
      <c r="AX2018" s="14"/>
      <c r="AY2018" s="14"/>
      <c r="AZ2018" s="14"/>
      <c r="BA2018" s="14"/>
    </row>
    <row r="2019" spans="3:53" ht="14.25"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C2019" s="35"/>
      <c r="AD2019" s="35"/>
      <c r="AE2019" s="35"/>
      <c r="AF2019" s="35"/>
      <c r="AG2019" s="35"/>
      <c r="AH2019" s="35"/>
      <c r="AI2019" s="35"/>
      <c r="AJ2019" s="35"/>
      <c r="AK2019" s="35"/>
      <c r="AL2019" s="34"/>
      <c r="AM2019" s="331"/>
      <c r="AN2019" s="35"/>
      <c r="AO2019" s="35"/>
      <c r="AP2019" s="162"/>
      <c r="AQ2019" s="35"/>
      <c r="AR2019" s="35"/>
      <c r="AS2019" s="35"/>
      <c r="AT2019" s="35"/>
      <c r="AU2019" s="35"/>
      <c r="AV2019" s="14"/>
      <c r="AW2019" s="14"/>
      <c r="AX2019" s="14"/>
      <c r="AY2019" s="14"/>
      <c r="AZ2019" s="14"/>
      <c r="BA2019" s="14"/>
    </row>
    <row r="2020" spans="3:53" ht="14.25"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5"/>
      <c r="AD2020" s="35"/>
      <c r="AE2020" s="35"/>
      <c r="AF2020" s="35"/>
      <c r="AG2020" s="35"/>
      <c r="AH2020" s="35"/>
      <c r="AI2020" s="35"/>
      <c r="AJ2020" s="35"/>
      <c r="AK2020" s="35"/>
      <c r="AL2020" s="34"/>
      <c r="AM2020" s="331"/>
      <c r="AN2020" s="35"/>
      <c r="AO2020" s="35"/>
      <c r="AP2020" s="162"/>
      <c r="AQ2020" s="35"/>
      <c r="AR2020" s="35"/>
      <c r="AS2020" s="35"/>
      <c r="AT2020" s="35"/>
      <c r="AU2020" s="35"/>
      <c r="AV2020" s="14"/>
      <c r="AW2020" s="14"/>
      <c r="AX2020" s="14"/>
      <c r="AY2020" s="14"/>
      <c r="AZ2020" s="14"/>
      <c r="BA2020" s="14"/>
    </row>
    <row r="2021" spans="3:53" ht="14.25"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C2021" s="35"/>
      <c r="AD2021" s="35"/>
      <c r="AE2021" s="35"/>
      <c r="AF2021" s="35"/>
      <c r="AG2021" s="35"/>
      <c r="AH2021" s="35"/>
      <c r="AI2021" s="35"/>
      <c r="AJ2021" s="35"/>
      <c r="AK2021" s="35"/>
      <c r="AL2021" s="34"/>
      <c r="AM2021" s="331"/>
      <c r="AN2021" s="35"/>
      <c r="AO2021" s="35"/>
      <c r="AP2021" s="162"/>
      <c r="AQ2021" s="35"/>
      <c r="AR2021" s="35"/>
      <c r="AS2021" s="35"/>
      <c r="AT2021" s="35"/>
      <c r="AU2021" s="35"/>
      <c r="AV2021" s="14"/>
      <c r="AW2021" s="14"/>
      <c r="AX2021" s="14"/>
      <c r="AY2021" s="14"/>
      <c r="AZ2021" s="14"/>
      <c r="BA2021" s="14"/>
    </row>
    <row r="2022" spans="3:53" ht="14.25"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/>
      <c r="AJ2022" s="35"/>
      <c r="AK2022" s="35"/>
      <c r="AL2022" s="34"/>
      <c r="AM2022" s="331"/>
      <c r="AN2022" s="35"/>
      <c r="AO2022" s="35"/>
      <c r="AP2022" s="162"/>
      <c r="AQ2022" s="35"/>
      <c r="AR2022" s="35"/>
      <c r="AS2022" s="35"/>
      <c r="AT2022" s="35"/>
      <c r="AU2022" s="35"/>
      <c r="AV2022" s="14"/>
      <c r="AW2022" s="14"/>
      <c r="AX2022" s="14"/>
      <c r="AY2022" s="14"/>
      <c r="AZ2022" s="14"/>
      <c r="BA2022" s="14"/>
    </row>
    <row r="2023" spans="3:53" ht="14.25"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  <c r="W2023" s="35"/>
      <c r="X2023" s="35"/>
      <c r="Y2023" s="35"/>
      <c r="Z2023" s="35"/>
      <c r="AA2023" s="35"/>
      <c r="AB2023" s="35"/>
      <c r="AC2023" s="35"/>
      <c r="AD2023" s="35"/>
      <c r="AE2023" s="35"/>
      <c r="AF2023" s="35"/>
      <c r="AG2023" s="35"/>
      <c r="AH2023" s="35"/>
      <c r="AI2023" s="35"/>
      <c r="AJ2023" s="35"/>
      <c r="AK2023" s="35"/>
      <c r="AL2023" s="34"/>
      <c r="AM2023" s="331"/>
      <c r="AN2023" s="35"/>
      <c r="AO2023" s="35"/>
      <c r="AP2023" s="162"/>
      <c r="AQ2023" s="35"/>
      <c r="AR2023" s="35"/>
      <c r="AS2023" s="35"/>
      <c r="AT2023" s="35"/>
      <c r="AU2023" s="35"/>
      <c r="AV2023" s="14"/>
      <c r="AW2023" s="14"/>
      <c r="AX2023" s="14"/>
      <c r="AY2023" s="14"/>
      <c r="AZ2023" s="14"/>
      <c r="BA2023" s="14"/>
    </row>
    <row r="2024" spans="3:53" ht="14.25"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/>
      <c r="AJ2024" s="35"/>
      <c r="AK2024" s="35"/>
      <c r="AL2024" s="34"/>
      <c r="AM2024" s="331"/>
      <c r="AN2024" s="35"/>
      <c r="AO2024" s="35"/>
      <c r="AP2024" s="162"/>
      <c r="AQ2024" s="35"/>
      <c r="AR2024" s="35"/>
      <c r="AS2024" s="35"/>
      <c r="AT2024" s="35"/>
      <c r="AU2024" s="35"/>
      <c r="AV2024" s="14"/>
      <c r="AW2024" s="14"/>
      <c r="AX2024" s="14"/>
      <c r="AY2024" s="14"/>
      <c r="AZ2024" s="14"/>
      <c r="BA2024" s="14"/>
    </row>
    <row r="2025" spans="3:53" ht="14.25"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/>
      <c r="AJ2025" s="35"/>
      <c r="AK2025" s="35"/>
      <c r="AL2025" s="34"/>
      <c r="AM2025" s="331"/>
      <c r="AN2025" s="35"/>
      <c r="AO2025" s="35"/>
      <c r="AP2025" s="162"/>
      <c r="AQ2025" s="35"/>
      <c r="AR2025" s="35"/>
      <c r="AS2025" s="35"/>
      <c r="AT2025" s="35"/>
      <c r="AU2025" s="35"/>
      <c r="AV2025" s="14"/>
      <c r="AW2025" s="14"/>
      <c r="AX2025" s="14"/>
      <c r="AY2025" s="14"/>
      <c r="AZ2025" s="14"/>
      <c r="BA2025" s="14"/>
    </row>
    <row r="2026" spans="3:53" ht="14.25"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  <c r="AL2026" s="34"/>
      <c r="AM2026" s="331"/>
      <c r="AN2026" s="35"/>
      <c r="AO2026" s="35"/>
      <c r="AP2026" s="162"/>
      <c r="AQ2026" s="35"/>
      <c r="AR2026" s="35"/>
      <c r="AS2026" s="35"/>
      <c r="AT2026" s="35"/>
      <c r="AU2026" s="35"/>
      <c r="AV2026" s="14"/>
      <c r="AW2026" s="14"/>
      <c r="AX2026" s="14"/>
      <c r="AY2026" s="14"/>
      <c r="AZ2026" s="14"/>
      <c r="BA2026" s="14"/>
    </row>
    <row r="2027" spans="3:53" ht="14.25"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4"/>
      <c r="AM2027" s="331"/>
      <c r="AN2027" s="35"/>
      <c r="AO2027" s="35"/>
      <c r="AP2027" s="162"/>
      <c r="AQ2027" s="35"/>
      <c r="AR2027" s="35"/>
      <c r="AS2027" s="35"/>
      <c r="AT2027" s="35"/>
      <c r="AU2027" s="35"/>
      <c r="AV2027" s="14"/>
      <c r="AW2027" s="14"/>
      <c r="AX2027" s="14"/>
      <c r="AY2027" s="14"/>
      <c r="AZ2027" s="14"/>
      <c r="BA2027" s="14"/>
    </row>
    <row r="2028" spans="3:53" ht="14.25"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  <c r="AL2028" s="34"/>
      <c r="AM2028" s="331"/>
      <c r="AN2028" s="35"/>
      <c r="AO2028" s="35"/>
      <c r="AP2028" s="162"/>
      <c r="AQ2028" s="35"/>
      <c r="AR2028" s="35"/>
      <c r="AS2028" s="35"/>
      <c r="AT2028" s="35"/>
      <c r="AU2028" s="35"/>
      <c r="AV2028" s="14"/>
      <c r="AW2028" s="14"/>
      <c r="AX2028" s="14"/>
      <c r="AY2028" s="14"/>
      <c r="AZ2028" s="14"/>
      <c r="BA2028" s="14"/>
    </row>
    <row r="2029" spans="3:53" ht="14.25"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  <c r="AL2029" s="34"/>
      <c r="AM2029" s="331"/>
      <c r="AN2029" s="35"/>
      <c r="AO2029" s="35"/>
      <c r="AP2029" s="162"/>
      <c r="AQ2029" s="35"/>
      <c r="AR2029" s="35"/>
      <c r="AS2029" s="35"/>
      <c r="AT2029" s="35"/>
      <c r="AU2029" s="35"/>
      <c r="AV2029" s="14"/>
      <c r="AW2029" s="14"/>
      <c r="AX2029" s="14"/>
      <c r="AY2029" s="14"/>
      <c r="AZ2029" s="14"/>
      <c r="BA2029" s="14"/>
    </row>
    <row r="2030" spans="3:53" ht="14.25"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  <c r="AL2030" s="34"/>
      <c r="AM2030" s="331"/>
      <c r="AN2030" s="35"/>
      <c r="AO2030" s="35"/>
      <c r="AP2030" s="162"/>
      <c r="AQ2030" s="35"/>
      <c r="AR2030" s="35"/>
      <c r="AS2030" s="35"/>
      <c r="AT2030" s="35"/>
      <c r="AU2030" s="35"/>
      <c r="AV2030" s="14"/>
      <c r="AW2030" s="14"/>
      <c r="AX2030" s="14"/>
      <c r="AY2030" s="14"/>
      <c r="AZ2030" s="14"/>
      <c r="BA2030" s="14"/>
    </row>
    <row r="2031" spans="3:53" ht="14.25"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  <c r="AL2031" s="34"/>
      <c r="AM2031" s="331"/>
      <c r="AN2031" s="35"/>
      <c r="AO2031" s="35"/>
      <c r="AP2031" s="162"/>
      <c r="AQ2031" s="35"/>
      <c r="AR2031" s="35"/>
      <c r="AS2031" s="35"/>
      <c r="AT2031" s="35"/>
      <c r="AU2031" s="35"/>
      <c r="AV2031" s="14"/>
      <c r="AW2031" s="14"/>
      <c r="AX2031" s="14"/>
      <c r="AY2031" s="14"/>
      <c r="AZ2031" s="14"/>
      <c r="BA2031" s="14"/>
    </row>
    <row r="2032" spans="3:53" ht="14.25"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  <c r="T2032" s="35"/>
      <c r="U2032" s="35"/>
      <c r="V2032" s="35"/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  <c r="AL2032" s="34"/>
      <c r="AM2032" s="331"/>
      <c r="AN2032" s="35"/>
      <c r="AO2032" s="35"/>
      <c r="AP2032" s="162"/>
      <c r="AQ2032" s="35"/>
      <c r="AR2032" s="35"/>
      <c r="AS2032" s="35"/>
      <c r="AT2032" s="35"/>
      <c r="AU2032" s="35"/>
      <c r="AV2032" s="14"/>
      <c r="AW2032" s="14"/>
      <c r="AX2032" s="14"/>
      <c r="AY2032" s="14"/>
      <c r="AZ2032" s="14"/>
      <c r="BA2032" s="14"/>
    </row>
    <row r="2033" spans="3:53" ht="14.25"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  <c r="T2033" s="35"/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F2033" s="35"/>
      <c r="AG2033" s="35"/>
      <c r="AH2033" s="35"/>
      <c r="AI2033" s="35"/>
      <c r="AJ2033" s="35"/>
      <c r="AK2033" s="35"/>
      <c r="AL2033" s="34"/>
      <c r="AM2033" s="331"/>
      <c r="AN2033" s="35"/>
      <c r="AO2033" s="35"/>
      <c r="AP2033" s="162"/>
      <c r="AQ2033" s="35"/>
      <c r="AR2033" s="35"/>
      <c r="AS2033" s="35"/>
      <c r="AT2033" s="35"/>
      <c r="AU2033" s="35"/>
      <c r="AV2033" s="14"/>
      <c r="AW2033" s="14"/>
      <c r="AX2033" s="14"/>
      <c r="AY2033" s="14"/>
      <c r="AZ2033" s="14"/>
      <c r="BA2033" s="14"/>
    </row>
    <row r="2034" spans="3:53" ht="14.25"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  <c r="T2034" s="35"/>
      <c r="U2034" s="35"/>
      <c r="V2034" s="35"/>
      <c r="W2034" s="35"/>
      <c r="X2034" s="35"/>
      <c r="Y2034" s="35"/>
      <c r="Z2034" s="35"/>
      <c r="AA2034" s="35"/>
      <c r="AB2034" s="35"/>
      <c r="AC2034" s="35"/>
      <c r="AD2034" s="35"/>
      <c r="AE2034" s="35"/>
      <c r="AF2034" s="35"/>
      <c r="AG2034" s="35"/>
      <c r="AH2034" s="35"/>
      <c r="AI2034" s="35"/>
      <c r="AJ2034" s="35"/>
      <c r="AK2034" s="35"/>
      <c r="AL2034" s="34"/>
      <c r="AM2034" s="331"/>
      <c r="AN2034" s="35"/>
      <c r="AO2034" s="35"/>
      <c r="AP2034" s="162"/>
      <c r="AQ2034" s="35"/>
      <c r="AR2034" s="35"/>
      <c r="AS2034" s="35"/>
      <c r="AT2034" s="35"/>
      <c r="AU2034" s="35"/>
      <c r="AV2034" s="14"/>
      <c r="AW2034" s="14"/>
      <c r="AX2034" s="14"/>
      <c r="AY2034" s="14"/>
      <c r="AZ2034" s="14"/>
      <c r="BA2034" s="14"/>
    </row>
    <row r="2035" spans="3:53" ht="14.25"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  <c r="AL2035" s="34"/>
      <c r="AM2035" s="331"/>
      <c r="AN2035" s="35"/>
      <c r="AO2035" s="35"/>
      <c r="AP2035" s="162"/>
      <c r="AQ2035" s="35"/>
      <c r="AR2035" s="35"/>
      <c r="AS2035" s="35"/>
      <c r="AT2035" s="35"/>
      <c r="AU2035" s="35"/>
      <c r="AV2035" s="14"/>
      <c r="AW2035" s="14"/>
      <c r="AX2035" s="14"/>
      <c r="AY2035" s="14"/>
      <c r="AZ2035" s="14"/>
      <c r="BA2035" s="14"/>
    </row>
    <row r="2036" spans="3:53" ht="14.25"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F2036" s="35"/>
      <c r="AG2036" s="35"/>
      <c r="AH2036" s="35"/>
      <c r="AI2036" s="35"/>
      <c r="AJ2036" s="35"/>
      <c r="AK2036" s="35"/>
      <c r="AL2036" s="34"/>
      <c r="AM2036" s="331"/>
      <c r="AN2036" s="35"/>
      <c r="AO2036" s="35"/>
      <c r="AP2036" s="162"/>
      <c r="AQ2036" s="35"/>
      <c r="AR2036" s="35"/>
      <c r="AS2036" s="35"/>
      <c r="AT2036" s="35"/>
      <c r="AU2036" s="35"/>
      <c r="AV2036" s="14"/>
      <c r="AW2036" s="14"/>
      <c r="AX2036" s="14"/>
      <c r="AY2036" s="14"/>
      <c r="AZ2036" s="14"/>
      <c r="BA2036" s="14"/>
    </row>
    <row r="2037" spans="3:53" ht="14.25"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  <c r="T2037" s="35"/>
      <c r="U2037" s="35"/>
      <c r="V2037" s="35"/>
      <c r="W2037" s="35"/>
      <c r="X2037" s="35"/>
      <c r="Y2037" s="35"/>
      <c r="Z2037" s="35"/>
      <c r="AA2037" s="35"/>
      <c r="AB2037" s="35"/>
      <c r="AC2037" s="35"/>
      <c r="AD2037" s="35"/>
      <c r="AE2037" s="35"/>
      <c r="AF2037" s="35"/>
      <c r="AG2037" s="35"/>
      <c r="AH2037" s="35"/>
      <c r="AI2037" s="35"/>
      <c r="AJ2037" s="35"/>
      <c r="AK2037" s="35"/>
      <c r="AL2037" s="34"/>
      <c r="AM2037" s="331"/>
      <c r="AN2037" s="35"/>
      <c r="AO2037" s="35"/>
      <c r="AP2037" s="162"/>
      <c r="AQ2037" s="35"/>
      <c r="AR2037" s="35"/>
      <c r="AS2037" s="35"/>
      <c r="AT2037" s="35"/>
      <c r="AU2037" s="35"/>
      <c r="AV2037" s="14"/>
      <c r="AW2037" s="14"/>
      <c r="AX2037" s="14"/>
      <c r="AY2037" s="14"/>
      <c r="AZ2037" s="14"/>
      <c r="BA2037" s="14"/>
    </row>
    <row r="2038" spans="3:53" ht="14.25"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C2038" s="35"/>
      <c r="AD2038" s="35"/>
      <c r="AE2038" s="35"/>
      <c r="AF2038" s="35"/>
      <c r="AG2038" s="35"/>
      <c r="AH2038" s="35"/>
      <c r="AI2038" s="35"/>
      <c r="AJ2038" s="35"/>
      <c r="AK2038" s="35"/>
      <c r="AL2038" s="34"/>
      <c r="AM2038" s="331"/>
      <c r="AN2038" s="35"/>
      <c r="AO2038" s="35"/>
      <c r="AP2038" s="162"/>
      <c r="AQ2038" s="35"/>
      <c r="AR2038" s="35"/>
      <c r="AS2038" s="35"/>
      <c r="AT2038" s="35"/>
      <c r="AU2038" s="35"/>
      <c r="AV2038" s="14"/>
      <c r="AW2038" s="14"/>
      <c r="AX2038" s="14"/>
      <c r="AY2038" s="14"/>
      <c r="AZ2038" s="14"/>
      <c r="BA2038" s="14"/>
    </row>
    <row r="2039" spans="3:53" ht="14.25"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  <c r="AF2039" s="35"/>
      <c r="AG2039" s="35"/>
      <c r="AH2039" s="35"/>
      <c r="AI2039" s="35"/>
      <c r="AJ2039" s="35"/>
      <c r="AK2039" s="35"/>
      <c r="AL2039" s="34"/>
      <c r="AM2039" s="331"/>
      <c r="AN2039" s="35"/>
      <c r="AO2039" s="35"/>
      <c r="AP2039" s="162"/>
      <c r="AQ2039" s="35"/>
      <c r="AR2039" s="35"/>
      <c r="AS2039" s="35"/>
      <c r="AT2039" s="35"/>
      <c r="AU2039" s="35"/>
      <c r="AV2039" s="14"/>
      <c r="AW2039" s="14"/>
      <c r="AX2039" s="14"/>
      <c r="AY2039" s="14"/>
      <c r="AZ2039" s="14"/>
      <c r="BA2039" s="14"/>
    </row>
    <row r="2040" spans="3:53" ht="14.25"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  <c r="AL2040" s="34"/>
      <c r="AM2040" s="331"/>
      <c r="AN2040" s="35"/>
      <c r="AO2040" s="35"/>
      <c r="AP2040" s="162"/>
      <c r="AQ2040" s="35"/>
      <c r="AR2040" s="35"/>
      <c r="AS2040" s="35"/>
      <c r="AT2040" s="35"/>
      <c r="AU2040" s="35"/>
      <c r="AV2040" s="14"/>
      <c r="AW2040" s="14"/>
      <c r="AX2040" s="14"/>
      <c r="AY2040" s="14"/>
      <c r="AZ2040" s="14"/>
      <c r="BA2040" s="14"/>
    </row>
    <row r="2041" spans="3:53" ht="14.25"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C2041" s="35"/>
      <c r="AD2041" s="35"/>
      <c r="AE2041" s="35"/>
      <c r="AF2041" s="35"/>
      <c r="AG2041" s="35"/>
      <c r="AH2041" s="35"/>
      <c r="AI2041" s="35"/>
      <c r="AJ2041" s="35"/>
      <c r="AK2041" s="35"/>
      <c r="AL2041" s="34"/>
      <c r="AM2041" s="331"/>
      <c r="AN2041" s="35"/>
      <c r="AO2041" s="35"/>
      <c r="AP2041" s="162"/>
      <c r="AQ2041" s="35"/>
      <c r="AR2041" s="35"/>
      <c r="AS2041" s="35"/>
      <c r="AT2041" s="35"/>
      <c r="AU2041" s="35"/>
      <c r="AV2041" s="14"/>
      <c r="AW2041" s="14"/>
      <c r="AX2041" s="14"/>
      <c r="AY2041" s="14"/>
      <c r="AZ2041" s="14"/>
      <c r="BA2041" s="14"/>
    </row>
    <row r="2042" spans="3:53" ht="14.25"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  <c r="AL2042" s="34"/>
      <c r="AM2042" s="331"/>
      <c r="AN2042" s="35"/>
      <c r="AO2042" s="35"/>
      <c r="AP2042" s="162"/>
      <c r="AQ2042" s="35"/>
      <c r="AR2042" s="35"/>
      <c r="AS2042" s="35"/>
      <c r="AT2042" s="35"/>
      <c r="AU2042" s="35"/>
      <c r="AV2042" s="14"/>
      <c r="AW2042" s="14"/>
      <c r="AX2042" s="14"/>
      <c r="AY2042" s="14"/>
      <c r="AZ2042" s="14"/>
      <c r="BA2042" s="14"/>
    </row>
    <row r="2043" spans="3:53" ht="14.25"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  <c r="AL2043" s="34"/>
      <c r="AM2043" s="331"/>
      <c r="AN2043" s="35"/>
      <c r="AO2043" s="35"/>
      <c r="AP2043" s="162"/>
      <c r="AQ2043" s="35"/>
      <c r="AR2043" s="35"/>
      <c r="AS2043" s="35"/>
      <c r="AT2043" s="35"/>
      <c r="AU2043" s="35"/>
      <c r="AV2043" s="14"/>
      <c r="AW2043" s="14"/>
      <c r="AX2043" s="14"/>
      <c r="AY2043" s="14"/>
      <c r="AZ2043" s="14"/>
      <c r="BA2043" s="14"/>
    </row>
    <row r="2044" spans="3:53" ht="14.25"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C2044" s="35"/>
      <c r="AD2044" s="35"/>
      <c r="AE2044" s="35"/>
      <c r="AF2044" s="35"/>
      <c r="AG2044" s="35"/>
      <c r="AH2044" s="35"/>
      <c r="AI2044" s="35"/>
      <c r="AJ2044" s="35"/>
      <c r="AK2044" s="35"/>
      <c r="AL2044" s="34"/>
      <c r="AM2044" s="331"/>
      <c r="AN2044" s="35"/>
      <c r="AO2044" s="35"/>
      <c r="AP2044" s="162"/>
      <c r="AQ2044" s="35"/>
      <c r="AR2044" s="35"/>
      <c r="AS2044" s="35"/>
      <c r="AT2044" s="35"/>
      <c r="AU2044" s="35"/>
      <c r="AV2044" s="14"/>
      <c r="AW2044" s="14"/>
      <c r="AX2044" s="14"/>
      <c r="AY2044" s="14"/>
      <c r="AZ2044" s="14"/>
      <c r="BA2044" s="14"/>
    </row>
    <row r="2045" spans="3:53" ht="14.25"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C2045" s="35"/>
      <c r="AD2045" s="35"/>
      <c r="AE2045" s="35"/>
      <c r="AF2045" s="35"/>
      <c r="AG2045" s="35"/>
      <c r="AH2045" s="35"/>
      <c r="AI2045" s="35"/>
      <c r="AJ2045" s="35"/>
      <c r="AK2045" s="35"/>
      <c r="AL2045" s="34"/>
      <c r="AM2045" s="331"/>
      <c r="AN2045" s="35"/>
      <c r="AO2045" s="35"/>
      <c r="AP2045" s="162"/>
      <c r="AQ2045" s="35"/>
      <c r="AR2045" s="35"/>
      <c r="AS2045" s="35"/>
      <c r="AT2045" s="35"/>
      <c r="AU2045" s="35"/>
      <c r="AV2045" s="14"/>
      <c r="AW2045" s="14"/>
      <c r="AX2045" s="14"/>
      <c r="AY2045" s="14"/>
      <c r="AZ2045" s="14"/>
      <c r="BA2045" s="14"/>
    </row>
    <row r="2046" spans="3:53" ht="14.25"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  <c r="AL2046" s="34"/>
      <c r="AM2046" s="331"/>
      <c r="AN2046" s="35"/>
      <c r="AO2046" s="35"/>
      <c r="AP2046" s="162"/>
      <c r="AQ2046" s="35"/>
      <c r="AR2046" s="35"/>
      <c r="AS2046" s="35"/>
      <c r="AT2046" s="35"/>
      <c r="AU2046" s="35"/>
      <c r="AV2046" s="14"/>
      <c r="AW2046" s="14"/>
      <c r="AX2046" s="14"/>
      <c r="AY2046" s="14"/>
      <c r="AZ2046" s="14"/>
      <c r="BA2046" s="14"/>
    </row>
    <row r="2047" spans="3:53" ht="14.25"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  <c r="T2047" s="35"/>
      <c r="U2047" s="35"/>
      <c r="V2047" s="35"/>
      <c r="W2047" s="35"/>
      <c r="X2047" s="35"/>
      <c r="Y2047" s="35"/>
      <c r="Z2047" s="35"/>
      <c r="AA2047" s="35"/>
      <c r="AB2047" s="35"/>
      <c r="AC2047" s="35"/>
      <c r="AD2047" s="35"/>
      <c r="AE2047" s="35"/>
      <c r="AF2047" s="35"/>
      <c r="AG2047" s="35"/>
      <c r="AH2047" s="35"/>
      <c r="AI2047" s="35"/>
      <c r="AJ2047" s="35"/>
      <c r="AK2047" s="35"/>
      <c r="AL2047" s="34"/>
      <c r="AM2047" s="331"/>
      <c r="AN2047" s="35"/>
      <c r="AO2047" s="35"/>
      <c r="AP2047" s="162"/>
      <c r="AQ2047" s="35"/>
      <c r="AR2047" s="35"/>
      <c r="AS2047" s="35"/>
      <c r="AT2047" s="35"/>
      <c r="AU2047" s="35"/>
      <c r="AV2047" s="14"/>
      <c r="AW2047" s="14"/>
      <c r="AX2047" s="14"/>
      <c r="AY2047" s="14"/>
      <c r="AZ2047" s="14"/>
      <c r="BA2047" s="14"/>
    </row>
    <row r="2048" spans="3:53" ht="14.25"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/>
      <c r="X2048" s="35"/>
      <c r="Y2048" s="35"/>
      <c r="Z2048" s="35"/>
      <c r="AA2048" s="35"/>
      <c r="AB2048" s="35"/>
      <c r="AC2048" s="35"/>
      <c r="AD2048" s="35"/>
      <c r="AE2048" s="35"/>
      <c r="AF2048" s="35"/>
      <c r="AG2048" s="35"/>
      <c r="AH2048" s="35"/>
      <c r="AI2048" s="35"/>
      <c r="AJ2048" s="35"/>
      <c r="AK2048" s="35"/>
      <c r="AL2048" s="34"/>
      <c r="AM2048" s="331"/>
      <c r="AN2048" s="35"/>
      <c r="AO2048" s="35"/>
      <c r="AP2048" s="162"/>
      <c r="AQ2048" s="35"/>
      <c r="AR2048" s="35"/>
      <c r="AS2048" s="35"/>
      <c r="AT2048" s="35"/>
      <c r="AU2048" s="35"/>
      <c r="AV2048" s="14"/>
      <c r="AW2048" s="14"/>
      <c r="AX2048" s="14"/>
      <c r="AY2048" s="14"/>
      <c r="AZ2048" s="14"/>
      <c r="BA2048" s="14"/>
    </row>
    <row r="2049" spans="3:53" ht="14.25"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C2049" s="35"/>
      <c r="AD2049" s="35"/>
      <c r="AE2049" s="35"/>
      <c r="AF2049" s="35"/>
      <c r="AG2049" s="35"/>
      <c r="AH2049" s="35"/>
      <c r="AI2049" s="35"/>
      <c r="AJ2049" s="35"/>
      <c r="AK2049" s="35"/>
      <c r="AL2049" s="34"/>
      <c r="AM2049" s="331"/>
      <c r="AN2049" s="35"/>
      <c r="AO2049" s="35"/>
      <c r="AP2049" s="162"/>
      <c r="AQ2049" s="35"/>
      <c r="AR2049" s="35"/>
      <c r="AS2049" s="35"/>
      <c r="AT2049" s="35"/>
      <c r="AU2049" s="35"/>
      <c r="AV2049" s="14"/>
      <c r="AW2049" s="14"/>
      <c r="AX2049" s="14"/>
      <c r="AY2049" s="14"/>
      <c r="AZ2049" s="14"/>
      <c r="BA2049" s="14"/>
    </row>
    <row r="2050" spans="3:53" ht="14.25"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35"/>
      <c r="AG2050" s="35"/>
      <c r="AH2050" s="35"/>
      <c r="AI2050" s="35"/>
      <c r="AJ2050" s="35"/>
      <c r="AK2050" s="35"/>
      <c r="AL2050" s="34"/>
      <c r="AM2050" s="331"/>
      <c r="AN2050" s="35"/>
      <c r="AO2050" s="35"/>
      <c r="AP2050" s="162"/>
      <c r="AQ2050" s="35"/>
      <c r="AR2050" s="35"/>
      <c r="AS2050" s="35"/>
      <c r="AT2050" s="35"/>
      <c r="AU2050" s="35"/>
      <c r="AV2050" s="14"/>
      <c r="AW2050" s="14"/>
      <c r="AX2050" s="14"/>
      <c r="AY2050" s="14"/>
      <c r="AZ2050" s="14"/>
      <c r="BA2050" s="14"/>
    </row>
    <row r="2051" spans="3:53" ht="14.25"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C2051" s="35"/>
      <c r="AD2051" s="35"/>
      <c r="AE2051" s="35"/>
      <c r="AF2051" s="35"/>
      <c r="AG2051" s="35"/>
      <c r="AH2051" s="35"/>
      <c r="AI2051" s="35"/>
      <c r="AJ2051" s="35"/>
      <c r="AK2051" s="35"/>
      <c r="AL2051" s="34"/>
      <c r="AM2051" s="331"/>
      <c r="AN2051" s="35"/>
      <c r="AO2051" s="35"/>
      <c r="AP2051" s="162"/>
      <c r="AQ2051" s="35"/>
      <c r="AR2051" s="35"/>
      <c r="AS2051" s="35"/>
      <c r="AT2051" s="35"/>
      <c r="AU2051" s="35"/>
      <c r="AV2051" s="14"/>
      <c r="AW2051" s="14"/>
      <c r="AX2051" s="14"/>
      <c r="AY2051" s="14"/>
      <c r="AZ2051" s="14"/>
      <c r="BA2051" s="14"/>
    </row>
    <row r="2052" spans="3:53" ht="14.25"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  <c r="AL2052" s="34"/>
      <c r="AM2052" s="331"/>
      <c r="AN2052" s="35"/>
      <c r="AO2052" s="35"/>
      <c r="AP2052" s="162"/>
      <c r="AQ2052" s="35"/>
      <c r="AR2052" s="35"/>
      <c r="AS2052" s="35"/>
      <c r="AT2052" s="35"/>
      <c r="AU2052" s="35"/>
      <c r="AV2052" s="14"/>
      <c r="AW2052" s="14"/>
      <c r="AX2052" s="14"/>
      <c r="AY2052" s="14"/>
      <c r="AZ2052" s="14"/>
      <c r="BA2052" s="14"/>
    </row>
    <row r="2053" spans="3:53" ht="14.25"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  <c r="W2053" s="35"/>
      <c r="X2053" s="35"/>
      <c r="Y2053" s="35"/>
      <c r="Z2053" s="35"/>
      <c r="AA2053" s="35"/>
      <c r="AB2053" s="35"/>
      <c r="AC2053" s="35"/>
      <c r="AD2053" s="35"/>
      <c r="AE2053" s="35"/>
      <c r="AF2053" s="35"/>
      <c r="AG2053" s="35"/>
      <c r="AH2053" s="35"/>
      <c r="AI2053" s="35"/>
      <c r="AJ2053" s="35"/>
      <c r="AK2053" s="35"/>
      <c r="AL2053" s="34"/>
      <c r="AM2053" s="331"/>
      <c r="AN2053" s="35"/>
      <c r="AO2053" s="35"/>
      <c r="AP2053" s="162"/>
      <c r="AQ2053" s="35"/>
      <c r="AR2053" s="35"/>
      <c r="AS2053" s="35"/>
      <c r="AT2053" s="35"/>
      <c r="AU2053" s="35"/>
      <c r="AV2053" s="14"/>
      <c r="AW2053" s="14"/>
      <c r="AX2053" s="14"/>
      <c r="AY2053" s="14"/>
      <c r="AZ2053" s="14"/>
      <c r="BA2053" s="14"/>
    </row>
    <row r="2054" spans="3:53" ht="14.25"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4"/>
      <c r="AM2054" s="331"/>
      <c r="AN2054" s="35"/>
      <c r="AO2054" s="35"/>
      <c r="AP2054" s="162"/>
      <c r="AQ2054" s="35"/>
      <c r="AR2054" s="35"/>
      <c r="AS2054" s="35"/>
      <c r="AT2054" s="35"/>
      <c r="AU2054" s="35"/>
      <c r="AV2054" s="14"/>
      <c r="AW2054" s="14"/>
      <c r="AX2054" s="14"/>
      <c r="AY2054" s="14"/>
      <c r="AZ2054" s="14"/>
      <c r="BA2054" s="14"/>
    </row>
    <row r="2055" spans="3:53" ht="14.25"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  <c r="AL2055" s="34"/>
      <c r="AM2055" s="331"/>
      <c r="AN2055" s="35"/>
      <c r="AO2055" s="35"/>
      <c r="AP2055" s="162"/>
      <c r="AQ2055" s="35"/>
      <c r="AR2055" s="35"/>
      <c r="AS2055" s="35"/>
      <c r="AT2055" s="35"/>
      <c r="AU2055" s="35"/>
      <c r="AV2055" s="14"/>
      <c r="AW2055" s="14"/>
      <c r="AX2055" s="14"/>
      <c r="AY2055" s="14"/>
      <c r="AZ2055" s="14"/>
      <c r="BA2055" s="14"/>
    </row>
    <row r="2056" spans="3:53" ht="14.25"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C2056" s="35"/>
      <c r="AD2056" s="35"/>
      <c r="AE2056" s="35"/>
      <c r="AF2056" s="35"/>
      <c r="AG2056" s="35"/>
      <c r="AH2056" s="35"/>
      <c r="AI2056" s="35"/>
      <c r="AJ2056" s="35"/>
      <c r="AK2056" s="35"/>
      <c r="AL2056" s="34"/>
      <c r="AM2056" s="331"/>
      <c r="AN2056" s="35"/>
      <c r="AO2056" s="35"/>
      <c r="AP2056" s="162"/>
      <c r="AQ2056" s="35"/>
      <c r="AR2056" s="35"/>
      <c r="AS2056" s="35"/>
      <c r="AT2056" s="35"/>
      <c r="AU2056" s="35"/>
      <c r="AV2056" s="14"/>
      <c r="AW2056" s="14"/>
      <c r="AX2056" s="14"/>
      <c r="AY2056" s="14"/>
      <c r="AZ2056" s="14"/>
      <c r="BA2056" s="14"/>
    </row>
    <row r="2057" spans="3:53" ht="14.25"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  <c r="T2057" s="35"/>
      <c r="U2057" s="35"/>
      <c r="V2057" s="35"/>
      <c r="W2057" s="35"/>
      <c r="X2057" s="35"/>
      <c r="Y2057" s="35"/>
      <c r="Z2057" s="35"/>
      <c r="AA2057" s="35"/>
      <c r="AB2057" s="35"/>
      <c r="AC2057" s="35"/>
      <c r="AD2057" s="35"/>
      <c r="AE2057" s="35"/>
      <c r="AF2057" s="35"/>
      <c r="AG2057" s="35"/>
      <c r="AH2057" s="35"/>
      <c r="AI2057" s="35"/>
      <c r="AJ2057" s="35"/>
      <c r="AK2057" s="35"/>
      <c r="AL2057" s="34"/>
      <c r="AM2057" s="331"/>
      <c r="AN2057" s="35"/>
      <c r="AO2057" s="35"/>
      <c r="AP2057" s="162"/>
      <c r="AQ2057" s="35"/>
      <c r="AR2057" s="35"/>
      <c r="AS2057" s="35"/>
      <c r="AT2057" s="35"/>
      <c r="AU2057" s="35"/>
      <c r="AV2057" s="14"/>
      <c r="AW2057" s="14"/>
      <c r="AX2057" s="14"/>
      <c r="AY2057" s="14"/>
      <c r="AZ2057" s="14"/>
      <c r="BA2057" s="14"/>
    </row>
    <row r="2058" spans="3:53" ht="14.25"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C2058" s="35"/>
      <c r="AD2058" s="35"/>
      <c r="AE2058" s="35"/>
      <c r="AF2058" s="35"/>
      <c r="AG2058" s="35"/>
      <c r="AH2058" s="35"/>
      <c r="AI2058" s="35"/>
      <c r="AJ2058" s="35"/>
      <c r="AK2058" s="35"/>
      <c r="AL2058" s="34"/>
      <c r="AM2058" s="331"/>
      <c r="AN2058" s="35"/>
      <c r="AO2058" s="35"/>
      <c r="AP2058" s="162"/>
      <c r="AQ2058" s="35"/>
      <c r="AR2058" s="35"/>
      <c r="AS2058" s="35"/>
      <c r="AT2058" s="35"/>
      <c r="AU2058" s="35"/>
      <c r="AV2058" s="14"/>
      <c r="AW2058" s="14"/>
      <c r="AX2058" s="14"/>
      <c r="AY2058" s="14"/>
      <c r="AZ2058" s="14"/>
      <c r="BA2058" s="14"/>
    </row>
    <row r="2059" spans="3:53" ht="14.25"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  <c r="T2059" s="35"/>
      <c r="U2059" s="35"/>
      <c r="V2059" s="35"/>
      <c r="W2059" s="35"/>
      <c r="X2059" s="35"/>
      <c r="Y2059" s="35"/>
      <c r="Z2059" s="35"/>
      <c r="AA2059" s="35"/>
      <c r="AB2059" s="35"/>
      <c r="AC2059" s="35"/>
      <c r="AD2059" s="35"/>
      <c r="AE2059" s="35"/>
      <c r="AF2059" s="35"/>
      <c r="AG2059" s="35"/>
      <c r="AH2059" s="35"/>
      <c r="AI2059" s="35"/>
      <c r="AJ2059" s="35"/>
      <c r="AK2059" s="35"/>
      <c r="AL2059" s="34"/>
      <c r="AM2059" s="331"/>
      <c r="AN2059" s="35"/>
      <c r="AO2059" s="35"/>
      <c r="AP2059" s="162"/>
      <c r="AQ2059" s="35"/>
      <c r="AR2059" s="35"/>
      <c r="AS2059" s="35"/>
      <c r="AT2059" s="35"/>
      <c r="AU2059" s="35"/>
      <c r="AV2059" s="14"/>
      <c r="AW2059" s="14"/>
      <c r="AX2059" s="14"/>
      <c r="AY2059" s="14"/>
      <c r="AZ2059" s="14"/>
      <c r="BA2059" s="14"/>
    </row>
    <row r="2060" spans="3:53" ht="14.25"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  <c r="T2060" s="35"/>
      <c r="U2060" s="35"/>
      <c r="V2060" s="35"/>
      <c r="W2060" s="35"/>
      <c r="X2060" s="35"/>
      <c r="Y2060" s="35"/>
      <c r="Z2060" s="35"/>
      <c r="AA2060" s="35"/>
      <c r="AB2060" s="35"/>
      <c r="AC2060" s="35"/>
      <c r="AD2060" s="35"/>
      <c r="AE2060" s="35"/>
      <c r="AF2060" s="35"/>
      <c r="AG2060" s="35"/>
      <c r="AH2060" s="35"/>
      <c r="AI2060" s="35"/>
      <c r="AJ2060" s="35"/>
      <c r="AK2060" s="35"/>
      <c r="AL2060" s="34"/>
      <c r="AM2060" s="331"/>
      <c r="AN2060" s="35"/>
      <c r="AO2060" s="35"/>
      <c r="AP2060" s="162"/>
      <c r="AQ2060" s="35"/>
      <c r="AR2060" s="35"/>
      <c r="AS2060" s="35"/>
      <c r="AT2060" s="35"/>
      <c r="AU2060" s="35"/>
      <c r="AV2060" s="14"/>
      <c r="AW2060" s="14"/>
      <c r="AX2060" s="14"/>
      <c r="AY2060" s="14"/>
      <c r="AZ2060" s="14"/>
      <c r="BA2060" s="14"/>
    </row>
    <row r="2061" spans="3:53" ht="14.25"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  <c r="T2061" s="35"/>
      <c r="U2061" s="35"/>
      <c r="V2061" s="35"/>
      <c r="W2061" s="35"/>
      <c r="X2061" s="35"/>
      <c r="Y2061" s="35"/>
      <c r="Z2061" s="35"/>
      <c r="AA2061" s="35"/>
      <c r="AB2061" s="35"/>
      <c r="AC2061" s="35"/>
      <c r="AD2061" s="35"/>
      <c r="AE2061" s="35"/>
      <c r="AF2061" s="35"/>
      <c r="AG2061" s="35"/>
      <c r="AH2061" s="35"/>
      <c r="AI2061" s="35"/>
      <c r="AJ2061" s="35"/>
      <c r="AK2061" s="35"/>
      <c r="AL2061" s="34"/>
      <c r="AM2061" s="331"/>
      <c r="AN2061" s="35"/>
      <c r="AO2061" s="35"/>
      <c r="AP2061" s="162"/>
      <c r="AQ2061" s="35"/>
      <c r="AR2061" s="35"/>
      <c r="AS2061" s="35"/>
      <c r="AT2061" s="35"/>
      <c r="AU2061" s="35"/>
      <c r="AV2061" s="14"/>
      <c r="AW2061" s="14"/>
      <c r="AX2061" s="14"/>
      <c r="AY2061" s="14"/>
      <c r="AZ2061" s="14"/>
      <c r="BA2061" s="14"/>
    </row>
    <row r="2062" spans="3:53" ht="14.25"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  <c r="AL2062" s="34"/>
      <c r="AM2062" s="331"/>
      <c r="AN2062" s="35"/>
      <c r="AO2062" s="35"/>
      <c r="AP2062" s="162"/>
      <c r="AQ2062" s="35"/>
      <c r="AR2062" s="35"/>
      <c r="AS2062" s="35"/>
      <c r="AT2062" s="35"/>
      <c r="AU2062" s="35"/>
      <c r="AV2062" s="14"/>
      <c r="AW2062" s="14"/>
      <c r="AX2062" s="14"/>
      <c r="AY2062" s="14"/>
      <c r="AZ2062" s="14"/>
      <c r="BA2062" s="14"/>
    </row>
    <row r="2063" spans="3:53" ht="14.25"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5"/>
      <c r="AD2063" s="35"/>
      <c r="AE2063" s="35"/>
      <c r="AF2063" s="35"/>
      <c r="AG2063" s="35"/>
      <c r="AH2063" s="35"/>
      <c r="AI2063" s="35"/>
      <c r="AJ2063" s="35"/>
      <c r="AK2063" s="35"/>
      <c r="AL2063" s="34"/>
      <c r="AM2063" s="331"/>
      <c r="AN2063" s="35"/>
      <c r="AO2063" s="35"/>
      <c r="AP2063" s="162"/>
      <c r="AQ2063" s="35"/>
      <c r="AR2063" s="35"/>
      <c r="AS2063" s="35"/>
      <c r="AT2063" s="35"/>
      <c r="AU2063" s="35"/>
      <c r="AV2063" s="14"/>
      <c r="AW2063" s="14"/>
      <c r="AX2063" s="14"/>
      <c r="AY2063" s="14"/>
      <c r="AZ2063" s="14"/>
      <c r="BA2063" s="14"/>
    </row>
    <row r="2064" spans="3:53" ht="14.25"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C2064" s="35"/>
      <c r="AD2064" s="35"/>
      <c r="AE2064" s="35"/>
      <c r="AF2064" s="35"/>
      <c r="AG2064" s="35"/>
      <c r="AH2064" s="35"/>
      <c r="AI2064" s="35"/>
      <c r="AJ2064" s="35"/>
      <c r="AK2064" s="35"/>
      <c r="AL2064" s="34"/>
      <c r="AM2064" s="331"/>
      <c r="AN2064" s="35"/>
      <c r="AO2064" s="35"/>
      <c r="AP2064" s="162"/>
      <c r="AQ2064" s="35"/>
      <c r="AR2064" s="35"/>
      <c r="AS2064" s="35"/>
      <c r="AT2064" s="35"/>
      <c r="AU2064" s="35"/>
      <c r="AV2064" s="14"/>
      <c r="AW2064" s="14"/>
      <c r="AX2064" s="14"/>
      <c r="AY2064" s="14"/>
      <c r="AZ2064" s="14"/>
      <c r="BA2064" s="14"/>
    </row>
    <row r="2065" spans="3:53" ht="14.25"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  <c r="W2065" s="35"/>
      <c r="X2065" s="35"/>
      <c r="Y2065" s="35"/>
      <c r="Z2065" s="35"/>
      <c r="AA2065" s="35"/>
      <c r="AB2065" s="35"/>
      <c r="AC2065" s="35"/>
      <c r="AD2065" s="35"/>
      <c r="AE2065" s="35"/>
      <c r="AF2065" s="35"/>
      <c r="AG2065" s="35"/>
      <c r="AH2065" s="35"/>
      <c r="AI2065" s="35"/>
      <c r="AJ2065" s="35"/>
      <c r="AK2065" s="35"/>
      <c r="AL2065" s="34"/>
      <c r="AM2065" s="331"/>
      <c r="AN2065" s="35"/>
      <c r="AO2065" s="35"/>
      <c r="AP2065" s="162"/>
      <c r="AQ2065" s="35"/>
      <c r="AR2065" s="35"/>
      <c r="AS2065" s="35"/>
      <c r="AT2065" s="35"/>
      <c r="AU2065" s="35"/>
      <c r="AV2065" s="14"/>
      <c r="AW2065" s="14"/>
      <c r="AX2065" s="14"/>
      <c r="AY2065" s="14"/>
      <c r="AZ2065" s="14"/>
      <c r="BA2065" s="14"/>
    </row>
    <row r="2066" spans="3:53" ht="14.25"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  <c r="T2066" s="35"/>
      <c r="U2066" s="35"/>
      <c r="V2066" s="35"/>
      <c r="W2066" s="35"/>
      <c r="X2066" s="35"/>
      <c r="Y2066" s="35"/>
      <c r="Z2066" s="35"/>
      <c r="AA2066" s="35"/>
      <c r="AB2066" s="35"/>
      <c r="AC2066" s="35"/>
      <c r="AD2066" s="35"/>
      <c r="AE2066" s="35"/>
      <c r="AF2066" s="35"/>
      <c r="AG2066" s="35"/>
      <c r="AH2066" s="35"/>
      <c r="AI2066" s="35"/>
      <c r="AJ2066" s="35"/>
      <c r="AK2066" s="35"/>
      <c r="AL2066" s="34"/>
      <c r="AM2066" s="331"/>
      <c r="AN2066" s="35"/>
      <c r="AO2066" s="35"/>
      <c r="AP2066" s="162"/>
      <c r="AQ2066" s="35"/>
      <c r="AR2066" s="35"/>
      <c r="AS2066" s="35"/>
      <c r="AT2066" s="35"/>
      <c r="AU2066" s="35"/>
      <c r="AV2066" s="14"/>
      <c r="AW2066" s="14"/>
      <c r="AX2066" s="14"/>
      <c r="AY2066" s="14"/>
      <c r="AZ2066" s="14"/>
      <c r="BA2066" s="14"/>
    </row>
    <row r="2067" spans="3:53" ht="14.25"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  <c r="T2067" s="35"/>
      <c r="U2067" s="35"/>
      <c r="V2067" s="35"/>
      <c r="W2067" s="35"/>
      <c r="X2067" s="35"/>
      <c r="Y2067" s="35"/>
      <c r="Z2067" s="35"/>
      <c r="AA2067" s="35"/>
      <c r="AB2067" s="35"/>
      <c r="AC2067" s="35"/>
      <c r="AD2067" s="35"/>
      <c r="AE2067" s="35"/>
      <c r="AF2067" s="35"/>
      <c r="AG2067" s="35"/>
      <c r="AH2067" s="35"/>
      <c r="AI2067" s="35"/>
      <c r="AJ2067" s="35"/>
      <c r="AK2067" s="35"/>
      <c r="AL2067" s="34"/>
      <c r="AM2067" s="331"/>
      <c r="AN2067" s="35"/>
      <c r="AO2067" s="35"/>
      <c r="AP2067" s="162"/>
      <c r="AQ2067" s="35"/>
      <c r="AR2067" s="35"/>
      <c r="AS2067" s="35"/>
      <c r="AT2067" s="35"/>
      <c r="AU2067" s="35"/>
      <c r="AV2067" s="14"/>
      <c r="AW2067" s="14"/>
      <c r="AX2067" s="14"/>
      <c r="AY2067" s="14"/>
      <c r="AZ2067" s="14"/>
      <c r="BA2067" s="14"/>
    </row>
    <row r="2068" spans="3:53" ht="14.25"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  <c r="W2068" s="35"/>
      <c r="X2068" s="35"/>
      <c r="Y2068" s="35"/>
      <c r="Z2068" s="35"/>
      <c r="AA2068" s="35"/>
      <c r="AB2068" s="35"/>
      <c r="AC2068" s="35"/>
      <c r="AD2068" s="35"/>
      <c r="AE2068" s="35"/>
      <c r="AF2068" s="35"/>
      <c r="AG2068" s="35"/>
      <c r="AH2068" s="35"/>
      <c r="AI2068" s="35"/>
      <c r="AJ2068" s="35"/>
      <c r="AK2068" s="35"/>
      <c r="AL2068" s="34"/>
      <c r="AM2068" s="331"/>
      <c r="AN2068" s="35"/>
      <c r="AO2068" s="35"/>
      <c r="AP2068" s="162"/>
      <c r="AQ2068" s="35"/>
      <c r="AR2068" s="35"/>
      <c r="AS2068" s="35"/>
      <c r="AT2068" s="35"/>
      <c r="AU2068" s="35"/>
      <c r="AV2068" s="14"/>
      <c r="AW2068" s="14"/>
      <c r="AX2068" s="14"/>
      <c r="AY2068" s="14"/>
      <c r="AZ2068" s="14"/>
      <c r="BA2068" s="14"/>
    </row>
    <row r="2069" spans="3:53" ht="14.25"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  <c r="T2069" s="35"/>
      <c r="U2069" s="35"/>
      <c r="V2069" s="35"/>
      <c r="W2069" s="35"/>
      <c r="X2069" s="35"/>
      <c r="Y2069" s="35"/>
      <c r="Z2069" s="35"/>
      <c r="AA2069" s="35"/>
      <c r="AB2069" s="35"/>
      <c r="AC2069" s="35"/>
      <c r="AD2069" s="35"/>
      <c r="AE2069" s="35"/>
      <c r="AF2069" s="35"/>
      <c r="AG2069" s="35"/>
      <c r="AH2069" s="35"/>
      <c r="AI2069" s="35"/>
      <c r="AJ2069" s="35"/>
      <c r="AK2069" s="35"/>
      <c r="AL2069" s="34"/>
      <c r="AM2069" s="331"/>
      <c r="AN2069" s="35"/>
      <c r="AO2069" s="35"/>
      <c r="AP2069" s="162"/>
      <c r="AQ2069" s="35"/>
      <c r="AR2069" s="35"/>
      <c r="AS2069" s="35"/>
      <c r="AT2069" s="35"/>
      <c r="AU2069" s="35"/>
      <c r="AV2069" s="14"/>
      <c r="AW2069" s="14"/>
      <c r="AX2069" s="14"/>
      <c r="AY2069" s="14"/>
      <c r="AZ2069" s="14"/>
      <c r="BA2069" s="14"/>
    </row>
    <row r="2070" spans="3:53" ht="14.25"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  <c r="W2070" s="35"/>
      <c r="X2070" s="35"/>
      <c r="Y2070" s="35"/>
      <c r="Z2070" s="35"/>
      <c r="AA2070" s="35"/>
      <c r="AB2070" s="35"/>
      <c r="AC2070" s="35"/>
      <c r="AD2070" s="35"/>
      <c r="AE2070" s="35"/>
      <c r="AF2070" s="35"/>
      <c r="AG2070" s="35"/>
      <c r="AH2070" s="35"/>
      <c r="AI2070" s="35"/>
      <c r="AJ2070" s="35"/>
      <c r="AK2070" s="35"/>
      <c r="AL2070" s="34"/>
      <c r="AM2070" s="331"/>
      <c r="AN2070" s="35"/>
      <c r="AO2070" s="35"/>
      <c r="AP2070" s="162"/>
      <c r="AQ2070" s="35"/>
      <c r="AR2070" s="35"/>
      <c r="AS2070" s="35"/>
      <c r="AT2070" s="35"/>
      <c r="AU2070" s="35"/>
      <c r="AV2070" s="14"/>
      <c r="AW2070" s="14"/>
      <c r="AX2070" s="14"/>
      <c r="AY2070" s="14"/>
      <c r="AZ2070" s="14"/>
      <c r="BA2070" s="14"/>
    </row>
    <row r="2071" spans="3:53" ht="14.25"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  <c r="T2071" s="35"/>
      <c r="U2071" s="35"/>
      <c r="V2071" s="35"/>
      <c r="W2071" s="35"/>
      <c r="X2071" s="35"/>
      <c r="Y2071" s="35"/>
      <c r="Z2071" s="35"/>
      <c r="AA2071" s="35"/>
      <c r="AB2071" s="35"/>
      <c r="AC2071" s="35"/>
      <c r="AD2071" s="35"/>
      <c r="AE2071" s="35"/>
      <c r="AF2071" s="35"/>
      <c r="AG2071" s="35"/>
      <c r="AH2071" s="35"/>
      <c r="AI2071" s="35"/>
      <c r="AJ2071" s="35"/>
      <c r="AK2071" s="35"/>
      <c r="AL2071" s="34"/>
      <c r="AM2071" s="331"/>
      <c r="AN2071" s="35"/>
      <c r="AO2071" s="35"/>
      <c r="AP2071" s="162"/>
      <c r="AQ2071" s="35"/>
      <c r="AR2071" s="35"/>
      <c r="AS2071" s="35"/>
      <c r="AT2071" s="35"/>
      <c r="AU2071" s="35"/>
      <c r="AV2071" s="14"/>
      <c r="AW2071" s="14"/>
      <c r="AX2071" s="14"/>
      <c r="AY2071" s="14"/>
      <c r="AZ2071" s="14"/>
      <c r="BA2071" s="14"/>
    </row>
    <row r="2072" spans="3:53" ht="14.25"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4"/>
      <c r="AM2072" s="331"/>
      <c r="AN2072" s="35"/>
      <c r="AO2072" s="35"/>
      <c r="AP2072" s="162"/>
      <c r="AQ2072" s="35"/>
      <c r="AR2072" s="35"/>
      <c r="AS2072" s="35"/>
      <c r="AT2072" s="35"/>
      <c r="AU2072" s="35"/>
      <c r="AV2072" s="14"/>
      <c r="AW2072" s="14"/>
      <c r="AX2072" s="14"/>
      <c r="AY2072" s="14"/>
      <c r="AZ2072" s="14"/>
      <c r="BA2072" s="14"/>
    </row>
    <row r="2073" spans="3:53" ht="14.25"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4"/>
      <c r="AM2073" s="331"/>
      <c r="AN2073" s="35"/>
      <c r="AO2073" s="35"/>
      <c r="AP2073" s="162"/>
      <c r="AQ2073" s="35"/>
      <c r="AR2073" s="35"/>
      <c r="AS2073" s="35"/>
      <c r="AT2073" s="35"/>
      <c r="AU2073" s="35"/>
      <c r="AV2073" s="14"/>
      <c r="AW2073" s="14"/>
      <c r="AX2073" s="14"/>
      <c r="AY2073" s="14"/>
      <c r="AZ2073" s="14"/>
      <c r="BA2073" s="14"/>
    </row>
    <row r="2074" spans="3:53" ht="14.25"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/>
      <c r="AB2074" s="35"/>
      <c r="AC2074" s="35"/>
      <c r="AD2074" s="35"/>
      <c r="AE2074" s="35"/>
      <c r="AF2074" s="35"/>
      <c r="AG2074" s="35"/>
      <c r="AH2074" s="35"/>
      <c r="AI2074" s="35"/>
      <c r="AJ2074" s="35"/>
      <c r="AK2074" s="35"/>
      <c r="AL2074" s="34"/>
      <c r="AM2074" s="331"/>
      <c r="AN2074" s="35"/>
      <c r="AO2074" s="35"/>
      <c r="AP2074" s="162"/>
      <c r="AQ2074" s="35"/>
      <c r="AR2074" s="35"/>
      <c r="AS2074" s="35"/>
      <c r="AT2074" s="35"/>
      <c r="AU2074" s="35"/>
      <c r="AV2074" s="14"/>
      <c r="AW2074" s="14"/>
      <c r="AX2074" s="14"/>
      <c r="AY2074" s="14"/>
      <c r="AZ2074" s="14"/>
      <c r="BA2074" s="14"/>
    </row>
    <row r="2075" spans="3:53" ht="14.25"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5"/>
      <c r="AD2075" s="35"/>
      <c r="AE2075" s="35"/>
      <c r="AF2075" s="35"/>
      <c r="AG2075" s="35"/>
      <c r="AH2075" s="35"/>
      <c r="AI2075" s="35"/>
      <c r="AJ2075" s="35"/>
      <c r="AK2075" s="35"/>
      <c r="AL2075" s="34"/>
      <c r="AM2075" s="331"/>
      <c r="AN2075" s="35"/>
      <c r="AO2075" s="35"/>
      <c r="AP2075" s="162"/>
      <c r="AQ2075" s="35"/>
      <c r="AR2075" s="35"/>
      <c r="AS2075" s="35"/>
      <c r="AT2075" s="35"/>
      <c r="AU2075" s="35"/>
      <c r="AV2075" s="14"/>
      <c r="AW2075" s="14"/>
      <c r="AX2075" s="14"/>
      <c r="AY2075" s="14"/>
      <c r="AZ2075" s="14"/>
      <c r="BA2075" s="14"/>
    </row>
    <row r="2076" spans="3:53" ht="14.25"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5"/>
      <c r="AD2076" s="35"/>
      <c r="AE2076" s="35"/>
      <c r="AF2076" s="35"/>
      <c r="AG2076" s="35"/>
      <c r="AH2076" s="35"/>
      <c r="AI2076" s="35"/>
      <c r="AJ2076" s="35"/>
      <c r="AK2076" s="35"/>
      <c r="AL2076" s="34"/>
      <c r="AM2076" s="331"/>
      <c r="AN2076" s="35"/>
      <c r="AO2076" s="35"/>
      <c r="AP2076" s="162"/>
      <c r="AQ2076" s="35"/>
      <c r="AR2076" s="35"/>
      <c r="AS2076" s="35"/>
      <c r="AT2076" s="35"/>
      <c r="AU2076" s="35"/>
      <c r="AV2076" s="14"/>
      <c r="AW2076" s="14"/>
      <c r="AX2076" s="14"/>
      <c r="AY2076" s="14"/>
      <c r="AZ2076" s="14"/>
      <c r="BA2076" s="14"/>
    </row>
    <row r="2077" spans="3:53" ht="14.25"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  <c r="W2077" s="35"/>
      <c r="X2077" s="35"/>
      <c r="Y2077" s="35"/>
      <c r="Z2077" s="35"/>
      <c r="AA2077" s="35"/>
      <c r="AB2077" s="35"/>
      <c r="AC2077" s="35"/>
      <c r="AD2077" s="35"/>
      <c r="AE2077" s="35"/>
      <c r="AF2077" s="35"/>
      <c r="AG2077" s="35"/>
      <c r="AH2077" s="35"/>
      <c r="AI2077" s="35"/>
      <c r="AJ2077" s="35"/>
      <c r="AK2077" s="35"/>
      <c r="AL2077" s="34"/>
      <c r="AM2077" s="331"/>
      <c r="AN2077" s="35"/>
      <c r="AO2077" s="35"/>
      <c r="AP2077" s="162"/>
      <c r="AQ2077" s="35"/>
      <c r="AR2077" s="35"/>
      <c r="AS2077" s="35"/>
      <c r="AT2077" s="35"/>
      <c r="AU2077" s="35"/>
      <c r="AV2077" s="14"/>
      <c r="AW2077" s="14"/>
      <c r="AX2077" s="14"/>
      <c r="AY2077" s="14"/>
      <c r="AZ2077" s="14"/>
      <c r="BA2077" s="14"/>
    </row>
    <row r="2078" spans="3:53" ht="14.25"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  <c r="W2078" s="35"/>
      <c r="X2078" s="35"/>
      <c r="Y2078" s="35"/>
      <c r="Z2078" s="35"/>
      <c r="AA2078" s="35"/>
      <c r="AB2078" s="35"/>
      <c r="AC2078" s="35"/>
      <c r="AD2078" s="35"/>
      <c r="AE2078" s="35"/>
      <c r="AF2078" s="35"/>
      <c r="AG2078" s="35"/>
      <c r="AH2078" s="35"/>
      <c r="AI2078" s="35"/>
      <c r="AJ2078" s="35"/>
      <c r="AK2078" s="35"/>
      <c r="AL2078" s="34"/>
      <c r="AM2078" s="331"/>
      <c r="AN2078" s="35"/>
      <c r="AO2078" s="35"/>
      <c r="AP2078" s="162"/>
      <c r="AQ2078" s="35"/>
      <c r="AR2078" s="35"/>
      <c r="AS2078" s="35"/>
      <c r="AT2078" s="35"/>
      <c r="AU2078" s="35"/>
      <c r="AV2078" s="14"/>
      <c r="AW2078" s="14"/>
      <c r="AX2078" s="14"/>
      <c r="AY2078" s="14"/>
      <c r="AZ2078" s="14"/>
      <c r="BA2078" s="14"/>
    </row>
    <row r="2079" spans="3:53" ht="14.25"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  <c r="W2079" s="35"/>
      <c r="X2079" s="35"/>
      <c r="Y2079" s="35"/>
      <c r="Z2079" s="35"/>
      <c r="AA2079" s="35"/>
      <c r="AB2079" s="35"/>
      <c r="AC2079" s="35"/>
      <c r="AD2079" s="35"/>
      <c r="AE2079" s="35"/>
      <c r="AF2079" s="35"/>
      <c r="AG2079" s="35"/>
      <c r="AH2079" s="35"/>
      <c r="AI2079" s="35"/>
      <c r="AJ2079" s="35"/>
      <c r="AK2079" s="35"/>
      <c r="AL2079" s="34"/>
      <c r="AM2079" s="331"/>
      <c r="AN2079" s="35"/>
      <c r="AO2079" s="35"/>
      <c r="AP2079" s="162"/>
      <c r="AQ2079" s="35"/>
      <c r="AR2079" s="35"/>
      <c r="AS2079" s="35"/>
      <c r="AT2079" s="35"/>
      <c r="AU2079" s="35"/>
      <c r="AV2079" s="14"/>
      <c r="AW2079" s="14"/>
      <c r="AX2079" s="14"/>
      <c r="AY2079" s="14"/>
      <c r="AZ2079" s="14"/>
      <c r="BA2079" s="14"/>
    </row>
    <row r="2080" spans="3:53" ht="14.25"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  <c r="W2080" s="35"/>
      <c r="X2080" s="35"/>
      <c r="Y2080" s="35"/>
      <c r="Z2080" s="35"/>
      <c r="AA2080" s="35"/>
      <c r="AB2080" s="35"/>
      <c r="AC2080" s="35"/>
      <c r="AD2080" s="35"/>
      <c r="AE2080" s="35"/>
      <c r="AF2080" s="35"/>
      <c r="AG2080" s="35"/>
      <c r="AH2080" s="35"/>
      <c r="AI2080" s="35"/>
      <c r="AJ2080" s="35"/>
      <c r="AK2080" s="35"/>
      <c r="AL2080" s="34"/>
      <c r="AM2080" s="331"/>
      <c r="AN2080" s="35"/>
      <c r="AO2080" s="35"/>
      <c r="AP2080" s="162"/>
      <c r="AQ2080" s="35"/>
      <c r="AR2080" s="35"/>
      <c r="AS2080" s="35"/>
      <c r="AT2080" s="35"/>
      <c r="AU2080" s="35"/>
      <c r="AV2080" s="14"/>
      <c r="AW2080" s="14"/>
      <c r="AX2080" s="14"/>
      <c r="AY2080" s="14"/>
      <c r="AZ2080" s="14"/>
      <c r="BA2080" s="14"/>
    </row>
    <row r="2081" spans="3:53" ht="14.25"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  <c r="W2081" s="35"/>
      <c r="X2081" s="35"/>
      <c r="Y2081" s="35"/>
      <c r="Z2081" s="35"/>
      <c r="AA2081" s="35"/>
      <c r="AB2081" s="35"/>
      <c r="AC2081" s="35"/>
      <c r="AD2081" s="35"/>
      <c r="AE2081" s="35"/>
      <c r="AF2081" s="35"/>
      <c r="AG2081" s="35"/>
      <c r="AH2081" s="35"/>
      <c r="AI2081" s="35"/>
      <c r="AJ2081" s="35"/>
      <c r="AK2081" s="35"/>
      <c r="AL2081" s="34"/>
      <c r="AM2081" s="331"/>
      <c r="AN2081" s="35"/>
      <c r="AO2081" s="35"/>
      <c r="AP2081" s="162"/>
      <c r="AQ2081" s="35"/>
      <c r="AR2081" s="35"/>
      <c r="AS2081" s="35"/>
      <c r="AT2081" s="35"/>
      <c r="AU2081" s="35"/>
      <c r="AV2081" s="14"/>
      <c r="AW2081" s="14"/>
      <c r="AX2081" s="14"/>
      <c r="AY2081" s="14"/>
      <c r="AZ2081" s="14"/>
      <c r="BA2081" s="14"/>
    </row>
    <row r="2082" spans="3:53" ht="14.25"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  <c r="W2082" s="35"/>
      <c r="X2082" s="35"/>
      <c r="Y2082" s="35"/>
      <c r="Z2082" s="35"/>
      <c r="AA2082" s="35"/>
      <c r="AB2082" s="35"/>
      <c r="AC2082" s="35"/>
      <c r="AD2082" s="35"/>
      <c r="AE2082" s="35"/>
      <c r="AF2082" s="35"/>
      <c r="AG2082" s="35"/>
      <c r="AH2082" s="35"/>
      <c r="AI2082" s="35"/>
      <c r="AJ2082" s="35"/>
      <c r="AK2082" s="35"/>
      <c r="AL2082" s="34"/>
      <c r="AM2082" s="331"/>
      <c r="AN2082" s="35"/>
      <c r="AO2082" s="35"/>
      <c r="AP2082" s="162"/>
      <c r="AQ2082" s="35"/>
      <c r="AR2082" s="35"/>
      <c r="AS2082" s="35"/>
      <c r="AT2082" s="35"/>
      <c r="AU2082" s="35"/>
      <c r="AV2082" s="14"/>
      <c r="AW2082" s="14"/>
      <c r="AX2082" s="14"/>
      <c r="AY2082" s="14"/>
      <c r="AZ2082" s="14"/>
      <c r="BA2082" s="14"/>
    </row>
    <row r="2083" spans="3:53" ht="14.25"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  <c r="W2083" s="35"/>
      <c r="X2083" s="35"/>
      <c r="Y2083" s="35"/>
      <c r="Z2083" s="35"/>
      <c r="AA2083" s="35"/>
      <c r="AB2083" s="35"/>
      <c r="AC2083" s="35"/>
      <c r="AD2083" s="35"/>
      <c r="AE2083" s="35"/>
      <c r="AF2083" s="35"/>
      <c r="AG2083" s="35"/>
      <c r="AH2083" s="35"/>
      <c r="AI2083" s="35"/>
      <c r="AJ2083" s="35"/>
      <c r="AK2083" s="35"/>
      <c r="AL2083" s="34"/>
      <c r="AM2083" s="331"/>
      <c r="AN2083" s="35"/>
      <c r="AO2083" s="35"/>
      <c r="AP2083" s="162"/>
      <c r="AQ2083" s="35"/>
      <c r="AR2083" s="35"/>
      <c r="AS2083" s="35"/>
      <c r="AT2083" s="35"/>
      <c r="AU2083" s="35"/>
      <c r="AV2083" s="14"/>
      <c r="AW2083" s="14"/>
      <c r="AX2083" s="14"/>
      <c r="AY2083" s="14"/>
      <c r="AZ2083" s="14"/>
      <c r="BA2083" s="14"/>
    </row>
    <row r="2084" spans="3:53" ht="14.25"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  <c r="AL2084" s="34"/>
      <c r="AM2084" s="331"/>
      <c r="AN2084" s="35"/>
      <c r="AO2084" s="35"/>
      <c r="AP2084" s="162"/>
      <c r="AQ2084" s="35"/>
      <c r="AR2084" s="35"/>
      <c r="AS2084" s="35"/>
      <c r="AT2084" s="35"/>
      <c r="AU2084" s="35"/>
      <c r="AV2084" s="14"/>
      <c r="AW2084" s="14"/>
      <c r="AX2084" s="14"/>
      <c r="AY2084" s="14"/>
      <c r="AZ2084" s="14"/>
      <c r="BA2084" s="14"/>
    </row>
    <row r="2085" spans="3:53" ht="14.25"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  <c r="W2085" s="35"/>
      <c r="X2085" s="35"/>
      <c r="Y2085" s="35"/>
      <c r="Z2085" s="35"/>
      <c r="AA2085" s="35"/>
      <c r="AB2085" s="35"/>
      <c r="AC2085" s="35"/>
      <c r="AD2085" s="35"/>
      <c r="AE2085" s="35"/>
      <c r="AF2085" s="35"/>
      <c r="AG2085" s="35"/>
      <c r="AH2085" s="35"/>
      <c r="AI2085" s="35"/>
      <c r="AJ2085" s="35"/>
      <c r="AK2085" s="35"/>
      <c r="AL2085" s="34"/>
      <c r="AM2085" s="331"/>
      <c r="AN2085" s="35"/>
      <c r="AO2085" s="35"/>
      <c r="AP2085" s="162"/>
      <c r="AQ2085" s="35"/>
      <c r="AR2085" s="35"/>
      <c r="AS2085" s="35"/>
      <c r="AT2085" s="35"/>
      <c r="AU2085" s="35"/>
      <c r="AV2085" s="14"/>
      <c r="AW2085" s="14"/>
      <c r="AX2085" s="14"/>
      <c r="AY2085" s="14"/>
      <c r="AZ2085" s="14"/>
      <c r="BA2085" s="14"/>
    </row>
    <row r="2086" spans="3:53" ht="14.25"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  <c r="W2086" s="35"/>
      <c r="X2086" s="35"/>
      <c r="Y2086" s="35"/>
      <c r="Z2086" s="35"/>
      <c r="AA2086" s="35"/>
      <c r="AB2086" s="35"/>
      <c r="AC2086" s="35"/>
      <c r="AD2086" s="35"/>
      <c r="AE2086" s="35"/>
      <c r="AF2086" s="35"/>
      <c r="AG2086" s="35"/>
      <c r="AH2086" s="35"/>
      <c r="AI2086" s="35"/>
      <c r="AJ2086" s="35"/>
      <c r="AK2086" s="35"/>
      <c r="AL2086" s="34"/>
      <c r="AM2086" s="331"/>
      <c r="AN2086" s="35"/>
      <c r="AO2086" s="35"/>
      <c r="AP2086" s="162"/>
      <c r="AQ2086" s="35"/>
      <c r="AR2086" s="35"/>
      <c r="AS2086" s="35"/>
      <c r="AT2086" s="35"/>
      <c r="AU2086" s="35"/>
      <c r="AV2086" s="14"/>
      <c r="AW2086" s="14"/>
      <c r="AX2086" s="14"/>
      <c r="AY2086" s="14"/>
      <c r="AZ2086" s="14"/>
      <c r="BA2086" s="14"/>
    </row>
    <row r="2087" spans="3:53" ht="14.25"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  <c r="W2087" s="35"/>
      <c r="X2087" s="35"/>
      <c r="Y2087" s="35"/>
      <c r="Z2087" s="35"/>
      <c r="AA2087" s="35"/>
      <c r="AB2087" s="35"/>
      <c r="AC2087" s="35"/>
      <c r="AD2087" s="35"/>
      <c r="AE2087" s="35"/>
      <c r="AF2087" s="35"/>
      <c r="AG2087" s="35"/>
      <c r="AH2087" s="35"/>
      <c r="AI2087" s="35"/>
      <c r="AJ2087" s="35"/>
      <c r="AK2087" s="35"/>
      <c r="AL2087" s="34"/>
      <c r="AM2087" s="331"/>
      <c r="AN2087" s="35"/>
      <c r="AO2087" s="35"/>
      <c r="AP2087" s="162"/>
      <c r="AQ2087" s="35"/>
      <c r="AR2087" s="35"/>
      <c r="AS2087" s="35"/>
      <c r="AT2087" s="35"/>
      <c r="AU2087" s="35"/>
      <c r="AV2087" s="14"/>
      <c r="AW2087" s="14"/>
      <c r="AX2087" s="14"/>
      <c r="AY2087" s="14"/>
      <c r="AZ2087" s="14"/>
      <c r="BA2087" s="14"/>
    </row>
    <row r="2088" spans="3:53" ht="14.25"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  <c r="W2088" s="35"/>
      <c r="X2088" s="35"/>
      <c r="Y2088" s="35"/>
      <c r="Z2088" s="35"/>
      <c r="AA2088" s="35"/>
      <c r="AB2088" s="35"/>
      <c r="AC2088" s="35"/>
      <c r="AD2088" s="35"/>
      <c r="AE2088" s="35"/>
      <c r="AF2088" s="35"/>
      <c r="AG2088" s="35"/>
      <c r="AH2088" s="35"/>
      <c r="AI2088" s="35"/>
      <c r="AJ2088" s="35"/>
      <c r="AK2088" s="35"/>
      <c r="AL2088" s="34"/>
      <c r="AM2088" s="331"/>
      <c r="AN2088" s="35"/>
      <c r="AO2088" s="35"/>
      <c r="AP2088" s="162"/>
      <c r="AQ2088" s="35"/>
      <c r="AR2088" s="35"/>
      <c r="AS2088" s="35"/>
      <c r="AT2088" s="35"/>
      <c r="AU2088" s="35"/>
      <c r="AV2088" s="14"/>
      <c r="AW2088" s="14"/>
      <c r="AX2088" s="14"/>
      <c r="AY2088" s="14"/>
      <c r="AZ2088" s="14"/>
      <c r="BA2088" s="14"/>
    </row>
    <row r="2089" spans="3:53" ht="14.25"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  <c r="W2089" s="35"/>
      <c r="X2089" s="35"/>
      <c r="Y2089" s="35"/>
      <c r="Z2089" s="35"/>
      <c r="AA2089" s="35"/>
      <c r="AB2089" s="35"/>
      <c r="AC2089" s="35"/>
      <c r="AD2089" s="35"/>
      <c r="AE2089" s="35"/>
      <c r="AF2089" s="35"/>
      <c r="AG2089" s="35"/>
      <c r="AH2089" s="35"/>
      <c r="AI2089" s="35"/>
      <c r="AJ2089" s="35"/>
      <c r="AK2089" s="35"/>
      <c r="AL2089" s="34"/>
      <c r="AM2089" s="331"/>
      <c r="AN2089" s="35"/>
      <c r="AO2089" s="35"/>
      <c r="AP2089" s="162"/>
      <c r="AQ2089" s="35"/>
      <c r="AR2089" s="35"/>
      <c r="AS2089" s="35"/>
      <c r="AT2089" s="35"/>
      <c r="AU2089" s="35"/>
      <c r="AV2089" s="14"/>
      <c r="AW2089" s="14"/>
      <c r="AX2089" s="14"/>
      <c r="AY2089" s="14"/>
      <c r="AZ2089" s="14"/>
      <c r="BA2089" s="14"/>
    </row>
    <row r="2090" spans="3:53" ht="14.25"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  <c r="W2090" s="35"/>
      <c r="X2090" s="35"/>
      <c r="Y2090" s="35"/>
      <c r="Z2090" s="35"/>
      <c r="AA2090" s="35"/>
      <c r="AB2090" s="35"/>
      <c r="AC2090" s="35"/>
      <c r="AD2090" s="35"/>
      <c r="AE2090" s="35"/>
      <c r="AF2090" s="35"/>
      <c r="AG2090" s="35"/>
      <c r="AH2090" s="35"/>
      <c r="AI2090" s="35"/>
      <c r="AJ2090" s="35"/>
      <c r="AK2090" s="35"/>
      <c r="AL2090" s="34"/>
      <c r="AM2090" s="331"/>
      <c r="AN2090" s="35"/>
      <c r="AO2090" s="35"/>
      <c r="AP2090" s="162"/>
      <c r="AQ2090" s="35"/>
      <c r="AR2090" s="35"/>
      <c r="AS2090" s="35"/>
      <c r="AT2090" s="35"/>
      <c r="AU2090" s="35"/>
      <c r="AV2090" s="14"/>
      <c r="AW2090" s="14"/>
      <c r="AX2090" s="14"/>
      <c r="AY2090" s="14"/>
      <c r="AZ2090" s="14"/>
      <c r="BA2090" s="14"/>
    </row>
    <row r="2091" spans="3:53" ht="14.25"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  <c r="W2091" s="35"/>
      <c r="X2091" s="35"/>
      <c r="Y2091" s="35"/>
      <c r="Z2091" s="35"/>
      <c r="AA2091" s="35"/>
      <c r="AB2091" s="35"/>
      <c r="AC2091" s="35"/>
      <c r="AD2091" s="35"/>
      <c r="AE2091" s="35"/>
      <c r="AF2091" s="35"/>
      <c r="AG2091" s="35"/>
      <c r="AH2091" s="35"/>
      <c r="AI2091" s="35"/>
      <c r="AJ2091" s="35"/>
      <c r="AK2091" s="35"/>
      <c r="AL2091" s="34"/>
      <c r="AM2091" s="331"/>
      <c r="AN2091" s="35"/>
      <c r="AO2091" s="35"/>
      <c r="AP2091" s="162"/>
      <c r="AQ2091" s="35"/>
      <c r="AR2091" s="35"/>
      <c r="AS2091" s="35"/>
      <c r="AT2091" s="35"/>
      <c r="AU2091" s="35"/>
      <c r="AV2091" s="14"/>
      <c r="AW2091" s="14"/>
      <c r="AX2091" s="14"/>
      <c r="AY2091" s="14"/>
      <c r="AZ2091" s="14"/>
      <c r="BA2091" s="14"/>
    </row>
    <row r="2092" spans="3:53" ht="14.25"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  <c r="W2092" s="35"/>
      <c r="X2092" s="35"/>
      <c r="Y2092" s="35"/>
      <c r="Z2092" s="35"/>
      <c r="AA2092" s="35"/>
      <c r="AB2092" s="35"/>
      <c r="AC2092" s="35"/>
      <c r="AD2092" s="35"/>
      <c r="AE2092" s="35"/>
      <c r="AF2092" s="35"/>
      <c r="AG2092" s="35"/>
      <c r="AH2092" s="35"/>
      <c r="AI2092" s="35"/>
      <c r="AJ2092" s="35"/>
      <c r="AK2092" s="35"/>
      <c r="AL2092" s="34"/>
      <c r="AM2092" s="331"/>
      <c r="AN2092" s="35"/>
      <c r="AO2092" s="35"/>
      <c r="AP2092" s="162"/>
      <c r="AQ2092" s="35"/>
      <c r="AR2092" s="35"/>
      <c r="AS2092" s="35"/>
      <c r="AT2092" s="35"/>
      <c r="AU2092" s="35"/>
      <c r="AV2092" s="14"/>
      <c r="AW2092" s="14"/>
      <c r="AX2092" s="14"/>
      <c r="AY2092" s="14"/>
      <c r="AZ2092" s="14"/>
      <c r="BA2092" s="14"/>
    </row>
    <row r="2093" spans="3:53" ht="14.25"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  <c r="W2093" s="35"/>
      <c r="X2093" s="35"/>
      <c r="Y2093" s="35"/>
      <c r="Z2093" s="35"/>
      <c r="AA2093" s="35"/>
      <c r="AB2093" s="35"/>
      <c r="AC2093" s="35"/>
      <c r="AD2093" s="35"/>
      <c r="AE2093" s="35"/>
      <c r="AF2093" s="35"/>
      <c r="AG2093" s="35"/>
      <c r="AH2093" s="35"/>
      <c r="AI2093" s="35"/>
      <c r="AJ2093" s="35"/>
      <c r="AK2093" s="35"/>
      <c r="AL2093" s="34"/>
      <c r="AM2093" s="331"/>
      <c r="AN2093" s="35"/>
      <c r="AO2093" s="35"/>
      <c r="AP2093" s="162"/>
      <c r="AQ2093" s="35"/>
      <c r="AR2093" s="35"/>
      <c r="AS2093" s="35"/>
      <c r="AT2093" s="35"/>
      <c r="AU2093" s="35"/>
      <c r="AV2093" s="14"/>
      <c r="AW2093" s="14"/>
      <c r="AX2093" s="14"/>
      <c r="AY2093" s="14"/>
      <c r="AZ2093" s="14"/>
      <c r="BA2093" s="14"/>
    </row>
    <row r="2094" spans="3:53" ht="14.25"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  <c r="W2094" s="35"/>
      <c r="X2094" s="35"/>
      <c r="Y2094" s="35"/>
      <c r="Z2094" s="35"/>
      <c r="AA2094" s="35"/>
      <c r="AB2094" s="35"/>
      <c r="AC2094" s="35"/>
      <c r="AD2094" s="35"/>
      <c r="AE2094" s="35"/>
      <c r="AF2094" s="35"/>
      <c r="AG2094" s="35"/>
      <c r="AH2094" s="35"/>
      <c r="AI2094" s="35"/>
      <c r="AJ2094" s="35"/>
      <c r="AK2094" s="35"/>
      <c r="AL2094" s="34"/>
      <c r="AM2094" s="331"/>
      <c r="AN2094" s="35"/>
      <c r="AO2094" s="35"/>
      <c r="AP2094" s="162"/>
      <c r="AQ2094" s="35"/>
      <c r="AR2094" s="35"/>
      <c r="AS2094" s="35"/>
      <c r="AT2094" s="35"/>
      <c r="AU2094" s="35"/>
      <c r="AV2094" s="14"/>
      <c r="AW2094" s="14"/>
      <c r="AX2094" s="14"/>
      <c r="AY2094" s="14"/>
      <c r="AZ2094" s="14"/>
      <c r="BA2094" s="14"/>
    </row>
    <row r="2095" spans="3:53" ht="14.25"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5"/>
      <c r="AD2095" s="35"/>
      <c r="AE2095" s="35"/>
      <c r="AF2095" s="35"/>
      <c r="AG2095" s="35"/>
      <c r="AH2095" s="35"/>
      <c r="AI2095" s="35"/>
      <c r="AJ2095" s="35"/>
      <c r="AK2095" s="35"/>
      <c r="AL2095" s="34"/>
      <c r="AM2095" s="331"/>
      <c r="AN2095" s="35"/>
      <c r="AO2095" s="35"/>
      <c r="AP2095" s="162"/>
      <c r="AQ2095" s="35"/>
      <c r="AR2095" s="35"/>
      <c r="AS2095" s="35"/>
      <c r="AT2095" s="35"/>
      <c r="AU2095" s="35"/>
      <c r="AV2095" s="14"/>
      <c r="AW2095" s="14"/>
      <c r="AX2095" s="14"/>
      <c r="AY2095" s="14"/>
      <c r="AZ2095" s="14"/>
      <c r="BA2095" s="14"/>
    </row>
    <row r="2096" spans="3:53" ht="14.25"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/>
      <c r="AK2096" s="35"/>
      <c r="AL2096" s="34"/>
      <c r="AM2096" s="331"/>
      <c r="AN2096" s="35"/>
      <c r="AO2096" s="35"/>
      <c r="AP2096" s="162"/>
      <c r="AQ2096" s="35"/>
      <c r="AR2096" s="35"/>
      <c r="AS2096" s="35"/>
      <c r="AT2096" s="35"/>
      <c r="AU2096" s="35"/>
      <c r="AV2096" s="14"/>
      <c r="AW2096" s="14"/>
      <c r="AX2096" s="14"/>
      <c r="AY2096" s="14"/>
      <c r="AZ2096" s="14"/>
      <c r="BA2096" s="14"/>
    </row>
    <row r="2097" spans="3:53" ht="14.25"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/>
      <c r="AH2097" s="35"/>
      <c r="AI2097" s="35"/>
      <c r="AJ2097" s="35"/>
      <c r="AK2097" s="35"/>
      <c r="AL2097" s="34"/>
      <c r="AM2097" s="331"/>
      <c r="AN2097" s="35"/>
      <c r="AO2097" s="35"/>
      <c r="AP2097" s="162"/>
      <c r="AQ2097" s="35"/>
      <c r="AR2097" s="35"/>
      <c r="AS2097" s="35"/>
      <c r="AT2097" s="35"/>
      <c r="AU2097" s="35"/>
      <c r="AV2097" s="14"/>
      <c r="AW2097" s="14"/>
      <c r="AX2097" s="14"/>
      <c r="AY2097" s="14"/>
      <c r="AZ2097" s="14"/>
      <c r="BA2097" s="14"/>
    </row>
    <row r="2098" spans="3:53" ht="14.25"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/>
      <c r="AL2098" s="34"/>
      <c r="AM2098" s="331"/>
      <c r="AN2098" s="35"/>
      <c r="AO2098" s="35"/>
      <c r="AP2098" s="162"/>
      <c r="AQ2098" s="35"/>
      <c r="AR2098" s="35"/>
      <c r="AS2098" s="35"/>
      <c r="AT2098" s="35"/>
      <c r="AU2098" s="35"/>
      <c r="AV2098" s="14"/>
      <c r="AW2098" s="14"/>
      <c r="AX2098" s="14"/>
      <c r="AY2098" s="14"/>
      <c r="AZ2098" s="14"/>
      <c r="BA2098" s="14"/>
    </row>
    <row r="2099" spans="3:53" ht="14.25"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  <c r="W2099" s="35"/>
      <c r="X2099" s="35"/>
      <c r="Y2099" s="35"/>
      <c r="Z2099" s="35"/>
      <c r="AA2099" s="35"/>
      <c r="AB2099" s="35"/>
      <c r="AC2099" s="35"/>
      <c r="AD2099" s="35"/>
      <c r="AE2099" s="35"/>
      <c r="AF2099" s="35"/>
      <c r="AG2099" s="35"/>
      <c r="AH2099" s="35"/>
      <c r="AI2099" s="35"/>
      <c r="AJ2099" s="35"/>
      <c r="AK2099" s="35"/>
      <c r="AL2099" s="34"/>
      <c r="AM2099" s="331"/>
      <c r="AN2099" s="35"/>
      <c r="AO2099" s="35"/>
      <c r="AP2099" s="162"/>
      <c r="AQ2099" s="35"/>
      <c r="AR2099" s="35"/>
      <c r="AS2099" s="35"/>
      <c r="AT2099" s="35"/>
      <c r="AU2099" s="35"/>
      <c r="AV2099" s="14"/>
      <c r="AW2099" s="14"/>
      <c r="AX2099" s="14"/>
      <c r="AY2099" s="14"/>
      <c r="AZ2099" s="14"/>
      <c r="BA2099" s="14"/>
    </row>
    <row r="2100" spans="3:53" ht="14.25"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C2100" s="35"/>
      <c r="AD2100" s="35"/>
      <c r="AE2100" s="35"/>
      <c r="AF2100" s="35"/>
      <c r="AG2100" s="35"/>
      <c r="AH2100" s="35"/>
      <c r="AI2100" s="35"/>
      <c r="AJ2100" s="35"/>
      <c r="AK2100" s="35"/>
      <c r="AL2100" s="34"/>
      <c r="AM2100" s="331"/>
      <c r="AN2100" s="35"/>
      <c r="AO2100" s="35"/>
      <c r="AP2100" s="162"/>
      <c r="AQ2100" s="35"/>
      <c r="AR2100" s="35"/>
      <c r="AS2100" s="35"/>
      <c r="AT2100" s="35"/>
      <c r="AU2100" s="35"/>
      <c r="AV2100" s="14"/>
      <c r="AW2100" s="14"/>
      <c r="AX2100" s="14"/>
      <c r="AY2100" s="14"/>
      <c r="AZ2100" s="14"/>
      <c r="BA2100" s="14"/>
    </row>
    <row r="2101" spans="3:53" ht="14.25"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C2101" s="35"/>
      <c r="AD2101" s="35"/>
      <c r="AE2101" s="35"/>
      <c r="AF2101" s="35"/>
      <c r="AG2101" s="35"/>
      <c r="AH2101" s="35"/>
      <c r="AI2101" s="35"/>
      <c r="AJ2101" s="35"/>
      <c r="AK2101" s="35"/>
      <c r="AL2101" s="34"/>
      <c r="AM2101" s="331"/>
      <c r="AN2101" s="35"/>
      <c r="AO2101" s="35"/>
      <c r="AP2101" s="162"/>
      <c r="AQ2101" s="35"/>
      <c r="AR2101" s="35"/>
      <c r="AS2101" s="35"/>
      <c r="AT2101" s="35"/>
      <c r="AU2101" s="35"/>
      <c r="AV2101" s="14"/>
      <c r="AW2101" s="14"/>
      <c r="AX2101" s="14"/>
      <c r="AY2101" s="14"/>
      <c r="AZ2101" s="14"/>
      <c r="BA2101" s="14"/>
    </row>
    <row r="2102" spans="3:53" ht="14.25"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C2102" s="35"/>
      <c r="AD2102" s="35"/>
      <c r="AE2102" s="35"/>
      <c r="AF2102" s="35"/>
      <c r="AG2102" s="35"/>
      <c r="AH2102" s="35"/>
      <c r="AI2102" s="35"/>
      <c r="AJ2102" s="35"/>
      <c r="AK2102" s="35"/>
      <c r="AL2102" s="34"/>
      <c r="AM2102" s="331"/>
      <c r="AN2102" s="35"/>
      <c r="AO2102" s="35"/>
      <c r="AP2102" s="162"/>
      <c r="AQ2102" s="35"/>
      <c r="AR2102" s="35"/>
      <c r="AS2102" s="35"/>
      <c r="AT2102" s="35"/>
      <c r="AU2102" s="35"/>
      <c r="AV2102" s="14"/>
      <c r="AW2102" s="14"/>
      <c r="AX2102" s="14"/>
      <c r="AY2102" s="14"/>
      <c r="AZ2102" s="14"/>
      <c r="BA2102" s="14"/>
    </row>
    <row r="2103" spans="3:53" ht="14.25"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C2103" s="35"/>
      <c r="AD2103" s="35"/>
      <c r="AE2103" s="35"/>
      <c r="AF2103" s="35"/>
      <c r="AG2103" s="35"/>
      <c r="AH2103" s="35"/>
      <c r="AI2103" s="35"/>
      <c r="AJ2103" s="35"/>
      <c r="AK2103" s="35"/>
      <c r="AL2103" s="34"/>
      <c r="AM2103" s="331"/>
      <c r="AN2103" s="35"/>
      <c r="AO2103" s="35"/>
      <c r="AP2103" s="162"/>
      <c r="AQ2103" s="35"/>
      <c r="AR2103" s="35"/>
      <c r="AS2103" s="35"/>
      <c r="AT2103" s="35"/>
      <c r="AU2103" s="35"/>
      <c r="AV2103" s="14"/>
      <c r="AW2103" s="14"/>
      <c r="AX2103" s="14"/>
      <c r="AY2103" s="14"/>
      <c r="AZ2103" s="14"/>
      <c r="BA2103" s="14"/>
    </row>
    <row r="2104" spans="3:53" ht="14.25"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5"/>
      <c r="AD2104" s="35"/>
      <c r="AE2104" s="35"/>
      <c r="AF2104" s="35"/>
      <c r="AG2104" s="35"/>
      <c r="AH2104" s="35"/>
      <c r="AI2104" s="35"/>
      <c r="AJ2104" s="35"/>
      <c r="AK2104" s="35"/>
      <c r="AL2104" s="34"/>
      <c r="AM2104" s="331"/>
      <c r="AN2104" s="35"/>
      <c r="AO2104" s="35"/>
      <c r="AP2104" s="162"/>
      <c r="AQ2104" s="35"/>
      <c r="AR2104" s="35"/>
      <c r="AS2104" s="35"/>
      <c r="AT2104" s="35"/>
      <c r="AU2104" s="35"/>
      <c r="AV2104" s="14"/>
      <c r="AW2104" s="14"/>
      <c r="AX2104" s="14"/>
      <c r="AY2104" s="14"/>
      <c r="AZ2104" s="14"/>
      <c r="BA2104" s="14"/>
    </row>
    <row r="2105" spans="3:53" ht="14.25"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  <c r="AL2105" s="34"/>
      <c r="AM2105" s="331"/>
      <c r="AN2105" s="35"/>
      <c r="AO2105" s="35"/>
      <c r="AP2105" s="162"/>
      <c r="AQ2105" s="35"/>
      <c r="AR2105" s="35"/>
      <c r="AS2105" s="35"/>
      <c r="AT2105" s="35"/>
      <c r="AU2105" s="35"/>
      <c r="AV2105" s="14"/>
      <c r="AW2105" s="14"/>
      <c r="AX2105" s="14"/>
      <c r="AY2105" s="14"/>
      <c r="AZ2105" s="14"/>
      <c r="BA2105" s="14"/>
    </row>
    <row r="2106" spans="3:53" ht="14.25"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/>
      <c r="AK2106" s="35"/>
      <c r="AL2106" s="34"/>
      <c r="AM2106" s="331"/>
      <c r="AN2106" s="35"/>
      <c r="AO2106" s="35"/>
      <c r="AP2106" s="162"/>
      <c r="AQ2106" s="35"/>
      <c r="AR2106" s="35"/>
      <c r="AS2106" s="35"/>
      <c r="AT2106" s="35"/>
      <c r="AU2106" s="35"/>
      <c r="AV2106" s="14"/>
      <c r="AW2106" s="14"/>
      <c r="AX2106" s="14"/>
      <c r="AY2106" s="14"/>
      <c r="AZ2106" s="14"/>
      <c r="BA2106" s="14"/>
    </row>
    <row r="2107" spans="3:53" ht="14.25"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  <c r="AL2107" s="34"/>
      <c r="AM2107" s="331"/>
      <c r="AN2107" s="35"/>
      <c r="AO2107" s="35"/>
      <c r="AP2107" s="162"/>
      <c r="AQ2107" s="35"/>
      <c r="AR2107" s="35"/>
      <c r="AS2107" s="35"/>
      <c r="AT2107" s="35"/>
      <c r="AU2107" s="35"/>
      <c r="AV2107" s="14"/>
      <c r="AW2107" s="14"/>
      <c r="AX2107" s="14"/>
      <c r="AY2107" s="14"/>
      <c r="AZ2107" s="14"/>
      <c r="BA2107" s="14"/>
    </row>
    <row r="2108" spans="3:53" ht="14.25"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4"/>
      <c r="AM2108" s="331"/>
      <c r="AN2108" s="35"/>
      <c r="AO2108" s="35"/>
      <c r="AP2108" s="162"/>
      <c r="AQ2108" s="35"/>
      <c r="AR2108" s="35"/>
      <c r="AS2108" s="35"/>
      <c r="AT2108" s="35"/>
      <c r="AU2108" s="35"/>
      <c r="AV2108" s="14"/>
      <c r="AW2108" s="14"/>
      <c r="AX2108" s="14"/>
      <c r="AY2108" s="14"/>
      <c r="AZ2108" s="14"/>
      <c r="BA2108" s="14"/>
    </row>
    <row r="2109" spans="3:53" ht="14.25"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  <c r="AL2109" s="34"/>
      <c r="AM2109" s="331"/>
      <c r="AN2109" s="35"/>
      <c r="AO2109" s="35"/>
      <c r="AP2109" s="162"/>
      <c r="AQ2109" s="35"/>
      <c r="AR2109" s="35"/>
      <c r="AS2109" s="35"/>
      <c r="AT2109" s="35"/>
      <c r="AU2109" s="35"/>
      <c r="AV2109" s="14"/>
      <c r="AW2109" s="14"/>
      <c r="AX2109" s="14"/>
      <c r="AY2109" s="14"/>
      <c r="AZ2109" s="14"/>
      <c r="BA2109" s="14"/>
    </row>
    <row r="2110" spans="3:53" ht="14.25"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35"/>
      <c r="Y2110" s="35"/>
      <c r="Z2110" s="35"/>
      <c r="AA2110" s="35"/>
      <c r="AB2110" s="35"/>
      <c r="AC2110" s="35"/>
      <c r="AD2110" s="35"/>
      <c r="AE2110" s="35"/>
      <c r="AF2110" s="35"/>
      <c r="AG2110" s="35"/>
      <c r="AH2110" s="35"/>
      <c r="AI2110" s="35"/>
      <c r="AJ2110" s="35"/>
      <c r="AK2110" s="35"/>
      <c r="AL2110" s="34"/>
      <c r="AM2110" s="331"/>
      <c r="AN2110" s="35"/>
      <c r="AO2110" s="35"/>
      <c r="AP2110" s="162"/>
      <c r="AQ2110" s="35"/>
      <c r="AR2110" s="35"/>
      <c r="AS2110" s="35"/>
      <c r="AT2110" s="35"/>
      <c r="AU2110" s="35"/>
      <c r="AV2110" s="14"/>
      <c r="AW2110" s="14"/>
      <c r="AX2110" s="14"/>
      <c r="AY2110" s="14"/>
      <c r="AZ2110" s="14"/>
      <c r="BA2110" s="14"/>
    </row>
    <row r="2111" spans="3:53" ht="14.25"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/>
      <c r="AB2111" s="35"/>
      <c r="AC2111" s="35"/>
      <c r="AD2111" s="35"/>
      <c r="AE2111" s="35"/>
      <c r="AF2111" s="35"/>
      <c r="AG2111" s="35"/>
      <c r="AH2111" s="35"/>
      <c r="AI2111" s="35"/>
      <c r="AJ2111" s="35"/>
      <c r="AK2111" s="35"/>
      <c r="AL2111" s="34"/>
      <c r="AM2111" s="331"/>
      <c r="AN2111" s="35"/>
      <c r="AO2111" s="35"/>
      <c r="AP2111" s="162"/>
      <c r="AQ2111" s="35"/>
      <c r="AR2111" s="35"/>
      <c r="AS2111" s="35"/>
      <c r="AT2111" s="35"/>
      <c r="AU2111" s="35"/>
      <c r="AV2111" s="14"/>
      <c r="AW2111" s="14"/>
      <c r="AX2111" s="14"/>
      <c r="AY2111" s="14"/>
      <c r="AZ2111" s="14"/>
      <c r="BA2111" s="14"/>
    </row>
    <row r="2112" spans="3:53" ht="14.25"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  <c r="W2112" s="35"/>
      <c r="X2112" s="35"/>
      <c r="Y2112" s="35"/>
      <c r="Z2112" s="35"/>
      <c r="AA2112" s="35"/>
      <c r="AB2112" s="35"/>
      <c r="AC2112" s="35"/>
      <c r="AD2112" s="35"/>
      <c r="AE2112" s="35"/>
      <c r="AF2112" s="35"/>
      <c r="AG2112" s="35"/>
      <c r="AH2112" s="35"/>
      <c r="AI2112" s="35"/>
      <c r="AJ2112" s="35"/>
      <c r="AK2112" s="35"/>
      <c r="AL2112" s="34"/>
      <c r="AM2112" s="331"/>
      <c r="AN2112" s="35"/>
      <c r="AO2112" s="35"/>
      <c r="AP2112" s="162"/>
      <c r="AQ2112" s="35"/>
      <c r="AR2112" s="35"/>
      <c r="AS2112" s="35"/>
      <c r="AT2112" s="35"/>
      <c r="AU2112" s="35"/>
      <c r="AV2112" s="14"/>
      <c r="AW2112" s="14"/>
      <c r="AX2112" s="14"/>
      <c r="AY2112" s="14"/>
      <c r="AZ2112" s="14"/>
      <c r="BA2112" s="14"/>
    </row>
    <row r="2113" spans="3:53" ht="14.25"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C2113" s="35"/>
      <c r="AD2113" s="35"/>
      <c r="AE2113" s="35"/>
      <c r="AF2113" s="35"/>
      <c r="AG2113" s="35"/>
      <c r="AH2113" s="35"/>
      <c r="AI2113" s="35"/>
      <c r="AJ2113" s="35"/>
      <c r="AK2113" s="35"/>
      <c r="AL2113" s="34"/>
      <c r="AM2113" s="331"/>
      <c r="AN2113" s="35"/>
      <c r="AO2113" s="35"/>
      <c r="AP2113" s="162"/>
      <c r="AQ2113" s="35"/>
      <c r="AR2113" s="35"/>
      <c r="AS2113" s="35"/>
      <c r="AT2113" s="35"/>
      <c r="AU2113" s="35"/>
      <c r="AV2113" s="14"/>
      <c r="AW2113" s="14"/>
      <c r="AX2113" s="14"/>
      <c r="AY2113" s="14"/>
      <c r="AZ2113" s="14"/>
      <c r="BA2113" s="14"/>
    </row>
    <row r="2114" spans="3:53" ht="14.25"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C2114" s="35"/>
      <c r="AD2114" s="35"/>
      <c r="AE2114" s="35"/>
      <c r="AF2114" s="35"/>
      <c r="AG2114" s="35"/>
      <c r="AH2114" s="35"/>
      <c r="AI2114" s="35"/>
      <c r="AJ2114" s="35"/>
      <c r="AK2114" s="35"/>
      <c r="AL2114" s="34"/>
      <c r="AM2114" s="331"/>
      <c r="AN2114" s="35"/>
      <c r="AO2114" s="35"/>
      <c r="AP2114" s="162"/>
      <c r="AQ2114" s="35"/>
      <c r="AR2114" s="35"/>
      <c r="AS2114" s="35"/>
      <c r="AT2114" s="35"/>
      <c r="AU2114" s="35"/>
      <c r="AV2114" s="14"/>
      <c r="AW2114" s="14"/>
      <c r="AX2114" s="14"/>
      <c r="AY2114" s="14"/>
      <c r="AZ2114" s="14"/>
      <c r="BA2114" s="14"/>
    </row>
    <row r="2115" spans="3:53" ht="14.25"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C2115" s="35"/>
      <c r="AD2115" s="35"/>
      <c r="AE2115" s="35"/>
      <c r="AF2115" s="35"/>
      <c r="AG2115" s="35"/>
      <c r="AH2115" s="35"/>
      <c r="AI2115" s="35"/>
      <c r="AJ2115" s="35"/>
      <c r="AK2115" s="35"/>
      <c r="AL2115" s="34"/>
      <c r="AM2115" s="331"/>
      <c r="AN2115" s="35"/>
      <c r="AO2115" s="35"/>
      <c r="AP2115" s="162"/>
      <c r="AQ2115" s="35"/>
      <c r="AR2115" s="35"/>
      <c r="AS2115" s="35"/>
      <c r="AT2115" s="35"/>
      <c r="AU2115" s="35"/>
      <c r="AV2115" s="14"/>
      <c r="AW2115" s="14"/>
      <c r="AX2115" s="14"/>
      <c r="AY2115" s="14"/>
      <c r="AZ2115" s="14"/>
      <c r="BA2115" s="14"/>
    </row>
    <row r="2116" spans="3:53" ht="14.25"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C2116" s="35"/>
      <c r="AD2116" s="35"/>
      <c r="AE2116" s="35"/>
      <c r="AF2116" s="35"/>
      <c r="AG2116" s="35"/>
      <c r="AH2116" s="35"/>
      <c r="AI2116" s="35"/>
      <c r="AJ2116" s="35"/>
      <c r="AK2116" s="35"/>
      <c r="AL2116" s="34"/>
      <c r="AM2116" s="331"/>
      <c r="AN2116" s="35"/>
      <c r="AO2116" s="35"/>
      <c r="AP2116" s="162"/>
      <c r="AQ2116" s="35"/>
      <c r="AR2116" s="35"/>
      <c r="AS2116" s="35"/>
      <c r="AT2116" s="35"/>
      <c r="AU2116" s="35"/>
      <c r="AV2116" s="14"/>
      <c r="AW2116" s="14"/>
      <c r="AX2116" s="14"/>
      <c r="AY2116" s="14"/>
      <c r="AZ2116" s="14"/>
      <c r="BA2116" s="14"/>
    </row>
    <row r="2117" spans="3:53" ht="14.25"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C2117" s="35"/>
      <c r="AD2117" s="35"/>
      <c r="AE2117" s="35"/>
      <c r="AF2117" s="35"/>
      <c r="AG2117" s="35"/>
      <c r="AH2117" s="35"/>
      <c r="AI2117" s="35"/>
      <c r="AJ2117" s="35"/>
      <c r="AK2117" s="35"/>
      <c r="AL2117" s="34"/>
      <c r="AM2117" s="331"/>
      <c r="AN2117" s="35"/>
      <c r="AO2117" s="35"/>
      <c r="AP2117" s="162"/>
      <c r="AQ2117" s="35"/>
      <c r="AR2117" s="35"/>
      <c r="AS2117" s="35"/>
      <c r="AT2117" s="35"/>
      <c r="AU2117" s="35"/>
      <c r="AV2117" s="14"/>
      <c r="AW2117" s="14"/>
      <c r="AX2117" s="14"/>
      <c r="AY2117" s="14"/>
      <c r="AZ2117" s="14"/>
      <c r="BA2117" s="14"/>
    </row>
    <row r="2118" spans="3:53" ht="14.25"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C2118" s="35"/>
      <c r="AD2118" s="35"/>
      <c r="AE2118" s="35"/>
      <c r="AF2118" s="35"/>
      <c r="AG2118" s="35"/>
      <c r="AH2118" s="35"/>
      <c r="AI2118" s="35"/>
      <c r="AJ2118" s="35"/>
      <c r="AK2118" s="35"/>
      <c r="AL2118" s="34"/>
      <c r="AM2118" s="331"/>
      <c r="AN2118" s="35"/>
      <c r="AO2118" s="35"/>
      <c r="AP2118" s="162"/>
      <c r="AQ2118" s="35"/>
      <c r="AR2118" s="35"/>
      <c r="AS2118" s="35"/>
      <c r="AT2118" s="35"/>
      <c r="AU2118" s="35"/>
      <c r="AV2118" s="14"/>
      <c r="AW2118" s="14"/>
      <c r="AX2118" s="14"/>
      <c r="AY2118" s="14"/>
      <c r="AZ2118" s="14"/>
      <c r="BA2118" s="14"/>
    </row>
    <row r="2119" spans="3:53" ht="14.25"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  <c r="AL2119" s="34"/>
      <c r="AM2119" s="331"/>
      <c r="AN2119" s="35"/>
      <c r="AO2119" s="35"/>
      <c r="AP2119" s="162"/>
      <c r="AQ2119" s="35"/>
      <c r="AR2119" s="35"/>
      <c r="AS2119" s="35"/>
      <c r="AT2119" s="35"/>
      <c r="AU2119" s="35"/>
      <c r="AV2119" s="14"/>
      <c r="AW2119" s="14"/>
      <c r="AX2119" s="14"/>
      <c r="AY2119" s="14"/>
      <c r="AZ2119" s="14"/>
      <c r="BA2119" s="14"/>
    </row>
    <row r="2120" spans="3:53" ht="14.25"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C2120" s="35"/>
      <c r="AD2120" s="35"/>
      <c r="AE2120" s="35"/>
      <c r="AF2120" s="35"/>
      <c r="AG2120" s="35"/>
      <c r="AH2120" s="35"/>
      <c r="AI2120" s="35"/>
      <c r="AJ2120" s="35"/>
      <c r="AK2120" s="35"/>
      <c r="AL2120" s="34"/>
      <c r="AM2120" s="331"/>
      <c r="AN2120" s="35"/>
      <c r="AO2120" s="35"/>
      <c r="AP2120" s="162"/>
      <c r="AQ2120" s="35"/>
      <c r="AR2120" s="35"/>
      <c r="AS2120" s="35"/>
      <c r="AT2120" s="35"/>
      <c r="AU2120" s="35"/>
      <c r="AV2120" s="14"/>
      <c r="AW2120" s="14"/>
      <c r="AX2120" s="14"/>
      <c r="AY2120" s="14"/>
      <c r="AZ2120" s="14"/>
      <c r="BA2120" s="14"/>
    </row>
    <row r="2121" spans="3:53" ht="14.25"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C2121" s="35"/>
      <c r="AD2121" s="35"/>
      <c r="AE2121" s="35"/>
      <c r="AF2121" s="35"/>
      <c r="AG2121" s="35"/>
      <c r="AH2121" s="35"/>
      <c r="AI2121" s="35"/>
      <c r="AJ2121" s="35"/>
      <c r="AK2121" s="35"/>
      <c r="AL2121" s="34"/>
      <c r="AM2121" s="331"/>
      <c r="AN2121" s="35"/>
      <c r="AO2121" s="35"/>
      <c r="AP2121" s="162"/>
      <c r="AQ2121" s="35"/>
      <c r="AR2121" s="35"/>
      <c r="AS2121" s="35"/>
      <c r="AT2121" s="35"/>
      <c r="AU2121" s="35"/>
      <c r="AV2121" s="14"/>
      <c r="AW2121" s="14"/>
      <c r="AX2121" s="14"/>
      <c r="AY2121" s="14"/>
      <c r="AZ2121" s="14"/>
      <c r="BA2121" s="14"/>
    </row>
    <row r="2122" spans="3:53" ht="14.25"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35"/>
      <c r="Y2122" s="35"/>
      <c r="Z2122" s="35"/>
      <c r="AA2122" s="35"/>
      <c r="AB2122" s="35"/>
      <c r="AC2122" s="35"/>
      <c r="AD2122" s="35"/>
      <c r="AE2122" s="35"/>
      <c r="AF2122" s="35"/>
      <c r="AG2122" s="35"/>
      <c r="AH2122" s="35"/>
      <c r="AI2122" s="35"/>
      <c r="AJ2122" s="35"/>
      <c r="AK2122" s="35"/>
      <c r="AL2122" s="34"/>
      <c r="AM2122" s="331"/>
      <c r="AN2122" s="35"/>
      <c r="AO2122" s="35"/>
      <c r="AP2122" s="162"/>
      <c r="AQ2122" s="35"/>
      <c r="AR2122" s="35"/>
      <c r="AS2122" s="35"/>
      <c r="AT2122" s="35"/>
      <c r="AU2122" s="35"/>
      <c r="AV2122" s="14"/>
      <c r="AW2122" s="14"/>
      <c r="AX2122" s="14"/>
      <c r="AY2122" s="14"/>
      <c r="AZ2122" s="14"/>
      <c r="BA2122" s="14"/>
    </row>
    <row r="2123" spans="3:53" ht="14.25"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35"/>
      <c r="Y2123" s="35"/>
      <c r="Z2123" s="35"/>
      <c r="AA2123" s="35"/>
      <c r="AB2123" s="35"/>
      <c r="AC2123" s="35"/>
      <c r="AD2123" s="35"/>
      <c r="AE2123" s="35"/>
      <c r="AF2123" s="35"/>
      <c r="AG2123" s="35"/>
      <c r="AH2123" s="35"/>
      <c r="AI2123" s="35"/>
      <c r="AJ2123" s="35"/>
      <c r="AK2123" s="35"/>
      <c r="AL2123" s="34"/>
      <c r="AM2123" s="331"/>
      <c r="AN2123" s="35"/>
      <c r="AO2123" s="35"/>
      <c r="AP2123" s="162"/>
      <c r="AQ2123" s="35"/>
      <c r="AR2123" s="35"/>
      <c r="AS2123" s="35"/>
      <c r="AT2123" s="35"/>
      <c r="AU2123" s="35"/>
      <c r="AV2123" s="14"/>
      <c r="AW2123" s="14"/>
      <c r="AX2123" s="14"/>
      <c r="AY2123" s="14"/>
      <c r="AZ2123" s="14"/>
      <c r="BA2123" s="14"/>
    </row>
    <row r="2124" spans="3:53" ht="14.25"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35"/>
      <c r="Y2124" s="35"/>
      <c r="Z2124" s="35"/>
      <c r="AA2124" s="35"/>
      <c r="AB2124" s="35"/>
      <c r="AC2124" s="35"/>
      <c r="AD2124" s="35"/>
      <c r="AE2124" s="35"/>
      <c r="AF2124" s="35"/>
      <c r="AG2124" s="35"/>
      <c r="AH2124" s="35"/>
      <c r="AI2124" s="35"/>
      <c r="AJ2124" s="35"/>
      <c r="AK2124" s="35"/>
      <c r="AL2124" s="34"/>
      <c r="AM2124" s="331"/>
      <c r="AN2124" s="35"/>
      <c r="AO2124" s="35"/>
      <c r="AP2124" s="162"/>
      <c r="AQ2124" s="35"/>
      <c r="AR2124" s="35"/>
      <c r="AS2124" s="35"/>
      <c r="AT2124" s="35"/>
      <c r="AU2124" s="35"/>
      <c r="AV2124" s="14"/>
      <c r="AW2124" s="14"/>
      <c r="AX2124" s="14"/>
      <c r="AY2124" s="14"/>
      <c r="AZ2124" s="14"/>
      <c r="BA2124" s="14"/>
    </row>
    <row r="2125" spans="3:53" ht="14.25"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  <c r="W2125" s="35"/>
      <c r="X2125" s="35"/>
      <c r="Y2125" s="35"/>
      <c r="Z2125" s="35"/>
      <c r="AA2125" s="35"/>
      <c r="AB2125" s="35"/>
      <c r="AC2125" s="35"/>
      <c r="AD2125" s="35"/>
      <c r="AE2125" s="35"/>
      <c r="AF2125" s="35"/>
      <c r="AG2125" s="35"/>
      <c r="AH2125" s="35"/>
      <c r="AI2125" s="35"/>
      <c r="AJ2125" s="35"/>
      <c r="AK2125" s="35"/>
      <c r="AL2125" s="34"/>
      <c r="AM2125" s="331"/>
      <c r="AN2125" s="35"/>
      <c r="AO2125" s="35"/>
      <c r="AP2125" s="162"/>
      <c r="AQ2125" s="35"/>
      <c r="AR2125" s="35"/>
      <c r="AS2125" s="35"/>
      <c r="AT2125" s="35"/>
      <c r="AU2125" s="35"/>
      <c r="AV2125" s="14"/>
      <c r="AW2125" s="14"/>
      <c r="AX2125" s="14"/>
      <c r="AY2125" s="14"/>
      <c r="AZ2125" s="14"/>
      <c r="BA2125" s="14"/>
    </row>
    <row r="2126" spans="3:53" ht="14.25"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  <c r="T2126" s="35"/>
      <c r="U2126" s="35"/>
      <c r="V2126" s="35"/>
      <c r="W2126" s="35"/>
      <c r="X2126" s="35"/>
      <c r="Y2126" s="35"/>
      <c r="Z2126" s="35"/>
      <c r="AA2126" s="35"/>
      <c r="AB2126" s="35"/>
      <c r="AC2126" s="35"/>
      <c r="AD2126" s="35"/>
      <c r="AE2126" s="35"/>
      <c r="AF2126" s="35"/>
      <c r="AG2126" s="35"/>
      <c r="AH2126" s="35"/>
      <c r="AI2126" s="35"/>
      <c r="AJ2126" s="35"/>
      <c r="AK2126" s="35"/>
      <c r="AL2126" s="34"/>
      <c r="AM2126" s="331"/>
      <c r="AN2126" s="35"/>
      <c r="AO2126" s="35"/>
      <c r="AP2126" s="162"/>
      <c r="AQ2126" s="35"/>
      <c r="AR2126" s="35"/>
      <c r="AS2126" s="35"/>
      <c r="AT2126" s="35"/>
      <c r="AU2126" s="35"/>
      <c r="AV2126" s="14"/>
      <c r="AW2126" s="14"/>
      <c r="AX2126" s="14"/>
      <c r="AY2126" s="14"/>
      <c r="AZ2126" s="14"/>
      <c r="BA2126" s="14"/>
    </row>
    <row r="2127" spans="3:53" ht="14.25"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  <c r="W2127" s="35"/>
      <c r="X2127" s="35"/>
      <c r="Y2127" s="35"/>
      <c r="Z2127" s="35"/>
      <c r="AA2127" s="35"/>
      <c r="AB2127" s="35"/>
      <c r="AC2127" s="35"/>
      <c r="AD2127" s="35"/>
      <c r="AE2127" s="35"/>
      <c r="AF2127" s="35"/>
      <c r="AG2127" s="35"/>
      <c r="AH2127" s="35"/>
      <c r="AI2127" s="35"/>
      <c r="AJ2127" s="35"/>
      <c r="AK2127" s="35"/>
      <c r="AL2127" s="34"/>
      <c r="AM2127" s="331"/>
      <c r="AN2127" s="35"/>
      <c r="AO2127" s="35"/>
      <c r="AP2127" s="162"/>
      <c r="AQ2127" s="35"/>
      <c r="AR2127" s="35"/>
      <c r="AS2127" s="35"/>
      <c r="AT2127" s="35"/>
      <c r="AU2127" s="35"/>
      <c r="AV2127" s="14"/>
      <c r="AW2127" s="14"/>
      <c r="AX2127" s="14"/>
      <c r="AY2127" s="14"/>
      <c r="AZ2127" s="14"/>
      <c r="BA2127" s="14"/>
    </row>
    <row r="2128" spans="3:53" ht="14.25"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35"/>
      <c r="Y2128" s="35"/>
      <c r="Z2128" s="35"/>
      <c r="AA2128" s="35"/>
      <c r="AB2128" s="35"/>
      <c r="AC2128" s="35"/>
      <c r="AD2128" s="35"/>
      <c r="AE2128" s="35"/>
      <c r="AF2128" s="35"/>
      <c r="AG2128" s="35"/>
      <c r="AH2128" s="35"/>
      <c r="AI2128" s="35"/>
      <c r="AJ2128" s="35"/>
      <c r="AK2128" s="35"/>
      <c r="AL2128" s="34"/>
      <c r="AM2128" s="331"/>
      <c r="AN2128" s="35"/>
      <c r="AO2128" s="35"/>
      <c r="AP2128" s="162"/>
      <c r="AQ2128" s="35"/>
      <c r="AR2128" s="35"/>
      <c r="AS2128" s="35"/>
      <c r="AT2128" s="35"/>
      <c r="AU2128" s="35"/>
      <c r="AV2128" s="14"/>
      <c r="AW2128" s="14"/>
      <c r="AX2128" s="14"/>
      <c r="AY2128" s="14"/>
      <c r="AZ2128" s="14"/>
      <c r="BA2128" s="14"/>
    </row>
    <row r="2129" spans="3:53" ht="14.25"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35"/>
      <c r="Y2129" s="35"/>
      <c r="Z2129" s="35"/>
      <c r="AA2129" s="35"/>
      <c r="AB2129" s="35"/>
      <c r="AC2129" s="35"/>
      <c r="AD2129" s="35"/>
      <c r="AE2129" s="35"/>
      <c r="AF2129" s="35"/>
      <c r="AG2129" s="35"/>
      <c r="AH2129" s="35"/>
      <c r="AI2129" s="35"/>
      <c r="AJ2129" s="35"/>
      <c r="AK2129" s="35"/>
      <c r="AL2129" s="34"/>
      <c r="AM2129" s="331"/>
      <c r="AN2129" s="35"/>
      <c r="AO2129" s="35"/>
      <c r="AP2129" s="162"/>
      <c r="AQ2129" s="35"/>
      <c r="AR2129" s="35"/>
      <c r="AS2129" s="35"/>
      <c r="AT2129" s="35"/>
      <c r="AU2129" s="35"/>
      <c r="AV2129" s="14"/>
      <c r="AW2129" s="14"/>
      <c r="AX2129" s="14"/>
      <c r="AY2129" s="14"/>
      <c r="AZ2129" s="14"/>
      <c r="BA2129" s="14"/>
    </row>
    <row r="2130" spans="3:53" ht="14.25"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35"/>
      <c r="Y2130" s="35"/>
      <c r="Z2130" s="35"/>
      <c r="AA2130" s="35"/>
      <c r="AB2130" s="35"/>
      <c r="AC2130" s="35"/>
      <c r="AD2130" s="35"/>
      <c r="AE2130" s="35"/>
      <c r="AF2130" s="35"/>
      <c r="AG2130" s="35"/>
      <c r="AH2130" s="35"/>
      <c r="AI2130" s="35"/>
      <c r="AJ2130" s="35"/>
      <c r="AK2130" s="35"/>
      <c r="AL2130" s="34"/>
      <c r="AM2130" s="331"/>
      <c r="AN2130" s="35"/>
      <c r="AO2130" s="35"/>
      <c r="AP2130" s="162"/>
      <c r="AQ2130" s="35"/>
      <c r="AR2130" s="35"/>
      <c r="AS2130" s="35"/>
      <c r="AT2130" s="35"/>
      <c r="AU2130" s="35"/>
      <c r="AV2130" s="14"/>
      <c r="AW2130" s="14"/>
      <c r="AX2130" s="14"/>
      <c r="AY2130" s="14"/>
      <c r="AZ2130" s="14"/>
      <c r="BA2130" s="14"/>
    </row>
    <row r="2131" spans="3:53" ht="14.25"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5"/>
      <c r="AD2131" s="35"/>
      <c r="AE2131" s="35"/>
      <c r="AF2131" s="35"/>
      <c r="AG2131" s="35"/>
      <c r="AH2131" s="35"/>
      <c r="AI2131" s="35"/>
      <c r="AJ2131" s="35"/>
      <c r="AK2131" s="35"/>
      <c r="AL2131" s="34"/>
      <c r="AM2131" s="331"/>
      <c r="AN2131" s="35"/>
      <c r="AO2131" s="35"/>
      <c r="AP2131" s="162"/>
      <c r="AQ2131" s="35"/>
      <c r="AR2131" s="35"/>
      <c r="AS2131" s="35"/>
      <c r="AT2131" s="35"/>
      <c r="AU2131" s="35"/>
      <c r="AV2131" s="14"/>
      <c r="AW2131" s="14"/>
      <c r="AX2131" s="14"/>
      <c r="AY2131" s="14"/>
      <c r="AZ2131" s="14"/>
      <c r="BA2131" s="14"/>
    </row>
    <row r="2132" spans="3:53" ht="14.25"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35"/>
      <c r="Y2132" s="35"/>
      <c r="Z2132" s="35"/>
      <c r="AA2132" s="35"/>
      <c r="AB2132" s="35"/>
      <c r="AC2132" s="35"/>
      <c r="AD2132" s="35"/>
      <c r="AE2132" s="35"/>
      <c r="AF2132" s="35"/>
      <c r="AG2132" s="35"/>
      <c r="AH2132" s="35"/>
      <c r="AI2132" s="35"/>
      <c r="AJ2132" s="35"/>
      <c r="AK2132" s="35"/>
      <c r="AL2132" s="34"/>
      <c r="AM2132" s="331"/>
      <c r="AN2132" s="35"/>
      <c r="AO2132" s="35"/>
      <c r="AP2132" s="162"/>
      <c r="AQ2132" s="35"/>
      <c r="AR2132" s="35"/>
      <c r="AS2132" s="35"/>
      <c r="AT2132" s="35"/>
      <c r="AU2132" s="35"/>
      <c r="AV2132" s="14"/>
      <c r="AW2132" s="14"/>
      <c r="AX2132" s="14"/>
      <c r="AY2132" s="14"/>
      <c r="AZ2132" s="14"/>
      <c r="BA2132" s="14"/>
    </row>
    <row r="2133" spans="3:53" ht="14.25"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35"/>
      <c r="Y2133" s="35"/>
      <c r="Z2133" s="35"/>
      <c r="AA2133" s="35"/>
      <c r="AB2133" s="35"/>
      <c r="AC2133" s="35"/>
      <c r="AD2133" s="35"/>
      <c r="AE2133" s="35"/>
      <c r="AF2133" s="35"/>
      <c r="AG2133" s="35"/>
      <c r="AH2133" s="35"/>
      <c r="AI2133" s="35"/>
      <c r="AJ2133" s="35"/>
      <c r="AK2133" s="35"/>
      <c r="AL2133" s="34"/>
      <c r="AM2133" s="331"/>
      <c r="AN2133" s="35"/>
      <c r="AO2133" s="35"/>
      <c r="AP2133" s="162"/>
      <c r="AQ2133" s="35"/>
      <c r="AR2133" s="35"/>
      <c r="AS2133" s="35"/>
      <c r="AT2133" s="35"/>
      <c r="AU2133" s="35"/>
      <c r="AV2133" s="14"/>
      <c r="AW2133" s="14"/>
      <c r="AX2133" s="14"/>
      <c r="AY2133" s="14"/>
      <c r="AZ2133" s="14"/>
      <c r="BA2133" s="14"/>
    </row>
    <row r="2134" spans="3:53" ht="14.25"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  <c r="T2134" s="35"/>
      <c r="U2134" s="35"/>
      <c r="V2134" s="35"/>
      <c r="W2134" s="35"/>
      <c r="X2134" s="35"/>
      <c r="Y2134" s="35"/>
      <c r="Z2134" s="35"/>
      <c r="AA2134" s="35"/>
      <c r="AB2134" s="35"/>
      <c r="AC2134" s="35"/>
      <c r="AD2134" s="35"/>
      <c r="AE2134" s="35"/>
      <c r="AF2134" s="35"/>
      <c r="AG2134" s="35"/>
      <c r="AH2134" s="35"/>
      <c r="AI2134" s="35"/>
      <c r="AJ2134" s="35"/>
      <c r="AK2134" s="35"/>
      <c r="AL2134" s="34"/>
      <c r="AM2134" s="331"/>
      <c r="AN2134" s="35"/>
      <c r="AO2134" s="35"/>
      <c r="AP2134" s="162"/>
      <c r="AQ2134" s="35"/>
      <c r="AR2134" s="35"/>
      <c r="AS2134" s="35"/>
      <c r="AT2134" s="35"/>
      <c r="AU2134" s="35"/>
      <c r="AV2134" s="14"/>
      <c r="AW2134" s="14"/>
      <c r="AX2134" s="14"/>
      <c r="AY2134" s="14"/>
      <c r="AZ2134" s="14"/>
      <c r="BA2134" s="14"/>
    </row>
    <row r="2135" spans="3:53" ht="14.25"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  <c r="W2135" s="35"/>
      <c r="X2135" s="35"/>
      <c r="Y2135" s="35"/>
      <c r="Z2135" s="35"/>
      <c r="AA2135" s="35"/>
      <c r="AB2135" s="35"/>
      <c r="AC2135" s="35"/>
      <c r="AD2135" s="35"/>
      <c r="AE2135" s="35"/>
      <c r="AF2135" s="35"/>
      <c r="AG2135" s="35"/>
      <c r="AH2135" s="35"/>
      <c r="AI2135" s="35"/>
      <c r="AJ2135" s="35"/>
      <c r="AK2135" s="35"/>
      <c r="AL2135" s="34"/>
      <c r="AM2135" s="331"/>
      <c r="AN2135" s="35"/>
      <c r="AO2135" s="35"/>
      <c r="AP2135" s="162"/>
      <c r="AQ2135" s="35"/>
      <c r="AR2135" s="35"/>
      <c r="AS2135" s="35"/>
      <c r="AT2135" s="35"/>
      <c r="AU2135" s="35"/>
      <c r="AV2135" s="14"/>
      <c r="AW2135" s="14"/>
      <c r="AX2135" s="14"/>
      <c r="AY2135" s="14"/>
      <c r="AZ2135" s="14"/>
      <c r="BA2135" s="14"/>
    </row>
    <row r="2136" spans="3:53" ht="14.25"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  <c r="T2136" s="35"/>
      <c r="U2136" s="35"/>
      <c r="V2136" s="35"/>
      <c r="W2136" s="35"/>
      <c r="X2136" s="35"/>
      <c r="Y2136" s="35"/>
      <c r="Z2136" s="35"/>
      <c r="AA2136" s="35"/>
      <c r="AB2136" s="35"/>
      <c r="AC2136" s="35"/>
      <c r="AD2136" s="35"/>
      <c r="AE2136" s="35"/>
      <c r="AF2136" s="35"/>
      <c r="AG2136" s="35"/>
      <c r="AH2136" s="35"/>
      <c r="AI2136" s="35"/>
      <c r="AJ2136" s="35"/>
      <c r="AK2136" s="35"/>
      <c r="AL2136" s="34"/>
      <c r="AM2136" s="331"/>
      <c r="AN2136" s="35"/>
      <c r="AO2136" s="35"/>
      <c r="AP2136" s="162"/>
      <c r="AQ2136" s="35"/>
      <c r="AR2136" s="35"/>
      <c r="AS2136" s="35"/>
      <c r="AT2136" s="35"/>
      <c r="AU2136" s="35"/>
      <c r="AV2136" s="14"/>
      <c r="AW2136" s="14"/>
      <c r="AX2136" s="14"/>
      <c r="AY2136" s="14"/>
      <c r="AZ2136" s="14"/>
      <c r="BA2136" s="14"/>
    </row>
    <row r="2137" spans="3:53" ht="14.25"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  <c r="T2137" s="35"/>
      <c r="U2137" s="35"/>
      <c r="V2137" s="35"/>
      <c r="W2137" s="35"/>
      <c r="X2137" s="35"/>
      <c r="Y2137" s="35"/>
      <c r="Z2137" s="35"/>
      <c r="AA2137" s="35"/>
      <c r="AB2137" s="35"/>
      <c r="AC2137" s="35"/>
      <c r="AD2137" s="35"/>
      <c r="AE2137" s="35"/>
      <c r="AF2137" s="35"/>
      <c r="AG2137" s="35"/>
      <c r="AH2137" s="35"/>
      <c r="AI2137" s="35"/>
      <c r="AJ2137" s="35"/>
      <c r="AK2137" s="35"/>
      <c r="AL2137" s="34"/>
      <c r="AM2137" s="331"/>
      <c r="AN2137" s="35"/>
      <c r="AO2137" s="35"/>
      <c r="AP2137" s="162"/>
      <c r="AQ2137" s="35"/>
      <c r="AR2137" s="35"/>
      <c r="AS2137" s="35"/>
      <c r="AT2137" s="35"/>
      <c r="AU2137" s="35"/>
      <c r="AV2137" s="14"/>
      <c r="AW2137" s="14"/>
      <c r="AX2137" s="14"/>
      <c r="AY2137" s="14"/>
      <c r="AZ2137" s="14"/>
      <c r="BA2137" s="14"/>
    </row>
    <row r="2138" spans="3:53" ht="14.25"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  <c r="T2138" s="35"/>
      <c r="U2138" s="35"/>
      <c r="V2138" s="35"/>
      <c r="W2138" s="35"/>
      <c r="X2138" s="35"/>
      <c r="Y2138" s="35"/>
      <c r="Z2138" s="35"/>
      <c r="AA2138" s="35"/>
      <c r="AB2138" s="35"/>
      <c r="AC2138" s="35"/>
      <c r="AD2138" s="35"/>
      <c r="AE2138" s="35"/>
      <c r="AF2138" s="35"/>
      <c r="AG2138" s="35"/>
      <c r="AH2138" s="35"/>
      <c r="AI2138" s="35"/>
      <c r="AJ2138" s="35"/>
      <c r="AK2138" s="35"/>
      <c r="AL2138" s="34"/>
      <c r="AM2138" s="331"/>
      <c r="AN2138" s="35"/>
      <c r="AO2138" s="35"/>
      <c r="AP2138" s="162"/>
      <c r="AQ2138" s="35"/>
      <c r="AR2138" s="35"/>
      <c r="AS2138" s="35"/>
      <c r="AT2138" s="35"/>
      <c r="AU2138" s="35"/>
      <c r="AV2138" s="14"/>
      <c r="AW2138" s="14"/>
      <c r="AX2138" s="14"/>
      <c r="AY2138" s="14"/>
      <c r="AZ2138" s="14"/>
      <c r="BA2138" s="14"/>
    </row>
    <row r="2139" spans="3:53" ht="14.25"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  <c r="T2139" s="35"/>
      <c r="U2139" s="35"/>
      <c r="V2139" s="35"/>
      <c r="W2139" s="35"/>
      <c r="X2139" s="35"/>
      <c r="Y2139" s="35"/>
      <c r="Z2139" s="35"/>
      <c r="AA2139" s="35"/>
      <c r="AB2139" s="35"/>
      <c r="AC2139" s="35"/>
      <c r="AD2139" s="35"/>
      <c r="AE2139" s="35"/>
      <c r="AF2139" s="35"/>
      <c r="AG2139" s="35"/>
      <c r="AH2139" s="35"/>
      <c r="AI2139" s="35"/>
      <c r="AJ2139" s="35"/>
      <c r="AK2139" s="35"/>
      <c r="AL2139" s="34"/>
      <c r="AM2139" s="331"/>
      <c r="AN2139" s="35"/>
      <c r="AO2139" s="35"/>
      <c r="AP2139" s="162"/>
      <c r="AQ2139" s="35"/>
      <c r="AR2139" s="35"/>
      <c r="AS2139" s="35"/>
      <c r="AT2139" s="35"/>
      <c r="AU2139" s="35"/>
      <c r="AV2139" s="14"/>
      <c r="AW2139" s="14"/>
      <c r="AX2139" s="14"/>
      <c r="AY2139" s="14"/>
      <c r="AZ2139" s="14"/>
      <c r="BA2139" s="14"/>
    </row>
    <row r="2140" spans="3:53" ht="14.25"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  <c r="AL2140" s="34"/>
      <c r="AM2140" s="331"/>
      <c r="AN2140" s="35"/>
      <c r="AO2140" s="35"/>
      <c r="AP2140" s="162"/>
      <c r="AQ2140" s="35"/>
      <c r="AR2140" s="35"/>
      <c r="AS2140" s="35"/>
      <c r="AT2140" s="35"/>
      <c r="AU2140" s="35"/>
      <c r="AV2140" s="14"/>
      <c r="AW2140" s="14"/>
      <c r="AX2140" s="14"/>
      <c r="AY2140" s="14"/>
      <c r="AZ2140" s="14"/>
      <c r="BA2140" s="14"/>
    </row>
    <row r="2141" spans="3:53" ht="14.25"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35"/>
      <c r="Y2141" s="35"/>
      <c r="Z2141" s="35"/>
      <c r="AA2141" s="35"/>
      <c r="AB2141" s="35"/>
      <c r="AC2141" s="35"/>
      <c r="AD2141" s="35"/>
      <c r="AE2141" s="35"/>
      <c r="AF2141" s="35"/>
      <c r="AG2141" s="35"/>
      <c r="AH2141" s="35"/>
      <c r="AI2141" s="35"/>
      <c r="AJ2141" s="35"/>
      <c r="AK2141" s="35"/>
      <c r="AL2141" s="34"/>
      <c r="AM2141" s="331"/>
      <c r="AN2141" s="35"/>
      <c r="AO2141" s="35"/>
      <c r="AP2141" s="162"/>
      <c r="AQ2141" s="35"/>
      <c r="AR2141" s="35"/>
      <c r="AS2141" s="35"/>
      <c r="AT2141" s="35"/>
      <c r="AU2141" s="35"/>
      <c r="AV2141" s="14"/>
      <c r="AW2141" s="14"/>
      <c r="AX2141" s="14"/>
      <c r="AY2141" s="14"/>
      <c r="AZ2141" s="14"/>
      <c r="BA2141" s="14"/>
    </row>
    <row r="2142" spans="3:53" ht="14.25"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35"/>
      <c r="Y2142" s="35"/>
      <c r="Z2142" s="35"/>
      <c r="AA2142" s="35"/>
      <c r="AB2142" s="35"/>
      <c r="AC2142" s="35"/>
      <c r="AD2142" s="35"/>
      <c r="AE2142" s="35"/>
      <c r="AF2142" s="35"/>
      <c r="AG2142" s="35"/>
      <c r="AH2142" s="35"/>
      <c r="AI2142" s="35"/>
      <c r="AJ2142" s="35"/>
      <c r="AK2142" s="35"/>
      <c r="AL2142" s="34"/>
      <c r="AM2142" s="331"/>
      <c r="AN2142" s="35"/>
      <c r="AO2142" s="35"/>
      <c r="AP2142" s="162"/>
      <c r="AQ2142" s="35"/>
      <c r="AR2142" s="35"/>
      <c r="AS2142" s="35"/>
      <c r="AT2142" s="35"/>
      <c r="AU2142" s="35"/>
      <c r="AV2142" s="14"/>
      <c r="AW2142" s="14"/>
      <c r="AX2142" s="14"/>
      <c r="AY2142" s="14"/>
      <c r="AZ2142" s="14"/>
      <c r="BA2142" s="14"/>
    </row>
    <row r="2143" spans="3:53" ht="14.25"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  <c r="T2143" s="35"/>
      <c r="U2143" s="35"/>
      <c r="V2143" s="35"/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/>
      <c r="AH2143" s="35"/>
      <c r="AI2143" s="35"/>
      <c r="AJ2143" s="35"/>
      <c r="AK2143" s="35"/>
      <c r="AL2143" s="34"/>
      <c r="AM2143" s="331"/>
      <c r="AN2143" s="35"/>
      <c r="AO2143" s="35"/>
      <c r="AP2143" s="162"/>
      <c r="AQ2143" s="35"/>
      <c r="AR2143" s="35"/>
      <c r="AS2143" s="35"/>
      <c r="AT2143" s="35"/>
      <c r="AU2143" s="35"/>
      <c r="AV2143" s="14"/>
      <c r="AW2143" s="14"/>
      <c r="AX2143" s="14"/>
      <c r="AY2143" s="14"/>
      <c r="AZ2143" s="14"/>
      <c r="BA2143" s="14"/>
    </row>
    <row r="2144" spans="3:53" ht="14.25"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  <c r="T2144" s="35"/>
      <c r="U2144" s="35"/>
      <c r="V2144" s="35"/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/>
      <c r="AH2144" s="35"/>
      <c r="AI2144" s="35"/>
      <c r="AJ2144" s="35"/>
      <c r="AK2144" s="35"/>
      <c r="AL2144" s="34"/>
      <c r="AM2144" s="331"/>
      <c r="AN2144" s="35"/>
      <c r="AO2144" s="35"/>
      <c r="AP2144" s="162"/>
      <c r="AQ2144" s="35"/>
      <c r="AR2144" s="35"/>
      <c r="AS2144" s="35"/>
      <c r="AT2144" s="35"/>
      <c r="AU2144" s="35"/>
      <c r="AV2144" s="14"/>
      <c r="AW2144" s="14"/>
      <c r="AX2144" s="14"/>
      <c r="AY2144" s="14"/>
      <c r="AZ2144" s="14"/>
      <c r="BA2144" s="14"/>
    </row>
    <row r="2145" spans="3:53" ht="14.25"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  <c r="T2145" s="35"/>
      <c r="U2145" s="35"/>
      <c r="V2145" s="35"/>
      <c r="W2145" s="35"/>
      <c r="X2145" s="35"/>
      <c r="Y2145" s="35"/>
      <c r="Z2145" s="35"/>
      <c r="AA2145" s="35"/>
      <c r="AB2145" s="35"/>
      <c r="AC2145" s="35"/>
      <c r="AD2145" s="35"/>
      <c r="AE2145" s="35"/>
      <c r="AF2145" s="35"/>
      <c r="AG2145" s="35"/>
      <c r="AH2145" s="35"/>
      <c r="AI2145" s="35"/>
      <c r="AJ2145" s="35"/>
      <c r="AK2145" s="35"/>
      <c r="AL2145" s="34"/>
      <c r="AM2145" s="331"/>
      <c r="AN2145" s="35"/>
      <c r="AO2145" s="35"/>
      <c r="AP2145" s="162"/>
      <c r="AQ2145" s="35"/>
      <c r="AR2145" s="35"/>
      <c r="AS2145" s="35"/>
      <c r="AT2145" s="35"/>
      <c r="AU2145" s="35"/>
      <c r="AV2145" s="14"/>
      <c r="AW2145" s="14"/>
      <c r="AX2145" s="14"/>
      <c r="AY2145" s="14"/>
      <c r="AZ2145" s="14"/>
      <c r="BA2145" s="14"/>
    </row>
    <row r="2146" spans="3:53" ht="14.25"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35"/>
      <c r="Y2146" s="35"/>
      <c r="Z2146" s="35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  <c r="AL2146" s="34"/>
      <c r="AM2146" s="331"/>
      <c r="AN2146" s="35"/>
      <c r="AO2146" s="35"/>
      <c r="AP2146" s="162"/>
      <c r="AQ2146" s="35"/>
      <c r="AR2146" s="35"/>
      <c r="AS2146" s="35"/>
      <c r="AT2146" s="35"/>
      <c r="AU2146" s="35"/>
      <c r="AV2146" s="14"/>
      <c r="AW2146" s="14"/>
      <c r="AX2146" s="14"/>
      <c r="AY2146" s="14"/>
      <c r="AZ2146" s="14"/>
      <c r="BA2146" s="14"/>
    </row>
    <row r="2147" spans="3:53" ht="14.25"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  <c r="AL2147" s="34"/>
      <c r="AM2147" s="331"/>
      <c r="AN2147" s="35"/>
      <c r="AO2147" s="35"/>
      <c r="AP2147" s="162"/>
      <c r="AQ2147" s="35"/>
      <c r="AR2147" s="35"/>
      <c r="AS2147" s="35"/>
      <c r="AT2147" s="35"/>
      <c r="AU2147" s="35"/>
      <c r="AV2147" s="14"/>
      <c r="AW2147" s="14"/>
      <c r="AX2147" s="14"/>
      <c r="AY2147" s="14"/>
      <c r="AZ2147" s="14"/>
      <c r="BA2147" s="14"/>
    </row>
    <row r="2148" spans="3:53" ht="14.25"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  <c r="AL2148" s="34"/>
      <c r="AM2148" s="331"/>
      <c r="AN2148" s="35"/>
      <c r="AO2148" s="35"/>
      <c r="AP2148" s="162"/>
      <c r="AQ2148" s="35"/>
      <c r="AR2148" s="35"/>
      <c r="AS2148" s="35"/>
      <c r="AT2148" s="35"/>
      <c r="AU2148" s="35"/>
      <c r="AV2148" s="14"/>
      <c r="AW2148" s="14"/>
      <c r="AX2148" s="14"/>
      <c r="AY2148" s="14"/>
      <c r="AZ2148" s="14"/>
      <c r="BA2148" s="14"/>
    </row>
    <row r="2149" spans="3:53" ht="14.25"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  <c r="AL2149" s="34"/>
      <c r="AM2149" s="331"/>
      <c r="AN2149" s="35"/>
      <c r="AO2149" s="35"/>
      <c r="AP2149" s="162"/>
      <c r="AQ2149" s="35"/>
      <c r="AR2149" s="35"/>
      <c r="AS2149" s="35"/>
      <c r="AT2149" s="35"/>
      <c r="AU2149" s="35"/>
      <c r="AV2149" s="14"/>
      <c r="AW2149" s="14"/>
      <c r="AX2149" s="14"/>
      <c r="AY2149" s="14"/>
      <c r="AZ2149" s="14"/>
      <c r="BA2149" s="14"/>
    </row>
    <row r="2150" spans="3:53" ht="14.25"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  <c r="AL2150" s="34"/>
      <c r="AM2150" s="331"/>
      <c r="AN2150" s="35"/>
      <c r="AO2150" s="35"/>
      <c r="AP2150" s="162"/>
      <c r="AQ2150" s="35"/>
      <c r="AR2150" s="35"/>
      <c r="AS2150" s="35"/>
      <c r="AT2150" s="35"/>
      <c r="AU2150" s="35"/>
      <c r="AV2150" s="14"/>
      <c r="AW2150" s="14"/>
      <c r="AX2150" s="14"/>
      <c r="AY2150" s="14"/>
      <c r="AZ2150" s="14"/>
      <c r="BA2150" s="14"/>
    </row>
    <row r="2151" spans="3:53" ht="14.25"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  <c r="AL2151" s="34"/>
      <c r="AM2151" s="331"/>
      <c r="AN2151" s="35"/>
      <c r="AO2151" s="35"/>
      <c r="AP2151" s="162"/>
      <c r="AQ2151" s="35"/>
      <c r="AR2151" s="35"/>
      <c r="AS2151" s="35"/>
      <c r="AT2151" s="35"/>
      <c r="AU2151" s="35"/>
      <c r="AV2151" s="14"/>
      <c r="AW2151" s="14"/>
      <c r="AX2151" s="14"/>
      <c r="AY2151" s="14"/>
      <c r="AZ2151" s="14"/>
      <c r="BA2151" s="14"/>
    </row>
    <row r="2152" spans="3:53" ht="14.25"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  <c r="W2152" s="35"/>
      <c r="X2152" s="35"/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  <c r="AL2152" s="34"/>
      <c r="AM2152" s="331"/>
      <c r="AN2152" s="35"/>
      <c r="AO2152" s="35"/>
      <c r="AP2152" s="162"/>
      <c r="AQ2152" s="35"/>
      <c r="AR2152" s="35"/>
      <c r="AS2152" s="35"/>
      <c r="AT2152" s="35"/>
      <c r="AU2152" s="35"/>
      <c r="AV2152" s="14"/>
      <c r="AW2152" s="14"/>
      <c r="AX2152" s="14"/>
      <c r="AY2152" s="14"/>
      <c r="AZ2152" s="14"/>
      <c r="BA2152" s="14"/>
    </row>
    <row r="2153" spans="3:53" ht="14.25"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  <c r="AL2153" s="34"/>
      <c r="AM2153" s="331"/>
      <c r="AN2153" s="35"/>
      <c r="AO2153" s="35"/>
      <c r="AP2153" s="162"/>
      <c r="AQ2153" s="35"/>
      <c r="AR2153" s="35"/>
      <c r="AS2153" s="35"/>
      <c r="AT2153" s="35"/>
      <c r="AU2153" s="35"/>
      <c r="AV2153" s="14"/>
      <c r="AW2153" s="14"/>
      <c r="AX2153" s="14"/>
      <c r="AY2153" s="14"/>
      <c r="AZ2153" s="14"/>
      <c r="BA2153" s="14"/>
    </row>
    <row r="2154" spans="3:53" ht="14.25"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  <c r="AL2154" s="34"/>
      <c r="AM2154" s="331"/>
      <c r="AN2154" s="35"/>
      <c r="AO2154" s="35"/>
      <c r="AP2154" s="162"/>
      <c r="AQ2154" s="35"/>
      <c r="AR2154" s="35"/>
      <c r="AS2154" s="35"/>
      <c r="AT2154" s="35"/>
      <c r="AU2154" s="35"/>
      <c r="AV2154" s="14"/>
      <c r="AW2154" s="14"/>
      <c r="AX2154" s="14"/>
      <c r="AY2154" s="14"/>
      <c r="AZ2154" s="14"/>
      <c r="BA2154" s="14"/>
    </row>
    <row r="2155" spans="3:53" ht="14.25"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  <c r="T2155" s="35"/>
      <c r="U2155" s="35"/>
      <c r="V2155" s="35"/>
      <c r="W2155" s="35"/>
      <c r="X2155" s="35"/>
      <c r="Y2155" s="35"/>
      <c r="Z2155" s="35"/>
      <c r="AA2155" s="35"/>
      <c r="AB2155" s="35"/>
      <c r="AC2155" s="35"/>
      <c r="AD2155" s="35"/>
      <c r="AE2155" s="35"/>
      <c r="AF2155" s="35"/>
      <c r="AG2155" s="35"/>
      <c r="AH2155" s="35"/>
      <c r="AI2155" s="35"/>
      <c r="AJ2155" s="35"/>
      <c r="AK2155" s="35"/>
      <c r="AL2155" s="34"/>
      <c r="AM2155" s="331"/>
      <c r="AN2155" s="35"/>
      <c r="AO2155" s="35"/>
      <c r="AP2155" s="162"/>
      <c r="AQ2155" s="35"/>
      <c r="AR2155" s="35"/>
      <c r="AS2155" s="35"/>
      <c r="AT2155" s="35"/>
      <c r="AU2155" s="35"/>
      <c r="AV2155" s="14"/>
      <c r="AW2155" s="14"/>
      <c r="AX2155" s="14"/>
      <c r="AY2155" s="14"/>
      <c r="AZ2155" s="14"/>
      <c r="BA2155" s="14"/>
    </row>
    <row r="2156" spans="3:53" ht="14.25"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  <c r="W2156" s="35"/>
      <c r="X2156" s="35"/>
      <c r="Y2156" s="35"/>
      <c r="Z2156" s="35"/>
      <c r="AA2156" s="35"/>
      <c r="AB2156" s="35"/>
      <c r="AC2156" s="35"/>
      <c r="AD2156" s="35"/>
      <c r="AE2156" s="35"/>
      <c r="AF2156" s="35"/>
      <c r="AG2156" s="35"/>
      <c r="AH2156" s="35"/>
      <c r="AI2156" s="35"/>
      <c r="AJ2156" s="35"/>
      <c r="AK2156" s="35"/>
      <c r="AL2156" s="34"/>
      <c r="AM2156" s="331"/>
      <c r="AN2156" s="35"/>
      <c r="AO2156" s="35"/>
      <c r="AP2156" s="162"/>
      <c r="AQ2156" s="35"/>
      <c r="AR2156" s="35"/>
      <c r="AS2156" s="35"/>
      <c r="AT2156" s="35"/>
      <c r="AU2156" s="35"/>
      <c r="AV2156" s="14"/>
      <c r="AW2156" s="14"/>
      <c r="AX2156" s="14"/>
      <c r="AY2156" s="14"/>
      <c r="AZ2156" s="14"/>
      <c r="BA2156" s="14"/>
    </row>
    <row r="2157" spans="3:53" ht="14.25"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  <c r="W2157" s="35"/>
      <c r="X2157" s="35"/>
      <c r="Y2157" s="35"/>
      <c r="Z2157" s="35"/>
      <c r="AA2157" s="35"/>
      <c r="AB2157" s="35"/>
      <c r="AC2157" s="35"/>
      <c r="AD2157" s="35"/>
      <c r="AE2157" s="35"/>
      <c r="AF2157" s="35"/>
      <c r="AG2157" s="35"/>
      <c r="AH2157" s="35"/>
      <c r="AI2157" s="35"/>
      <c r="AJ2157" s="35"/>
      <c r="AK2157" s="35"/>
      <c r="AL2157" s="34"/>
      <c r="AM2157" s="331"/>
      <c r="AN2157" s="35"/>
      <c r="AO2157" s="35"/>
      <c r="AP2157" s="162"/>
      <c r="AQ2157" s="35"/>
      <c r="AR2157" s="35"/>
      <c r="AS2157" s="35"/>
      <c r="AT2157" s="35"/>
      <c r="AU2157" s="35"/>
      <c r="AV2157" s="14"/>
      <c r="AW2157" s="14"/>
      <c r="AX2157" s="14"/>
      <c r="AY2157" s="14"/>
      <c r="AZ2157" s="14"/>
      <c r="BA2157" s="14"/>
    </row>
    <row r="2158" spans="3:53" ht="14.25"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  <c r="W2158" s="35"/>
      <c r="X2158" s="35"/>
      <c r="Y2158" s="35"/>
      <c r="Z2158" s="35"/>
      <c r="AA2158" s="35"/>
      <c r="AB2158" s="35"/>
      <c r="AC2158" s="35"/>
      <c r="AD2158" s="35"/>
      <c r="AE2158" s="35"/>
      <c r="AF2158" s="35"/>
      <c r="AG2158" s="35"/>
      <c r="AH2158" s="35"/>
      <c r="AI2158" s="35"/>
      <c r="AJ2158" s="35"/>
      <c r="AK2158" s="35"/>
      <c r="AL2158" s="34"/>
      <c r="AM2158" s="331"/>
      <c r="AN2158" s="35"/>
      <c r="AO2158" s="35"/>
      <c r="AP2158" s="162"/>
      <c r="AQ2158" s="35"/>
      <c r="AR2158" s="35"/>
      <c r="AS2158" s="35"/>
      <c r="AT2158" s="35"/>
      <c r="AU2158" s="35"/>
      <c r="AV2158" s="14"/>
      <c r="AW2158" s="14"/>
      <c r="AX2158" s="14"/>
      <c r="AY2158" s="14"/>
      <c r="AZ2158" s="14"/>
      <c r="BA2158" s="14"/>
    </row>
    <row r="2159" spans="3:53" ht="14.25"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  <c r="W2159" s="35"/>
      <c r="X2159" s="35"/>
      <c r="Y2159" s="35"/>
      <c r="Z2159" s="35"/>
      <c r="AA2159" s="35"/>
      <c r="AB2159" s="35"/>
      <c r="AC2159" s="35"/>
      <c r="AD2159" s="35"/>
      <c r="AE2159" s="35"/>
      <c r="AF2159" s="35"/>
      <c r="AG2159" s="35"/>
      <c r="AH2159" s="35"/>
      <c r="AI2159" s="35"/>
      <c r="AJ2159" s="35"/>
      <c r="AK2159" s="35"/>
      <c r="AL2159" s="34"/>
      <c r="AM2159" s="331"/>
      <c r="AN2159" s="35"/>
      <c r="AO2159" s="35"/>
      <c r="AP2159" s="162"/>
      <c r="AQ2159" s="35"/>
      <c r="AR2159" s="35"/>
      <c r="AS2159" s="35"/>
      <c r="AT2159" s="35"/>
      <c r="AU2159" s="35"/>
      <c r="AV2159" s="14"/>
      <c r="AW2159" s="14"/>
      <c r="AX2159" s="14"/>
      <c r="AY2159" s="14"/>
      <c r="AZ2159" s="14"/>
      <c r="BA2159" s="14"/>
    </row>
    <row r="2160" spans="3:53" ht="14.25"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  <c r="W2160" s="35"/>
      <c r="X2160" s="35"/>
      <c r="Y2160" s="35"/>
      <c r="Z2160" s="35"/>
      <c r="AA2160" s="35"/>
      <c r="AB2160" s="35"/>
      <c r="AC2160" s="35"/>
      <c r="AD2160" s="35"/>
      <c r="AE2160" s="35"/>
      <c r="AF2160" s="35"/>
      <c r="AG2160" s="35"/>
      <c r="AH2160" s="35"/>
      <c r="AI2160" s="35"/>
      <c r="AJ2160" s="35"/>
      <c r="AK2160" s="35"/>
      <c r="AL2160" s="34"/>
      <c r="AM2160" s="331"/>
      <c r="AN2160" s="35"/>
      <c r="AO2160" s="35"/>
      <c r="AP2160" s="162"/>
      <c r="AQ2160" s="35"/>
      <c r="AR2160" s="35"/>
      <c r="AS2160" s="35"/>
      <c r="AT2160" s="35"/>
      <c r="AU2160" s="35"/>
      <c r="AV2160" s="14"/>
      <c r="AW2160" s="14"/>
      <c r="AX2160" s="14"/>
      <c r="AY2160" s="14"/>
      <c r="AZ2160" s="14"/>
      <c r="BA2160" s="14"/>
    </row>
    <row r="2161" spans="3:53" ht="14.25"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  <c r="W2161" s="35"/>
      <c r="X2161" s="35"/>
      <c r="Y2161" s="35"/>
      <c r="Z2161" s="35"/>
      <c r="AA2161" s="35"/>
      <c r="AB2161" s="35"/>
      <c r="AC2161" s="35"/>
      <c r="AD2161" s="35"/>
      <c r="AE2161" s="35"/>
      <c r="AF2161" s="35"/>
      <c r="AG2161" s="35"/>
      <c r="AH2161" s="35"/>
      <c r="AI2161" s="35"/>
      <c r="AJ2161" s="35"/>
      <c r="AK2161" s="35"/>
      <c r="AL2161" s="34"/>
      <c r="AM2161" s="331"/>
      <c r="AN2161" s="35"/>
      <c r="AO2161" s="35"/>
      <c r="AP2161" s="162"/>
      <c r="AQ2161" s="35"/>
      <c r="AR2161" s="35"/>
      <c r="AS2161" s="35"/>
      <c r="AT2161" s="35"/>
      <c r="AU2161" s="35"/>
      <c r="AV2161" s="14"/>
      <c r="AW2161" s="14"/>
      <c r="AX2161" s="14"/>
      <c r="AY2161" s="14"/>
      <c r="AZ2161" s="14"/>
      <c r="BA2161" s="14"/>
    </row>
    <row r="2162" spans="3:53" ht="14.25"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  <c r="W2162" s="35"/>
      <c r="X2162" s="35"/>
      <c r="Y2162" s="35"/>
      <c r="Z2162" s="35"/>
      <c r="AA2162" s="35"/>
      <c r="AB2162" s="35"/>
      <c r="AC2162" s="35"/>
      <c r="AD2162" s="35"/>
      <c r="AE2162" s="35"/>
      <c r="AF2162" s="35"/>
      <c r="AG2162" s="35"/>
      <c r="AH2162" s="35"/>
      <c r="AI2162" s="35"/>
      <c r="AJ2162" s="35"/>
      <c r="AK2162" s="35"/>
      <c r="AL2162" s="34"/>
      <c r="AM2162" s="331"/>
      <c r="AN2162" s="35"/>
      <c r="AO2162" s="35"/>
      <c r="AP2162" s="162"/>
      <c r="AQ2162" s="35"/>
      <c r="AR2162" s="35"/>
      <c r="AS2162" s="35"/>
      <c r="AT2162" s="35"/>
      <c r="AU2162" s="35"/>
      <c r="AV2162" s="14"/>
      <c r="AW2162" s="14"/>
      <c r="AX2162" s="14"/>
      <c r="AY2162" s="14"/>
      <c r="AZ2162" s="14"/>
      <c r="BA2162" s="14"/>
    </row>
    <row r="2163" spans="3:53" ht="14.25"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  <c r="T2163" s="35"/>
      <c r="U2163" s="35"/>
      <c r="V2163" s="35"/>
      <c r="W2163" s="35"/>
      <c r="X2163" s="35"/>
      <c r="Y2163" s="35"/>
      <c r="Z2163" s="35"/>
      <c r="AA2163" s="35"/>
      <c r="AB2163" s="35"/>
      <c r="AC2163" s="35"/>
      <c r="AD2163" s="35"/>
      <c r="AE2163" s="35"/>
      <c r="AF2163" s="35"/>
      <c r="AG2163" s="35"/>
      <c r="AH2163" s="35"/>
      <c r="AI2163" s="35"/>
      <c r="AJ2163" s="35"/>
      <c r="AK2163" s="35"/>
      <c r="AL2163" s="34"/>
      <c r="AM2163" s="331"/>
      <c r="AN2163" s="35"/>
      <c r="AO2163" s="35"/>
      <c r="AP2163" s="162"/>
      <c r="AQ2163" s="35"/>
      <c r="AR2163" s="35"/>
      <c r="AS2163" s="35"/>
      <c r="AT2163" s="35"/>
      <c r="AU2163" s="35"/>
      <c r="AV2163" s="14"/>
      <c r="AW2163" s="14"/>
      <c r="AX2163" s="14"/>
      <c r="AY2163" s="14"/>
      <c r="AZ2163" s="14"/>
      <c r="BA2163" s="14"/>
    </row>
    <row r="2164" spans="3:53" ht="14.25"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  <c r="T2164" s="35"/>
      <c r="U2164" s="35"/>
      <c r="V2164" s="35"/>
      <c r="W2164" s="35"/>
      <c r="X2164" s="35"/>
      <c r="Y2164" s="35"/>
      <c r="Z2164" s="35"/>
      <c r="AA2164" s="35"/>
      <c r="AB2164" s="35"/>
      <c r="AC2164" s="35"/>
      <c r="AD2164" s="35"/>
      <c r="AE2164" s="35"/>
      <c r="AF2164" s="35"/>
      <c r="AG2164" s="35"/>
      <c r="AH2164" s="35"/>
      <c r="AI2164" s="35"/>
      <c r="AJ2164" s="35"/>
      <c r="AK2164" s="35"/>
      <c r="AL2164" s="34"/>
      <c r="AM2164" s="331"/>
      <c r="AN2164" s="35"/>
      <c r="AO2164" s="35"/>
      <c r="AP2164" s="162"/>
      <c r="AQ2164" s="35"/>
      <c r="AR2164" s="35"/>
      <c r="AS2164" s="35"/>
      <c r="AT2164" s="35"/>
      <c r="AU2164" s="35"/>
      <c r="AV2164" s="14"/>
      <c r="AW2164" s="14"/>
      <c r="AX2164" s="14"/>
      <c r="AY2164" s="14"/>
      <c r="AZ2164" s="14"/>
      <c r="BA2164" s="14"/>
    </row>
    <row r="2165" spans="3:53" ht="14.25"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35"/>
      <c r="Y2165" s="35"/>
      <c r="Z2165" s="35"/>
      <c r="AA2165" s="35"/>
      <c r="AB2165" s="35"/>
      <c r="AC2165" s="35"/>
      <c r="AD2165" s="35"/>
      <c r="AE2165" s="35"/>
      <c r="AF2165" s="35"/>
      <c r="AG2165" s="35"/>
      <c r="AH2165" s="35"/>
      <c r="AI2165" s="35"/>
      <c r="AJ2165" s="35"/>
      <c r="AK2165" s="35"/>
      <c r="AL2165" s="34"/>
      <c r="AM2165" s="331"/>
      <c r="AN2165" s="35"/>
      <c r="AO2165" s="35"/>
      <c r="AP2165" s="162"/>
      <c r="AQ2165" s="35"/>
      <c r="AR2165" s="35"/>
      <c r="AS2165" s="35"/>
      <c r="AT2165" s="35"/>
      <c r="AU2165" s="35"/>
      <c r="AV2165" s="14"/>
      <c r="AW2165" s="14"/>
      <c r="AX2165" s="14"/>
      <c r="AY2165" s="14"/>
      <c r="AZ2165" s="14"/>
      <c r="BA2165" s="14"/>
    </row>
    <row r="2166" spans="3:53" ht="14.25"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  <c r="W2166" s="35"/>
      <c r="X2166" s="35"/>
      <c r="Y2166" s="35"/>
      <c r="Z2166" s="35"/>
      <c r="AA2166" s="35"/>
      <c r="AB2166" s="35"/>
      <c r="AC2166" s="35"/>
      <c r="AD2166" s="35"/>
      <c r="AE2166" s="35"/>
      <c r="AF2166" s="35"/>
      <c r="AG2166" s="35"/>
      <c r="AH2166" s="35"/>
      <c r="AI2166" s="35"/>
      <c r="AJ2166" s="35"/>
      <c r="AK2166" s="35"/>
      <c r="AL2166" s="34"/>
      <c r="AM2166" s="331"/>
      <c r="AN2166" s="35"/>
      <c r="AO2166" s="35"/>
      <c r="AP2166" s="162"/>
      <c r="AQ2166" s="35"/>
      <c r="AR2166" s="35"/>
      <c r="AS2166" s="35"/>
      <c r="AT2166" s="35"/>
      <c r="AU2166" s="35"/>
      <c r="AV2166" s="14"/>
      <c r="AW2166" s="14"/>
      <c r="AX2166" s="14"/>
      <c r="AY2166" s="14"/>
      <c r="AZ2166" s="14"/>
      <c r="BA2166" s="14"/>
    </row>
    <row r="2167" spans="3:53" ht="14.25"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  <c r="T2167" s="35"/>
      <c r="U2167" s="35"/>
      <c r="V2167" s="35"/>
      <c r="W2167" s="35"/>
      <c r="X2167" s="35"/>
      <c r="Y2167" s="35"/>
      <c r="Z2167" s="35"/>
      <c r="AA2167" s="35"/>
      <c r="AB2167" s="35"/>
      <c r="AC2167" s="35"/>
      <c r="AD2167" s="35"/>
      <c r="AE2167" s="35"/>
      <c r="AF2167" s="35"/>
      <c r="AG2167" s="35"/>
      <c r="AH2167" s="35"/>
      <c r="AI2167" s="35"/>
      <c r="AJ2167" s="35"/>
      <c r="AK2167" s="35"/>
      <c r="AL2167" s="34"/>
      <c r="AM2167" s="331"/>
      <c r="AN2167" s="35"/>
      <c r="AO2167" s="35"/>
      <c r="AP2167" s="162"/>
      <c r="AQ2167" s="35"/>
      <c r="AR2167" s="35"/>
      <c r="AS2167" s="35"/>
      <c r="AT2167" s="35"/>
      <c r="AU2167" s="35"/>
      <c r="AV2167" s="14"/>
      <c r="AW2167" s="14"/>
      <c r="AX2167" s="14"/>
      <c r="AY2167" s="14"/>
      <c r="AZ2167" s="14"/>
      <c r="BA2167" s="14"/>
    </row>
    <row r="2168" spans="3:53" ht="14.25"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  <c r="T2168" s="35"/>
      <c r="U2168" s="35"/>
      <c r="V2168" s="35"/>
      <c r="W2168" s="35"/>
      <c r="X2168" s="35"/>
      <c r="Y2168" s="35"/>
      <c r="Z2168" s="35"/>
      <c r="AA2168" s="35"/>
      <c r="AB2168" s="35"/>
      <c r="AC2168" s="35"/>
      <c r="AD2168" s="35"/>
      <c r="AE2168" s="35"/>
      <c r="AF2168" s="35"/>
      <c r="AG2168" s="35"/>
      <c r="AH2168" s="35"/>
      <c r="AI2168" s="35"/>
      <c r="AJ2168" s="35"/>
      <c r="AK2168" s="35"/>
      <c r="AL2168" s="34"/>
      <c r="AM2168" s="331"/>
      <c r="AN2168" s="35"/>
      <c r="AO2168" s="35"/>
      <c r="AP2168" s="162"/>
      <c r="AQ2168" s="35"/>
      <c r="AR2168" s="35"/>
      <c r="AS2168" s="35"/>
      <c r="AT2168" s="35"/>
      <c r="AU2168" s="35"/>
      <c r="AV2168" s="14"/>
      <c r="AW2168" s="14"/>
      <c r="AX2168" s="14"/>
      <c r="AY2168" s="14"/>
      <c r="AZ2168" s="14"/>
      <c r="BA2168" s="14"/>
    </row>
    <row r="2169" spans="3:53" ht="14.25"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  <c r="T2169" s="35"/>
      <c r="U2169" s="35"/>
      <c r="V2169" s="35"/>
      <c r="W2169" s="35"/>
      <c r="X2169" s="35"/>
      <c r="Y2169" s="35"/>
      <c r="Z2169" s="35"/>
      <c r="AA2169" s="35"/>
      <c r="AB2169" s="35"/>
      <c r="AC2169" s="35"/>
      <c r="AD2169" s="35"/>
      <c r="AE2169" s="35"/>
      <c r="AF2169" s="35"/>
      <c r="AG2169" s="35"/>
      <c r="AH2169" s="35"/>
      <c r="AI2169" s="35"/>
      <c r="AJ2169" s="35"/>
      <c r="AK2169" s="35"/>
      <c r="AL2169" s="34"/>
      <c r="AM2169" s="331"/>
      <c r="AN2169" s="35"/>
      <c r="AO2169" s="35"/>
      <c r="AP2169" s="162"/>
      <c r="AQ2169" s="35"/>
      <c r="AR2169" s="35"/>
      <c r="AS2169" s="35"/>
      <c r="AT2169" s="35"/>
      <c r="AU2169" s="35"/>
      <c r="AV2169" s="14"/>
      <c r="AW2169" s="14"/>
      <c r="AX2169" s="14"/>
      <c r="AY2169" s="14"/>
      <c r="AZ2169" s="14"/>
      <c r="BA2169" s="14"/>
    </row>
    <row r="2170" spans="3:53" ht="14.25"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  <c r="W2170" s="35"/>
      <c r="X2170" s="35"/>
      <c r="Y2170" s="35"/>
      <c r="Z2170" s="35"/>
      <c r="AA2170" s="35"/>
      <c r="AB2170" s="35"/>
      <c r="AC2170" s="35"/>
      <c r="AD2170" s="35"/>
      <c r="AE2170" s="35"/>
      <c r="AF2170" s="35"/>
      <c r="AG2170" s="35"/>
      <c r="AH2170" s="35"/>
      <c r="AI2170" s="35"/>
      <c r="AJ2170" s="35"/>
      <c r="AK2170" s="35"/>
      <c r="AL2170" s="34"/>
      <c r="AM2170" s="331"/>
      <c r="AN2170" s="35"/>
      <c r="AO2170" s="35"/>
      <c r="AP2170" s="162"/>
      <c r="AQ2170" s="35"/>
      <c r="AR2170" s="35"/>
      <c r="AS2170" s="35"/>
      <c r="AT2170" s="35"/>
      <c r="AU2170" s="35"/>
      <c r="AV2170" s="14"/>
      <c r="AW2170" s="14"/>
      <c r="AX2170" s="14"/>
      <c r="AY2170" s="14"/>
      <c r="AZ2170" s="14"/>
      <c r="BA2170" s="14"/>
    </row>
    <row r="2171" spans="3:53" ht="14.25"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  <c r="T2171" s="35"/>
      <c r="U2171" s="35"/>
      <c r="V2171" s="35"/>
      <c r="W2171" s="35"/>
      <c r="X2171" s="35"/>
      <c r="Y2171" s="35"/>
      <c r="Z2171" s="35"/>
      <c r="AA2171" s="35"/>
      <c r="AB2171" s="35"/>
      <c r="AC2171" s="35"/>
      <c r="AD2171" s="35"/>
      <c r="AE2171" s="35"/>
      <c r="AF2171" s="35"/>
      <c r="AG2171" s="35"/>
      <c r="AH2171" s="35"/>
      <c r="AI2171" s="35"/>
      <c r="AJ2171" s="35"/>
      <c r="AK2171" s="35"/>
      <c r="AL2171" s="34"/>
      <c r="AM2171" s="331"/>
      <c r="AN2171" s="35"/>
      <c r="AO2171" s="35"/>
      <c r="AP2171" s="162"/>
      <c r="AQ2171" s="35"/>
      <c r="AR2171" s="35"/>
      <c r="AS2171" s="35"/>
      <c r="AT2171" s="35"/>
      <c r="AU2171" s="35"/>
      <c r="AV2171" s="14"/>
      <c r="AW2171" s="14"/>
      <c r="AX2171" s="14"/>
      <c r="AY2171" s="14"/>
      <c r="AZ2171" s="14"/>
      <c r="BA2171" s="14"/>
    </row>
    <row r="2172" spans="3:53" ht="14.25"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  <c r="T2172" s="35"/>
      <c r="U2172" s="35"/>
      <c r="V2172" s="35"/>
      <c r="W2172" s="35"/>
      <c r="X2172" s="35"/>
      <c r="Y2172" s="35"/>
      <c r="Z2172" s="35"/>
      <c r="AA2172" s="35"/>
      <c r="AB2172" s="35"/>
      <c r="AC2172" s="35"/>
      <c r="AD2172" s="35"/>
      <c r="AE2172" s="35"/>
      <c r="AF2172" s="35"/>
      <c r="AG2172" s="35"/>
      <c r="AH2172" s="35"/>
      <c r="AI2172" s="35"/>
      <c r="AJ2172" s="35"/>
      <c r="AK2172" s="35"/>
      <c r="AL2172" s="34"/>
      <c r="AM2172" s="331"/>
      <c r="AN2172" s="35"/>
      <c r="AO2172" s="35"/>
      <c r="AP2172" s="162"/>
      <c r="AQ2172" s="35"/>
      <c r="AR2172" s="35"/>
      <c r="AS2172" s="35"/>
      <c r="AT2172" s="35"/>
      <c r="AU2172" s="35"/>
      <c r="AV2172" s="14"/>
      <c r="AW2172" s="14"/>
      <c r="AX2172" s="14"/>
      <c r="AY2172" s="14"/>
      <c r="AZ2172" s="14"/>
      <c r="BA2172" s="14"/>
    </row>
    <row r="2173" spans="3:53" ht="14.25"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  <c r="T2173" s="35"/>
      <c r="U2173" s="35"/>
      <c r="V2173" s="35"/>
      <c r="W2173" s="35"/>
      <c r="X2173" s="35"/>
      <c r="Y2173" s="35"/>
      <c r="Z2173" s="35"/>
      <c r="AA2173" s="35"/>
      <c r="AB2173" s="35"/>
      <c r="AC2173" s="35"/>
      <c r="AD2173" s="35"/>
      <c r="AE2173" s="35"/>
      <c r="AF2173" s="35"/>
      <c r="AG2173" s="35"/>
      <c r="AH2173" s="35"/>
      <c r="AI2173" s="35"/>
      <c r="AJ2173" s="35"/>
      <c r="AK2173" s="35"/>
      <c r="AL2173" s="34"/>
      <c r="AM2173" s="331"/>
      <c r="AN2173" s="35"/>
      <c r="AO2173" s="35"/>
      <c r="AP2173" s="162"/>
      <c r="AQ2173" s="35"/>
      <c r="AR2173" s="35"/>
      <c r="AS2173" s="35"/>
      <c r="AT2173" s="35"/>
      <c r="AU2173" s="35"/>
      <c r="AV2173" s="14"/>
      <c r="AW2173" s="14"/>
      <c r="AX2173" s="14"/>
      <c r="AY2173" s="14"/>
      <c r="AZ2173" s="14"/>
      <c r="BA2173" s="14"/>
    </row>
    <row r="2174" spans="3:53" ht="14.25"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  <c r="T2174" s="35"/>
      <c r="U2174" s="35"/>
      <c r="V2174" s="35"/>
      <c r="W2174" s="35"/>
      <c r="X2174" s="35"/>
      <c r="Y2174" s="35"/>
      <c r="Z2174" s="35"/>
      <c r="AA2174" s="35"/>
      <c r="AB2174" s="35"/>
      <c r="AC2174" s="35"/>
      <c r="AD2174" s="35"/>
      <c r="AE2174" s="35"/>
      <c r="AF2174" s="35"/>
      <c r="AG2174" s="35"/>
      <c r="AH2174" s="35"/>
      <c r="AI2174" s="35"/>
      <c r="AJ2174" s="35"/>
      <c r="AK2174" s="35"/>
      <c r="AL2174" s="34"/>
      <c r="AM2174" s="331"/>
      <c r="AN2174" s="35"/>
      <c r="AO2174" s="35"/>
      <c r="AP2174" s="162"/>
      <c r="AQ2174" s="35"/>
      <c r="AR2174" s="35"/>
      <c r="AS2174" s="35"/>
      <c r="AT2174" s="35"/>
      <c r="AU2174" s="35"/>
      <c r="AV2174" s="14"/>
      <c r="AW2174" s="14"/>
      <c r="AX2174" s="14"/>
      <c r="AY2174" s="14"/>
      <c r="AZ2174" s="14"/>
      <c r="BA2174" s="14"/>
    </row>
    <row r="2175" spans="3:53" ht="14.25"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  <c r="T2175" s="35"/>
      <c r="U2175" s="35"/>
      <c r="V2175" s="35"/>
      <c r="W2175" s="35"/>
      <c r="X2175" s="35"/>
      <c r="Y2175" s="35"/>
      <c r="Z2175" s="35"/>
      <c r="AA2175" s="35"/>
      <c r="AB2175" s="35"/>
      <c r="AC2175" s="35"/>
      <c r="AD2175" s="35"/>
      <c r="AE2175" s="35"/>
      <c r="AF2175" s="35"/>
      <c r="AG2175" s="35"/>
      <c r="AH2175" s="35"/>
      <c r="AI2175" s="35"/>
      <c r="AJ2175" s="35"/>
      <c r="AK2175" s="35"/>
      <c r="AL2175" s="34"/>
      <c r="AM2175" s="331"/>
      <c r="AN2175" s="35"/>
      <c r="AO2175" s="35"/>
      <c r="AP2175" s="162"/>
      <c r="AQ2175" s="35"/>
      <c r="AR2175" s="35"/>
      <c r="AS2175" s="35"/>
      <c r="AT2175" s="35"/>
      <c r="AU2175" s="35"/>
      <c r="AV2175" s="14"/>
      <c r="AW2175" s="14"/>
      <c r="AX2175" s="14"/>
      <c r="AY2175" s="14"/>
      <c r="AZ2175" s="14"/>
      <c r="BA2175" s="14"/>
    </row>
    <row r="2176" spans="3:53" ht="14.25"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  <c r="T2176" s="35"/>
      <c r="U2176" s="35"/>
      <c r="V2176" s="35"/>
      <c r="W2176" s="35"/>
      <c r="X2176" s="35"/>
      <c r="Y2176" s="35"/>
      <c r="Z2176" s="35"/>
      <c r="AA2176" s="35"/>
      <c r="AB2176" s="35"/>
      <c r="AC2176" s="35"/>
      <c r="AD2176" s="35"/>
      <c r="AE2176" s="35"/>
      <c r="AF2176" s="35"/>
      <c r="AG2176" s="35"/>
      <c r="AH2176" s="35"/>
      <c r="AI2176" s="35"/>
      <c r="AJ2176" s="35"/>
      <c r="AK2176" s="35"/>
      <c r="AL2176" s="34"/>
      <c r="AM2176" s="331"/>
      <c r="AN2176" s="35"/>
      <c r="AO2176" s="35"/>
      <c r="AP2176" s="162"/>
      <c r="AQ2176" s="35"/>
      <c r="AR2176" s="35"/>
      <c r="AS2176" s="35"/>
      <c r="AT2176" s="35"/>
      <c r="AU2176" s="35"/>
      <c r="AV2176" s="14"/>
      <c r="AW2176" s="14"/>
      <c r="AX2176" s="14"/>
      <c r="AY2176" s="14"/>
      <c r="AZ2176" s="14"/>
      <c r="BA2176" s="14"/>
    </row>
    <row r="2177" spans="3:53" ht="14.25"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  <c r="W2177" s="35"/>
      <c r="X2177" s="35"/>
      <c r="Y2177" s="35"/>
      <c r="Z2177" s="35"/>
      <c r="AA2177" s="35"/>
      <c r="AB2177" s="35"/>
      <c r="AC2177" s="35"/>
      <c r="AD2177" s="35"/>
      <c r="AE2177" s="35"/>
      <c r="AF2177" s="35"/>
      <c r="AG2177" s="35"/>
      <c r="AH2177" s="35"/>
      <c r="AI2177" s="35"/>
      <c r="AJ2177" s="35"/>
      <c r="AK2177" s="35"/>
      <c r="AL2177" s="34"/>
      <c r="AM2177" s="331"/>
      <c r="AN2177" s="35"/>
      <c r="AO2177" s="35"/>
      <c r="AP2177" s="162"/>
      <c r="AQ2177" s="35"/>
      <c r="AR2177" s="35"/>
      <c r="AS2177" s="35"/>
      <c r="AT2177" s="35"/>
      <c r="AU2177" s="35"/>
      <c r="AV2177" s="14"/>
      <c r="AW2177" s="14"/>
      <c r="AX2177" s="14"/>
      <c r="AY2177" s="14"/>
      <c r="AZ2177" s="14"/>
      <c r="BA2177" s="14"/>
    </row>
    <row r="2178" spans="3:53" ht="14.25"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  <c r="W2178" s="35"/>
      <c r="X2178" s="35"/>
      <c r="Y2178" s="35"/>
      <c r="Z2178" s="35"/>
      <c r="AA2178" s="35"/>
      <c r="AB2178" s="35"/>
      <c r="AC2178" s="35"/>
      <c r="AD2178" s="35"/>
      <c r="AE2178" s="35"/>
      <c r="AF2178" s="35"/>
      <c r="AG2178" s="35"/>
      <c r="AH2178" s="35"/>
      <c r="AI2178" s="35"/>
      <c r="AJ2178" s="35"/>
      <c r="AK2178" s="35"/>
      <c r="AL2178" s="34"/>
      <c r="AM2178" s="331"/>
      <c r="AN2178" s="35"/>
      <c r="AO2178" s="35"/>
      <c r="AP2178" s="162"/>
      <c r="AQ2178" s="35"/>
      <c r="AR2178" s="35"/>
      <c r="AS2178" s="35"/>
      <c r="AT2178" s="35"/>
      <c r="AU2178" s="35"/>
      <c r="AV2178" s="14"/>
      <c r="AW2178" s="14"/>
      <c r="AX2178" s="14"/>
      <c r="AY2178" s="14"/>
      <c r="AZ2178" s="14"/>
      <c r="BA2178" s="14"/>
    </row>
    <row r="2179" spans="3:53" ht="14.25"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  <c r="W2179" s="35"/>
      <c r="X2179" s="35"/>
      <c r="Y2179" s="35"/>
      <c r="Z2179" s="35"/>
      <c r="AA2179" s="35"/>
      <c r="AB2179" s="35"/>
      <c r="AC2179" s="35"/>
      <c r="AD2179" s="35"/>
      <c r="AE2179" s="35"/>
      <c r="AF2179" s="35"/>
      <c r="AG2179" s="35"/>
      <c r="AH2179" s="35"/>
      <c r="AI2179" s="35"/>
      <c r="AJ2179" s="35"/>
      <c r="AK2179" s="35"/>
      <c r="AL2179" s="34"/>
      <c r="AM2179" s="331"/>
      <c r="AN2179" s="35"/>
      <c r="AO2179" s="35"/>
      <c r="AP2179" s="162"/>
      <c r="AQ2179" s="35"/>
      <c r="AR2179" s="35"/>
      <c r="AS2179" s="35"/>
      <c r="AT2179" s="35"/>
      <c r="AU2179" s="35"/>
      <c r="AV2179" s="14"/>
      <c r="AW2179" s="14"/>
      <c r="AX2179" s="14"/>
      <c r="AY2179" s="14"/>
      <c r="AZ2179" s="14"/>
      <c r="BA2179" s="14"/>
    </row>
    <row r="2180" spans="3:53" ht="14.25"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  <c r="W2180" s="35"/>
      <c r="X2180" s="35"/>
      <c r="Y2180" s="35"/>
      <c r="Z2180" s="35"/>
      <c r="AA2180" s="35"/>
      <c r="AB2180" s="35"/>
      <c r="AC2180" s="35"/>
      <c r="AD2180" s="35"/>
      <c r="AE2180" s="35"/>
      <c r="AF2180" s="35"/>
      <c r="AG2180" s="35"/>
      <c r="AH2180" s="35"/>
      <c r="AI2180" s="35"/>
      <c r="AJ2180" s="35"/>
      <c r="AK2180" s="35"/>
      <c r="AL2180" s="34"/>
      <c r="AM2180" s="331"/>
      <c r="AN2180" s="35"/>
      <c r="AO2180" s="35"/>
      <c r="AP2180" s="162"/>
      <c r="AQ2180" s="35"/>
      <c r="AR2180" s="35"/>
      <c r="AS2180" s="35"/>
      <c r="AT2180" s="35"/>
      <c r="AU2180" s="35"/>
      <c r="AV2180" s="14"/>
      <c r="AW2180" s="14"/>
      <c r="AX2180" s="14"/>
      <c r="AY2180" s="14"/>
      <c r="AZ2180" s="14"/>
      <c r="BA2180" s="14"/>
    </row>
    <row r="2181" spans="3:53" ht="14.25"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  <c r="W2181" s="35"/>
      <c r="X2181" s="35"/>
      <c r="Y2181" s="35"/>
      <c r="Z2181" s="35"/>
      <c r="AA2181" s="35"/>
      <c r="AB2181" s="35"/>
      <c r="AC2181" s="35"/>
      <c r="AD2181" s="35"/>
      <c r="AE2181" s="35"/>
      <c r="AF2181" s="35"/>
      <c r="AG2181" s="35"/>
      <c r="AH2181" s="35"/>
      <c r="AI2181" s="35"/>
      <c r="AJ2181" s="35"/>
      <c r="AK2181" s="35"/>
      <c r="AL2181" s="34"/>
      <c r="AM2181" s="331"/>
      <c r="AN2181" s="35"/>
      <c r="AO2181" s="35"/>
      <c r="AP2181" s="162"/>
      <c r="AQ2181" s="35"/>
      <c r="AR2181" s="35"/>
      <c r="AS2181" s="35"/>
      <c r="AT2181" s="35"/>
      <c r="AU2181" s="35"/>
      <c r="AV2181" s="14"/>
      <c r="AW2181" s="14"/>
      <c r="AX2181" s="14"/>
      <c r="AY2181" s="14"/>
      <c r="AZ2181" s="14"/>
      <c r="BA2181" s="14"/>
    </row>
    <row r="2182" spans="3:53" ht="14.25"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  <c r="W2182" s="35"/>
      <c r="X2182" s="35"/>
      <c r="Y2182" s="35"/>
      <c r="Z2182" s="35"/>
      <c r="AA2182" s="35"/>
      <c r="AB2182" s="35"/>
      <c r="AC2182" s="35"/>
      <c r="AD2182" s="35"/>
      <c r="AE2182" s="35"/>
      <c r="AF2182" s="35"/>
      <c r="AG2182" s="35"/>
      <c r="AH2182" s="35"/>
      <c r="AI2182" s="35"/>
      <c r="AJ2182" s="35"/>
      <c r="AK2182" s="35"/>
      <c r="AL2182" s="34"/>
      <c r="AM2182" s="331"/>
      <c r="AN2182" s="35"/>
      <c r="AO2182" s="35"/>
      <c r="AP2182" s="162"/>
      <c r="AQ2182" s="35"/>
      <c r="AR2182" s="35"/>
      <c r="AS2182" s="35"/>
      <c r="AT2182" s="35"/>
      <c r="AU2182" s="35"/>
      <c r="AV2182" s="14"/>
      <c r="AW2182" s="14"/>
      <c r="AX2182" s="14"/>
      <c r="AY2182" s="14"/>
      <c r="AZ2182" s="14"/>
      <c r="BA2182" s="14"/>
    </row>
    <row r="2183" spans="3:53" ht="14.25"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35"/>
      <c r="X2183" s="35"/>
      <c r="Y2183" s="35"/>
      <c r="Z2183" s="35"/>
      <c r="AA2183" s="35"/>
      <c r="AB2183" s="35"/>
      <c r="AC2183" s="35"/>
      <c r="AD2183" s="35"/>
      <c r="AE2183" s="35"/>
      <c r="AF2183" s="35"/>
      <c r="AG2183" s="35"/>
      <c r="AH2183" s="35"/>
      <c r="AI2183" s="35"/>
      <c r="AJ2183" s="35"/>
      <c r="AK2183" s="35"/>
      <c r="AL2183" s="34"/>
      <c r="AM2183" s="331"/>
      <c r="AN2183" s="35"/>
      <c r="AO2183" s="35"/>
      <c r="AP2183" s="162"/>
      <c r="AQ2183" s="35"/>
      <c r="AR2183" s="35"/>
      <c r="AS2183" s="35"/>
      <c r="AT2183" s="35"/>
      <c r="AU2183" s="35"/>
      <c r="AV2183" s="14"/>
      <c r="AW2183" s="14"/>
      <c r="AX2183" s="14"/>
      <c r="AY2183" s="14"/>
      <c r="AZ2183" s="14"/>
      <c r="BA2183" s="14"/>
    </row>
    <row r="2184" spans="3:53" ht="14.25"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35"/>
      <c r="Y2184" s="35"/>
      <c r="Z2184" s="35"/>
      <c r="AA2184" s="35"/>
      <c r="AB2184" s="35"/>
      <c r="AC2184" s="35"/>
      <c r="AD2184" s="35"/>
      <c r="AE2184" s="35"/>
      <c r="AF2184" s="35"/>
      <c r="AG2184" s="35"/>
      <c r="AH2184" s="35"/>
      <c r="AI2184" s="35"/>
      <c r="AJ2184" s="35"/>
      <c r="AK2184" s="35"/>
      <c r="AL2184" s="34"/>
      <c r="AM2184" s="331"/>
      <c r="AN2184" s="35"/>
      <c r="AO2184" s="35"/>
      <c r="AP2184" s="162"/>
      <c r="AQ2184" s="35"/>
      <c r="AR2184" s="35"/>
      <c r="AS2184" s="35"/>
      <c r="AT2184" s="35"/>
      <c r="AU2184" s="35"/>
      <c r="AV2184" s="14"/>
      <c r="AW2184" s="14"/>
      <c r="AX2184" s="14"/>
      <c r="AY2184" s="14"/>
      <c r="AZ2184" s="14"/>
      <c r="BA2184" s="14"/>
    </row>
    <row r="2185" spans="3:53" ht="14.25"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35"/>
      <c r="Y2185" s="35"/>
      <c r="Z2185" s="35"/>
      <c r="AA2185" s="35"/>
      <c r="AB2185" s="35"/>
      <c r="AC2185" s="35"/>
      <c r="AD2185" s="35"/>
      <c r="AE2185" s="35"/>
      <c r="AF2185" s="35"/>
      <c r="AG2185" s="35"/>
      <c r="AH2185" s="35"/>
      <c r="AI2185" s="35"/>
      <c r="AJ2185" s="35"/>
      <c r="AK2185" s="35"/>
      <c r="AL2185" s="34"/>
      <c r="AM2185" s="331"/>
      <c r="AN2185" s="35"/>
      <c r="AO2185" s="35"/>
      <c r="AP2185" s="162"/>
      <c r="AQ2185" s="35"/>
      <c r="AR2185" s="35"/>
      <c r="AS2185" s="35"/>
      <c r="AT2185" s="35"/>
      <c r="AU2185" s="35"/>
      <c r="AV2185" s="14"/>
      <c r="AW2185" s="14"/>
      <c r="AX2185" s="14"/>
      <c r="AY2185" s="14"/>
      <c r="AZ2185" s="14"/>
      <c r="BA2185" s="14"/>
    </row>
    <row r="2186" spans="3:53" ht="14.25"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  <c r="T2186" s="35"/>
      <c r="U2186" s="35"/>
      <c r="V2186" s="35"/>
      <c r="W2186" s="35"/>
      <c r="X2186" s="35"/>
      <c r="Y2186" s="35"/>
      <c r="Z2186" s="35"/>
      <c r="AA2186" s="35"/>
      <c r="AB2186" s="35"/>
      <c r="AC2186" s="35"/>
      <c r="AD2186" s="35"/>
      <c r="AE2186" s="35"/>
      <c r="AF2186" s="35"/>
      <c r="AG2186" s="35"/>
      <c r="AH2186" s="35"/>
      <c r="AI2186" s="35"/>
      <c r="AJ2186" s="35"/>
      <c r="AK2186" s="35"/>
      <c r="AL2186" s="34"/>
      <c r="AM2186" s="331"/>
      <c r="AN2186" s="35"/>
      <c r="AO2186" s="35"/>
      <c r="AP2186" s="162"/>
      <c r="AQ2186" s="35"/>
      <c r="AR2186" s="35"/>
      <c r="AS2186" s="35"/>
      <c r="AT2186" s="35"/>
      <c r="AU2186" s="35"/>
      <c r="AV2186" s="14"/>
      <c r="AW2186" s="14"/>
      <c r="AX2186" s="14"/>
      <c r="AY2186" s="14"/>
      <c r="AZ2186" s="14"/>
      <c r="BA2186" s="14"/>
    </row>
    <row r="2187" spans="3:53" ht="14.25"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  <c r="W2187" s="35"/>
      <c r="X2187" s="35"/>
      <c r="Y2187" s="35"/>
      <c r="Z2187" s="35"/>
      <c r="AA2187" s="35"/>
      <c r="AB2187" s="35"/>
      <c r="AC2187" s="35"/>
      <c r="AD2187" s="35"/>
      <c r="AE2187" s="35"/>
      <c r="AF2187" s="35"/>
      <c r="AG2187" s="35"/>
      <c r="AH2187" s="35"/>
      <c r="AI2187" s="35"/>
      <c r="AJ2187" s="35"/>
      <c r="AK2187" s="35"/>
      <c r="AL2187" s="34"/>
      <c r="AM2187" s="331"/>
      <c r="AN2187" s="35"/>
      <c r="AO2187" s="35"/>
      <c r="AP2187" s="162"/>
      <c r="AQ2187" s="35"/>
      <c r="AR2187" s="35"/>
      <c r="AS2187" s="35"/>
      <c r="AT2187" s="35"/>
      <c r="AU2187" s="35"/>
      <c r="AV2187" s="14"/>
      <c r="AW2187" s="14"/>
      <c r="AX2187" s="14"/>
      <c r="AY2187" s="14"/>
      <c r="AZ2187" s="14"/>
      <c r="BA2187" s="14"/>
    </row>
    <row r="2188" spans="3:53" ht="14.25"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  <c r="W2188" s="35"/>
      <c r="X2188" s="35"/>
      <c r="Y2188" s="35"/>
      <c r="Z2188" s="35"/>
      <c r="AA2188" s="35"/>
      <c r="AB2188" s="35"/>
      <c r="AC2188" s="35"/>
      <c r="AD2188" s="35"/>
      <c r="AE2188" s="35"/>
      <c r="AF2188" s="35"/>
      <c r="AG2188" s="35"/>
      <c r="AH2188" s="35"/>
      <c r="AI2188" s="35"/>
      <c r="AJ2188" s="35"/>
      <c r="AK2188" s="35"/>
      <c r="AL2188" s="34"/>
      <c r="AM2188" s="331"/>
      <c r="AN2188" s="35"/>
      <c r="AO2188" s="35"/>
      <c r="AP2188" s="162"/>
      <c r="AQ2188" s="35"/>
      <c r="AR2188" s="35"/>
      <c r="AS2188" s="35"/>
      <c r="AT2188" s="35"/>
      <c r="AU2188" s="35"/>
      <c r="AV2188" s="14"/>
      <c r="AW2188" s="14"/>
      <c r="AX2188" s="14"/>
      <c r="AY2188" s="14"/>
      <c r="AZ2188" s="14"/>
      <c r="BA2188" s="14"/>
    </row>
    <row r="2189" spans="3:53" ht="14.25"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  <c r="T2189" s="35"/>
      <c r="U2189" s="35"/>
      <c r="V2189" s="35"/>
      <c r="W2189" s="35"/>
      <c r="X2189" s="35"/>
      <c r="Y2189" s="35"/>
      <c r="Z2189" s="35"/>
      <c r="AA2189" s="35"/>
      <c r="AB2189" s="35"/>
      <c r="AC2189" s="35"/>
      <c r="AD2189" s="35"/>
      <c r="AE2189" s="35"/>
      <c r="AF2189" s="35"/>
      <c r="AG2189" s="35"/>
      <c r="AH2189" s="35"/>
      <c r="AI2189" s="35"/>
      <c r="AJ2189" s="35"/>
      <c r="AK2189" s="35"/>
      <c r="AL2189" s="34"/>
      <c r="AM2189" s="331"/>
      <c r="AN2189" s="35"/>
      <c r="AO2189" s="35"/>
      <c r="AP2189" s="162"/>
      <c r="AQ2189" s="35"/>
      <c r="AR2189" s="35"/>
      <c r="AS2189" s="35"/>
      <c r="AT2189" s="35"/>
      <c r="AU2189" s="35"/>
      <c r="AV2189" s="14"/>
      <c r="AW2189" s="14"/>
      <c r="AX2189" s="14"/>
      <c r="AY2189" s="14"/>
      <c r="AZ2189" s="14"/>
      <c r="BA2189" s="14"/>
    </row>
    <row r="2190" spans="3:53" ht="14.25"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35"/>
      <c r="Y2190" s="35"/>
      <c r="Z2190" s="35"/>
      <c r="AA2190" s="35"/>
      <c r="AB2190" s="35"/>
      <c r="AC2190" s="35"/>
      <c r="AD2190" s="35"/>
      <c r="AE2190" s="35"/>
      <c r="AF2190" s="35"/>
      <c r="AG2190" s="35"/>
      <c r="AH2190" s="35"/>
      <c r="AI2190" s="35"/>
      <c r="AJ2190" s="35"/>
      <c r="AK2190" s="35"/>
      <c r="AL2190" s="34"/>
      <c r="AM2190" s="331"/>
      <c r="AN2190" s="35"/>
      <c r="AO2190" s="35"/>
      <c r="AP2190" s="162"/>
      <c r="AQ2190" s="35"/>
      <c r="AR2190" s="35"/>
      <c r="AS2190" s="35"/>
      <c r="AT2190" s="35"/>
      <c r="AU2190" s="35"/>
      <c r="AV2190" s="14"/>
      <c r="AW2190" s="14"/>
      <c r="AX2190" s="14"/>
      <c r="AY2190" s="14"/>
      <c r="AZ2190" s="14"/>
      <c r="BA2190" s="14"/>
    </row>
    <row r="2191" spans="3:53" ht="14.25"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  <c r="T2191" s="35"/>
      <c r="U2191" s="35"/>
      <c r="V2191" s="35"/>
      <c r="W2191" s="35"/>
      <c r="X2191" s="35"/>
      <c r="Y2191" s="35"/>
      <c r="Z2191" s="35"/>
      <c r="AA2191" s="35"/>
      <c r="AB2191" s="35"/>
      <c r="AC2191" s="35"/>
      <c r="AD2191" s="35"/>
      <c r="AE2191" s="35"/>
      <c r="AF2191" s="35"/>
      <c r="AG2191" s="35"/>
      <c r="AH2191" s="35"/>
      <c r="AI2191" s="35"/>
      <c r="AJ2191" s="35"/>
      <c r="AK2191" s="35"/>
      <c r="AL2191" s="34"/>
      <c r="AM2191" s="331"/>
      <c r="AN2191" s="35"/>
      <c r="AO2191" s="35"/>
      <c r="AP2191" s="162"/>
      <c r="AQ2191" s="35"/>
      <c r="AR2191" s="35"/>
      <c r="AS2191" s="35"/>
      <c r="AT2191" s="35"/>
      <c r="AU2191" s="35"/>
      <c r="AV2191" s="14"/>
      <c r="AW2191" s="14"/>
      <c r="AX2191" s="14"/>
      <c r="AY2191" s="14"/>
      <c r="AZ2191" s="14"/>
      <c r="BA2191" s="14"/>
    </row>
    <row r="2192" spans="3:53" ht="14.25"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35"/>
      <c r="Y2192" s="35"/>
      <c r="Z2192" s="35"/>
      <c r="AA2192" s="35"/>
      <c r="AB2192" s="35"/>
      <c r="AC2192" s="35"/>
      <c r="AD2192" s="35"/>
      <c r="AE2192" s="35"/>
      <c r="AF2192" s="35"/>
      <c r="AG2192" s="35"/>
      <c r="AH2192" s="35"/>
      <c r="AI2192" s="35"/>
      <c r="AJ2192" s="35"/>
      <c r="AK2192" s="35"/>
      <c r="AL2192" s="34"/>
      <c r="AM2192" s="331"/>
      <c r="AN2192" s="35"/>
      <c r="AO2192" s="35"/>
      <c r="AP2192" s="162"/>
      <c r="AQ2192" s="35"/>
      <c r="AR2192" s="35"/>
      <c r="AS2192" s="35"/>
      <c r="AT2192" s="35"/>
      <c r="AU2192" s="35"/>
      <c r="AV2192" s="14"/>
      <c r="AW2192" s="14"/>
      <c r="AX2192" s="14"/>
      <c r="AY2192" s="14"/>
      <c r="AZ2192" s="14"/>
      <c r="BA2192" s="14"/>
    </row>
    <row r="2193" spans="3:53" ht="14.25"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  <c r="W2193" s="35"/>
      <c r="X2193" s="35"/>
      <c r="Y2193" s="35"/>
      <c r="Z2193" s="35"/>
      <c r="AA2193" s="35"/>
      <c r="AB2193" s="35"/>
      <c r="AC2193" s="35"/>
      <c r="AD2193" s="35"/>
      <c r="AE2193" s="35"/>
      <c r="AF2193" s="35"/>
      <c r="AG2193" s="35"/>
      <c r="AH2193" s="35"/>
      <c r="AI2193" s="35"/>
      <c r="AJ2193" s="35"/>
      <c r="AK2193" s="35"/>
      <c r="AL2193" s="34"/>
      <c r="AM2193" s="331"/>
      <c r="AN2193" s="35"/>
      <c r="AO2193" s="35"/>
      <c r="AP2193" s="162"/>
      <c r="AQ2193" s="35"/>
      <c r="AR2193" s="35"/>
      <c r="AS2193" s="35"/>
      <c r="AT2193" s="35"/>
      <c r="AU2193" s="35"/>
      <c r="AV2193" s="14"/>
      <c r="AW2193" s="14"/>
      <c r="AX2193" s="14"/>
      <c r="AY2193" s="14"/>
      <c r="AZ2193" s="14"/>
      <c r="BA2193" s="14"/>
    </row>
    <row r="2194" spans="3:53" ht="14.25"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  <c r="W2194" s="35"/>
      <c r="X2194" s="35"/>
      <c r="Y2194" s="35"/>
      <c r="Z2194" s="35"/>
      <c r="AA2194" s="35"/>
      <c r="AB2194" s="35"/>
      <c r="AC2194" s="35"/>
      <c r="AD2194" s="35"/>
      <c r="AE2194" s="35"/>
      <c r="AF2194" s="35"/>
      <c r="AG2194" s="35"/>
      <c r="AH2194" s="35"/>
      <c r="AI2194" s="35"/>
      <c r="AJ2194" s="35"/>
      <c r="AK2194" s="35"/>
      <c r="AL2194" s="34"/>
      <c r="AM2194" s="331"/>
      <c r="AN2194" s="35"/>
      <c r="AO2194" s="35"/>
      <c r="AP2194" s="162"/>
      <c r="AQ2194" s="35"/>
      <c r="AR2194" s="35"/>
      <c r="AS2194" s="35"/>
      <c r="AT2194" s="35"/>
      <c r="AU2194" s="35"/>
      <c r="AV2194" s="14"/>
      <c r="AW2194" s="14"/>
      <c r="AX2194" s="14"/>
      <c r="AY2194" s="14"/>
      <c r="AZ2194" s="14"/>
      <c r="BA2194" s="14"/>
    </row>
    <row r="2195" spans="3:53" ht="14.25"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  <c r="T2195" s="35"/>
      <c r="U2195" s="35"/>
      <c r="V2195" s="35"/>
      <c r="W2195" s="35"/>
      <c r="X2195" s="35"/>
      <c r="Y2195" s="35"/>
      <c r="Z2195" s="35"/>
      <c r="AA2195" s="35"/>
      <c r="AB2195" s="35"/>
      <c r="AC2195" s="35"/>
      <c r="AD2195" s="35"/>
      <c r="AE2195" s="35"/>
      <c r="AF2195" s="35"/>
      <c r="AG2195" s="35"/>
      <c r="AH2195" s="35"/>
      <c r="AI2195" s="35"/>
      <c r="AJ2195" s="35"/>
      <c r="AK2195" s="35"/>
      <c r="AL2195" s="34"/>
      <c r="AM2195" s="331"/>
      <c r="AN2195" s="35"/>
      <c r="AO2195" s="35"/>
      <c r="AP2195" s="162"/>
      <c r="AQ2195" s="35"/>
      <c r="AR2195" s="35"/>
      <c r="AS2195" s="35"/>
      <c r="AT2195" s="35"/>
      <c r="AU2195" s="35"/>
      <c r="AV2195" s="14"/>
      <c r="AW2195" s="14"/>
      <c r="AX2195" s="14"/>
      <c r="AY2195" s="14"/>
      <c r="AZ2195" s="14"/>
      <c r="BA2195" s="14"/>
    </row>
    <row r="2196" spans="3:53" ht="14.25"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  <c r="W2196" s="35"/>
      <c r="X2196" s="35"/>
      <c r="Y2196" s="35"/>
      <c r="Z2196" s="35"/>
      <c r="AA2196" s="35"/>
      <c r="AB2196" s="35"/>
      <c r="AC2196" s="35"/>
      <c r="AD2196" s="35"/>
      <c r="AE2196" s="35"/>
      <c r="AF2196" s="35"/>
      <c r="AG2196" s="35"/>
      <c r="AH2196" s="35"/>
      <c r="AI2196" s="35"/>
      <c r="AJ2196" s="35"/>
      <c r="AK2196" s="35"/>
      <c r="AL2196" s="34"/>
      <c r="AM2196" s="331"/>
      <c r="AN2196" s="35"/>
      <c r="AO2196" s="35"/>
      <c r="AP2196" s="162"/>
      <c r="AQ2196" s="35"/>
      <c r="AR2196" s="35"/>
      <c r="AS2196" s="35"/>
      <c r="AT2196" s="35"/>
      <c r="AU2196" s="35"/>
      <c r="AV2196" s="14"/>
      <c r="AW2196" s="14"/>
      <c r="AX2196" s="14"/>
      <c r="AY2196" s="14"/>
      <c r="AZ2196" s="14"/>
      <c r="BA2196" s="14"/>
    </row>
    <row r="2197" spans="3:53" ht="14.25"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  <c r="T2197" s="35"/>
      <c r="U2197" s="35"/>
      <c r="V2197" s="35"/>
      <c r="W2197" s="35"/>
      <c r="X2197" s="35"/>
      <c r="Y2197" s="35"/>
      <c r="Z2197" s="35"/>
      <c r="AA2197" s="35"/>
      <c r="AB2197" s="35"/>
      <c r="AC2197" s="35"/>
      <c r="AD2197" s="35"/>
      <c r="AE2197" s="35"/>
      <c r="AF2197" s="35"/>
      <c r="AG2197" s="35"/>
      <c r="AH2197" s="35"/>
      <c r="AI2197" s="35"/>
      <c r="AJ2197" s="35"/>
      <c r="AK2197" s="35"/>
      <c r="AL2197" s="34"/>
      <c r="AM2197" s="331"/>
      <c r="AN2197" s="35"/>
      <c r="AO2197" s="35"/>
      <c r="AP2197" s="162"/>
      <c r="AQ2197" s="35"/>
      <c r="AR2197" s="35"/>
      <c r="AS2197" s="35"/>
      <c r="AT2197" s="35"/>
      <c r="AU2197" s="35"/>
      <c r="AV2197" s="14"/>
      <c r="AW2197" s="14"/>
      <c r="AX2197" s="14"/>
      <c r="AY2197" s="14"/>
      <c r="AZ2197" s="14"/>
      <c r="BA2197" s="14"/>
    </row>
    <row r="2198" spans="3:53" ht="14.25"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  <c r="W2198" s="35"/>
      <c r="X2198" s="35"/>
      <c r="Y2198" s="35"/>
      <c r="Z2198" s="35"/>
      <c r="AA2198" s="35"/>
      <c r="AB2198" s="35"/>
      <c r="AC2198" s="35"/>
      <c r="AD2198" s="35"/>
      <c r="AE2198" s="35"/>
      <c r="AF2198" s="35"/>
      <c r="AG2198" s="35"/>
      <c r="AH2198" s="35"/>
      <c r="AI2198" s="35"/>
      <c r="AJ2198" s="35"/>
      <c r="AK2198" s="35"/>
      <c r="AL2198" s="34"/>
      <c r="AM2198" s="331"/>
      <c r="AN2198" s="35"/>
      <c r="AO2198" s="35"/>
      <c r="AP2198" s="162"/>
      <c r="AQ2198" s="35"/>
      <c r="AR2198" s="35"/>
      <c r="AS2198" s="35"/>
      <c r="AT2198" s="35"/>
      <c r="AU2198" s="35"/>
      <c r="AV2198" s="14"/>
      <c r="AW2198" s="14"/>
      <c r="AX2198" s="14"/>
      <c r="AY2198" s="14"/>
      <c r="AZ2198" s="14"/>
      <c r="BA2198" s="14"/>
    </row>
    <row r="2199" spans="3:53" ht="14.25"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  <c r="W2199" s="35"/>
      <c r="X2199" s="35"/>
      <c r="Y2199" s="35"/>
      <c r="Z2199" s="35"/>
      <c r="AA2199" s="35"/>
      <c r="AB2199" s="35"/>
      <c r="AC2199" s="35"/>
      <c r="AD2199" s="35"/>
      <c r="AE2199" s="35"/>
      <c r="AF2199" s="35"/>
      <c r="AG2199" s="35"/>
      <c r="AH2199" s="35"/>
      <c r="AI2199" s="35"/>
      <c r="AJ2199" s="35"/>
      <c r="AK2199" s="35"/>
      <c r="AL2199" s="34"/>
      <c r="AM2199" s="331"/>
      <c r="AN2199" s="35"/>
      <c r="AO2199" s="35"/>
      <c r="AP2199" s="162"/>
      <c r="AQ2199" s="35"/>
      <c r="AR2199" s="35"/>
      <c r="AS2199" s="35"/>
      <c r="AT2199" s="35"/>
      <c r="AU2199" s="35"/>
      <c r="AV2199" s="14"/>
      <c r="AW2199" s="14"/>
      <c r="AX2199" s="14"/>
      <c r="AY2199" s="14"/>
      <c r="AZ2199" s="14"/>
      <c r="BA2199" s="14"/>
    </row>
    <row r="2200" spans="3:53" ht="14.25"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  <c r="T2200" s="35"/>
      <c r="U2200" s="35"/>
      <c r="V2200" s="35"/>
      <c r="W2200" s="35"/>
      <c r="X2200" s="35"/>
      <c r="Y2200" s="35"/>
      <c r="Z2200" s="35"/>
      <c r="AA2200" s="35"/>
      <c r="AB2200" s="35"/>
      <c r="AC2200" s="35"/>
      <c r="AD2200" s="35"/>
      <c r="AE2200" s="35"/>
      <c r="AF2200" s="35"/>
      <c r="AG2200" s="35"/>
      <c r="AH2200" s="35"/>
      <c r="AI2200" s="35"/>
      <c r="AJ2200" s="35"/>
      <c r="AK2200" s="35"/>
      <c r="AL2200" s="34"/>
      <c r="AM2200" s="331"/>
      <c r="AN2200" s="35"/>
      <c r="AO2200" s="35"/>
      <c r="AP2200" s="162"/>
      <c r="AQ2200" s="35"/>
      <c r="AR2200" s="35"/>
      <c r="AS2200" s="35"/>
      <c r="AT2200" s="35"/>
      <c r="AU2200" s="35"/>
      <c r="AV2200" s="14"/>
      <c r="AW2200" s="14"/>
      <c r="AX2200" s="14"/>
      <c r="AY2200" s="14"/>
      <c r="AZ2200" s="14"/>
      <c r="BA2200" s="14"/>
    </row>
    <row r="2201" spans="3:53" ht="14.25"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  <c r="T2201" s="35"/>
      <c r="U2201" s="35"/>
      <c r="V2201" s="35"/>
      <c r="W2201" s="35"/>
      <c r="X2201" s="35"/>
      <c r="Y2201" s="35"/>
      <c r="Z2201" s="35"/>
      <c r="AA2201" s="35"/>
      <c r="AB2201" s="35"/>
      <c r="AC2201" s="35"/>
      <c r="AD2201" s="35"/>
      <c r="AE2201" s="35"/>
      <c r="AF2201" s="35"/>
      <c r="AG2201" s="35"/>
      <c r="AH2201" s="35"/>
      <c r="AI2201" s="35"/>
      <c r="AJ2201" s="35"/>
      <c r="AK2201" s="35"/>
      <c r="AL2201" s="34"/>
      <c r="AM2201" s="331"/>
      <c r="AN2201" s="35"/>
      <c r="AO2201" s="35"/>
      <c r="AP2201" s="162"/>
      <c r="AQ2201" s="35"/>
      <c r="AR2201" s="35"/>
      <c r="AS2201" s="35"/>
      <c r="AT2201" s="35"/>
      <c r="AU2201" s="35"/>
      <c r="AV2201" s="14"/>
      <c r="AW2201" s="14"/>
      <c r="AX2201" s="14"/>
      <c r="AY2201" s="14"/>
      <c r="AZ2201" s="14"/>
      <c r="BA2201" s="14"/>
    </row>
    <row r="2202" spans="3:53" ht="14.25"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  <c r="T2202" s="35"/>
      <c r="U2202" s="35"/>
      <c r="V2202" s="35"/>
      <c r="W2202" s="35"/>
      <c r="X2202" s="35"/>
      <c r="Y2202" s="35"/>
      <c r="Z2202" s="35"/>
      <c r="AA2202" s="35"/>
      <c r="AB2202" s="35"/>
      <c r="AC2202" s="35"/>
      <c r="AD2202" s="35"/>
      <c r="AE2202" s="35"/>
      <c r="AF2202" s="35"/>
      <c r="AG2202" s="35"/>
      <c r="AH2202" s="35"/>
      <c r="AI2202" s="35"/>
      <c r="AJ2202" s="35"/>
      <c r="AK2202" s="35"/>
      <c r="AL2202" s="34"/>
      <c r="AM2202" s="331"/>
      <c r="AN2202" s="35"/>
      <c r="AO2202" s="35"/>
      <c r="AP2202" s="162"/>
      <c r="AQ2202" s="35"/>
      <c r="AR2202" s="35"/>
      <c r="AS2202" s="35"/>
      <c r="AT2202" s="35"/>
      <c r="AU2202" s="35"/>
      <c r="AV2202" s="14"/>
      <c r="AW2202" s="14"/>
      <c r="AX2202" s="14"/>
      <c r="AY2202" s="14"/>
      <c r="AZ2202" s="14"/>
      <c r="BA2202" s="14"/>
    </row>
    <row r="2203" spans="3:53" ht="14.25"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  <c r="T2203" s="35"/>
      <c r="U2203" s="35"/>
      <c r="V2203" s="35"/>
      <c r="W2203" s="35"/>
      <c r="X2203" s="35"/>
      <c r="Y2203" s="35"/>
      <c r="Z2203" s="35"/>
      <c r="AA2203" s="35"/>
      <c r="AB2203" s="35"/>
      <c r="AC2203" s="35"/>
      <c r="AD2203" s="35"/>
      <c r="AE2203" s="35"/>
      <c r="AF2203" s="35"/>
      <c r="AG2203" s="35"/>
      <c r="AH2203" s="35"/>
      <c r="AI2203" s="35"/>
      <c r="AJ2203" s="35"/>
      <c r="AK2203" s="35"/>
      <c r="AL2203" s="34"/>
      <c r="AM2203" s="331"/>
      <c r="AN2203" s="35"/>
      <c r="AO2203" s="35"/>
      <c r="AP2203" s="162"/>
      <c r="AQ2203" s="35"/>
      <c r="AR2203" s="35"/>
      <c r="AS2203" s="35"/>
      <c r="AT2203" s="35"/>
      <c r="AU2203" s="35"/>
      <c r="AV2203" s="14"/>
      <c r="AW2203" s="14"/>
      <c r="AX2203" s="14"/>
      <c r="AY2203" s="14"/>
      <c r="AZ2203" s="14"/>
      <c r="BA2203" s="14"/>
    </row>
    <row r="2204" spans="3:53" ht="14.25"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  <c r="W2204" s="35"/>
      <c r="X2204" s="35"/>
      <c r="Y2204" s="35"/>
      <c r="Z2204" s="35"/>
      <c r="AA2204" s="35"/>
      <c r="AB2204" s="35"/>
      <c r="AC2204" s="35"/>
      <c r="AD2204" s="35"/>
      <c r="AE2204" s="35"/>
      <c r="AF2204" s="35"/>
      <c r="AG2204" s="35"/>
      <c r="AH2204" s="35"/>
      <c r="AI2204" s="35"/>
      <c r="AJ2204" s="35"/>
      <c r="AK2204" s="35"/>
      <c r="AL2204" s="34"/>
      <c r="AM2204" s="331"/>
      <c r="AN2204" s="35"/>
      <c r="AO2204" s="35"/>
      <c r="AP2204" s="162"/>
      <c r="AQ2204" s="35"/>
      <c r="AR2204" s="35"/>
      <c r="AS2204" s="35"/>
      <c r="AT2204" s="35"/>
      <c r="AU2204" s="35"/>
      <c r="AV2204" s="14"/>
      <c r="AW2204" s="14"/>
      <c r="AX2204" s="14"/>
      <c r="AY2204" s="14"/>
      <c r="AZ2204" s="14"/>
      <c r="BA2204" s="14"/>
    </row>
    <row r="2205" spans="3:53" ht="14.25"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  <c r="W2205" s="35"/>
      <c r="X2205" s="35"/>
      <c r="Y2205" s="35"/>
      <c r="Z2205" s="35"/>
      <c r="AA2205" s="35"/>
      <c r="AB2205" s="35"/>
      <c r="AC2205" s="35"/>
      <c r="AD2205" s="35"/>
      <c r="AE2205" s="35"/>
      <c r="AF2205" s="35"/>
      <c r="AG2205" s="35"/>
      <c r="AH2205" s="35"/>
      <c r="AI2205" s="35"/>
      <c r="AJ2205" s="35"/>
      <c r="AK2205" s="35"/>
      <c r="AL2205" s="34"/>
      <c r="AM2205" s="331"/>
      <c r="AN2205" s="35"/>
      <c r="AO2205" s="35"/>
      <c r="AP2205" s="162"/>
      <c r="AQ2205" s="35"/>
      <c r="AR2205" s="35"/>
      <c r="AS2205" s="35"/>
      <c r="AT2205" s="35"/>
      <c r="AU2205" s="35"/>
      <c r="AV2205" s="14"/>
      <c r="AW2205" s="14"/>
      <c r="AX2205" s="14"/>
      <c r="AY2205" s="14"/>
      <c r="AZ2205" s="14"/>
      <c r="BA2205" s="14"/>
    </row>
    <row r="2206" spans="3:53" ht="14.25"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  <c r="W2206" s="35"/>
      <c r="X2206" s="35"/>
      <c r="Y2206" s="35"/>
      <c r="Z2206" s="35"/>
      <c r="AA2206" s="35"/>
      <c r="AB2206" s="35"/>
      <c r="AC2206" s="35"/>
      <c r="AD2206" s="35"/>
      <c r="AE2206" s="35"/>
      <c r="AF2206" s="35"/>
      <c r="AG2206" s="35"/>
      <c r="AH2206" s="35"/>
      <c r="AI2206" s="35"/>
      <c r="AJ2206" s="35"/>
      <c r="AK2206" s="35"/>
      <c r="AL2206" s="34"/>
      <c r="AM2206" s="331"/>
      <c r="AN2206" s="35"/>
      <c r="AO2206" s="35"/>
      <c r="AP2206" s="162"/>
      <c r="AQ2206" s="35"/>
      <c r="AR2206" s="35"/>
      <c r="AS2206" s="35"/>
      <c r="AT2206" s="35"/>
      <c r="AU2206" s="35"/>
      <c r="AV2206" s="14"/>
      <c r="AW2206" s="14"/>
      <c r="AX2206" s="14"/>
      <c r="AY2206" s="14"/>
      <c r="AZ2206" s="14"/>
      <c r="BA2206" s="14"/>
    </row>
    <row r="2207" spans="3:53" ht="14.25"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  <c r="W2207" s="35"/>
      <c r="X2207" s="35"/>
      <c r="Y2207" s="35"/>
      <c r="Z2207" s="35"/>
      <c r="AA2207" s="35"/>
      <c r="AB2207" s="35"/>
      <c r="AC2207" s="35"/>
      <c r="AD2207" s="35"/>
      <c r="AE2207" s="35"/>
      <c r="AF2207" s="35"/>
      <c r="AG2207" s="35"/>
      <c r="AH2207" s="35"/>
      <c r="AI2207" s="35"/>
      <c r="AJ2207" s="35"/>
      <c r="AK2207" s="35"/>
      <c r="AL2207" s="34"/>
      <c r="AM2207" s="331"/>
      <c r="AN2207" s="35"/>
      <c r="AO2207" s="35"/>
      <c r="AP2207" s="162"/>
      <c r="AQ2207" s="35"/>
      <c r="AR2207" s="35"/>
      <c r="AS2207" s="35"/>
      <c r="AT2207" s="35"/>
      <c r="AU2207" s="35"/>
      <c r="AV2207" s="14"/>
      <c r="AW2207" s="14"/>
      <c r="AX2207" s="14"/>
      <c r="AY2207" s="14"/>
      <c r="AZ2207" s="14"/>
      <c r="BA2207" s="14"/>
    </row>
    <row r="2208" spans="3:53" ht="14.25"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  <c r="W2208" s="35"/>
      <c r="X2208" s="35"/>
      <c r="Y2208" s="35"/>
      <c r="Z2208" s="35"/>
      <c r="AA2208" s="35"/>
      <c r="AB2208" s="35"/>
      <c r="AC2208" s="35"/>
      <c r="AD2208" s="35"/>
      <c r="AE2208" s="35"/>
      <c r="AF2208" s="35"/>
      <c r="AG2208" s="35"/>
      <c r="AH2208" s="35"/>
      <c r="AI2208" s="35"/>
      <c r="AJ2208" s="35"/>
      <c r="AK2208" s="35"/>
      <c r="AL2208" s="34"/>
      <c r="AM2208" s="331"/>
      <c r="AN2208" s="35"/>
      <c r="AO2208" s="35"/>
      <c r="AP2208" s="162"/>
      <c r="AQ2208" s="35"/>
      <c r="AR2208" s="35"/>
      <c r="AS2208" s="35"/>
      <c r="AT2208" s="35"/>
      <c r="AU2208" s="35"/>
      <c r="AV2208" s="14"/>
      <c r="AW2208" s="14"/>
      <c r="AX2208" s="14"/>
      <c r="AY2208" s="14"/>
      <c r="AZ2208" s="14"/>
      <c r="BA2208" s="14"/>
    </row>
    <row r="2209" spans="3:53" ht="14.25"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  <c r="T2209" s="35"/>
      <c r="U2209" s="35"/>
      <c r="V2209" s="35"/>
      <c r="W2209" s="35"/>
      <c r="X2209" s="35"/>
      <c r="Y2209" s="35"/>
      <c r="Z2209" s="35"/>
      <c r="AA2209" s="35"/>
      <c r="AB2209" s="35"/>
      <c r="AC2209" s="35"/>
      <c r="AD2209" s="35"/>
      <c r="AE2209" s="35"/>
      <c r="AF2209" s="35"/>
      <c r="AG2209" s="35"/>
      <c r="AH2209" s="35"/>
      <c r="AI2209" s="35"/>
      <c r="AJ2209" s="35"/>
      <c r="AK2209" s="35"/>
      <c r="AL2209" s="34"/>
      <c r="AM2209" s="331"/>
      <c r="AN2209" s="35"/>
      <c r="AO2209" s="35"/>
      <c r="AP2209" s="162"/>
      <c r="AQ2209" s="35"/>
      <c r="AR2209" s="35"/>
      <c r="AS2209" s="35"/>
      <c r="AT2209" s="35"/>
      <c r="AU2209" s="35"/>
      <c r="AV2209" s="14"/>
      <c r="AW2209" s="14"/>
      <c r="AX2209" s="14"/>
      <c r="AY2209" s="14"/>
      <c r="AZ2209" s="14"/>
      <c r="BA2209" s="14"/>
    </row>
    <row r="2210" spans="3:53" ht="14.25"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  <c r="T2210" s="35"/>
      <c r="U2210" s="35"/>
      <c r="V2210" s="35"/>
      <c r="W2210" s="35"/>
      <c r="X2210" s="35"/>
      <c r="Y2210" s="35"/>
      <c r="Z2210" s="35"/>
      <c r="AA2210" s="35"/>
      <c r="AB2210" s="35"/>
      <c r="AC2210" s="35"/>
      <c r="AD2210" s="35"/>
      <c r="AE2210" s="35"/>
      <c r="AF2210" s="35"/>
      <c r="AG2210" s="35"/>
      <c r="AH2210" s="35"/>
      <c r="AI2210" s="35"/>
      <c r="AJ2210" s="35"/>
      <c r="AK2210" s="35"/>
      <c r="AL2210" s="34"/>
      <c r="AM2210" s="331"/>
      <c r="AN2210" s="35"/>
      <c r="AO2210" s="35"/>
      <c r="AP2210" s="162"/>
      <c r="AQ2210" s="35"/>
      <c r="AR2210" s="35"/>
      <c r="AS2210" s="35"/>
      <c r="AT2210" s="35"/>
      <c r="AU2210" s="35"/>
      <c r="AV2210" s="14"/>
      <c r="AW2210" s="14"/>
      <c r="AX2210" s="14"/>
      <c r="AY2210" s="14"/>
      <c r="AZ2210" s="14"/>
      <c r="BA2210" s="14"/>
    </row>
    <row r="2211" spans="3:53" ht="14.25"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  <c r="T2211" s="35"/>
      <c r="U2211" s="35"/>
      <c r="V2211" s="35"/>
      <c r="W2211" s="35"/>
      <c r="X2211" s="35"/>
      <c r="Y2211" s="35"/>
      <c r="Z2211" s="35"/>
      <c r="AA2211" s="35"/>
      <c r="AB2211" s="35"/>
      <c r="AC2211" s="35"/>
      <c r="AD2211" s="35"/>
      <c r="AE2211" s="35"/>
      <c r="AF2211" s="35"/>
      <c r="AG2211" s="35"/>
      <c r="AH2211" s="35"/>
      <c r="AI2211" s="35"/>
      <c r="AJ2211" s="35"/>
      <c r="AK2211" s="35"/>
      <c r="AL2211" s="34"/>
      <c r="AM2211" s="331"/>
      <c r="AN2211" s="35"/>
      <c r="AO2211" s="35"/>
      <c r="AP2211" s="162"/>
      <c r="AQ2211" s="35"/>
      <c r="AR2211" s="35"/>
      <c r="AS2211" s="35"/>
      <c r="AT2211" s="35"/>
      <c r="AU2211" s="35"/>
      <c r="AV2211" s="14"/>
      <c r="AW2211" s="14"/>
      <c r="AX2211" s="14"/>
      <c r="AY2211" s="14"/>
      <c r="AZ2211" s="14"/>
      <c r="BA2211" s="14"/>
    </row>
    <row r="2212" spans="3:53" ht="14.25"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  <c r="T2212" s="35"/>
      <c r="U2212" s="35"/>
      <c r="V2212" s="35"/>
      <c r="W2212" s="35"/>
      <c r="X2212" s="35"/>
      <c r="Y2212" s="35"/>
      <c r="Z2212" s="35"/>
      <c r="AA2212" s="35"/>
      <c r="AB2212" s="35"/>
      <c r="AC2212" s="35"/>
      <c r="AD2212" s="35"/>
      <c r="AE2212" s="35"/>
      <c r="AF2212" s="35"/>
      <c r="AG2212" s="35"/>
      <c r="AH2212" s="35"/>
      <c r="AI2212" s="35"/>
      <c r="AJ2212" s="35"/>
      <c r="AK2212" s="35"/>
      <c r="AL2212" s="34"/>
      <c r="AM2212" s="331"/>
      <c r="AN2212" s="35"/>
      <c r="AO2212" s="35"/>
      <c r="AP2212" s="162"/>
      <c r="AQ2212" s="35"/>
      <c r="AR2212" s="35"/>
      <c r="AS2212" s="35"/>
      <c r="AT2212" s="35"/>
      <c r="AU2212" s="35"/>
      <c r="AV2212" s="14"/>
      <c r="AW2212" s="14"/>
      <c r="AX2212" s="14"/>
      <c r="AY2212" s="14"/>
      <c r="AZ2212" s="14"/>
      <c r="BA2212" s="14"/>
    </row>
    <row r="2213" spans="3:53" ht="14.25"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  <c r="W2213" s="35"/>
      <c r="X2213" s="35"/>
      <c r="Y2213" s="35"/>
      <c r="Z2213" s="35"/>
      <c r="AA2213" s="35"/>
      <c r="AB2213" s="35"/>
      <c r="AC2213" s="35"/>
      <c r="AD2213" s="35"/>
      <c r="AE2213" s="35"/>
      <c r="AF2213" s="35"/>
      <c r="AG2213" s="35"/>
      <c r="AH2213" s="35"/>
      <c r="AI2213" s="35"/>
      <c r="AJ2213" s="35"/>
      <c r="AK2213" s="35"/>
      <c r="AL2213" s="34"/>
      <c r="AM2213" s="331"/>
      <c r="AN2213" s="35"/>
      <c r="AO2213" s="35"/>
      <c r="AP2213" s="162"/>
      <c r="AQ2213" s="35"/>
      <c r="AR2213" s="35"/>
      <c r="AS2213" s="35"/>
      <c r="AT2213" s="35"/>
      <c r="AU2213" s="35"/>
      <c r="AV2213" s="14"/>
      <c r="AW2213" s="14"/>
      <c r="AX2213" s="14"/>
      <c r="AY2213" s="14"/>
      <c r="AZ2213" s="14"/>
      <c r="BA2213" s="14"/>
    </row>
    <row r="2214" spans="3:53" ht="14.25"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  <c r="T2214" s="35"/>
      <c r="U2214" s="35"/>
      <c r="V2214" s="35"/>
      <c r="W2214" s="35"/>
      <c r="X2214" s="35"/>
      <c r="Y2214" s="35"/>
      <c r="Z2214" s="35"/>
      <c r="AA2214" s="35"/>
      <c r="AB2214" s="35"/>
      <c r="AC2214" s="35"/>
      <c r="AD2214" s="35"/>
      <c r="AE2214" s="35"/>
      <c r="AF2214" s="35"/>
      <c r="AG2214" s="35"/>
      <c r="AH2214" s="35"/>
      <c r="AI2214" s="35"/>
      <c r="AJ2214" s="35"/>
      <c r="AK2214" s="35"/>
      <c r="AL2214" s="34"/>
      <c r="AM2214" s="331"/>
      <c r="AN2214" s="35"/>
      <c r="AO2214" s="35"/>
      <c r="AP2214" s="162"/>
      <c r="AQ2214" s="35"/>
      <c r="AR2214" s="35"/>
      <c r="AS2214" s="35"/>
      <c r="AT2214" s="35"/>
      <c r="AU2214" s="35"/>
      <c r="AV2214" s="14"/>
      <c r="AW2214" s="14"/>
      <c r="AX2214" s="14"/>
      <c r="AY2214" s="14"/>
      <c r="AZ2214" s="14"/>
      <c r="BA2214" s="14"/>
    </row>
    <row r="2215" spans="3:53" ht="14.25"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  <c r="W2215" s="35"/>
      <c r="X2215" s="35"/>
      <c r="Y2215" s="35"/>
      <c r="Z2215" s="35"/>
      <c r="AA2215" s="35"/>
      <c r="AB2215" s="35"/>
      <c r="AC2215" s="35"/>
      <c r="AD2215" s="35"/>
      <c r="AE2215" s="35"/>
      <c r="AF2215" s="35"/>
      <c r="AG2215" s="35"/>
      <c r="AH2215" s="35"/>
      <c r="AI2215" s="35"/>
      <c r="AJ2215" s="35"/>
      <c r="AK2215" s="35"/>
      <c r="AL2215" s="34"/>
      <c r="AM2215" s="331"/>
      <c r="AN2215" s="35"/>
      <c r="AO2215" s="35"/>
      <c r="AP2215" s="162"/>
      <c r="AQ2215" s="35"/>
      <c r="AR2215" s="35"/>
      <c r="AS2215" s="35"/>
      <c r="AT2215" s="35"/>
      <c r="AU2215" s="35"/>
      <c r="AV2215" s="14"/>
      <c r="AW2215" s="14"/>
      <c r="AX2215" s="14"/>
      <c r="AY2215" s="14"/>
      <c r="AZ2215" s="14"/>
      <c r="BA2215" s="14"/>
    </row>
    <row r="2216" spans="3:53" ht="14.25"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  <c r="W2216" s="35"/>
      <c r="X2216" s="35"/>
      <c r="Y2216" s="35"/>
      <c r="Z2216" s="35"/>
      <c r="AA2216" s="35"/>
      <c r="AB2216" s="35"/>
      <c r="AC2216" s="35"/>
      <c r="AD2216" s="35"/>
      <c r="AE2216" s="35"/>
      <c r="AF2216" s="35"/>
      <c r="AG2216" s="35"/>
      <c r="AH2216" s="35"/>
      <c r="AI2216" s="35"/>
      <c r="AJ2216" s="35"/>
      <c r="AK2216" s="35"/>
      <c r="AL2216" s="34"/>
      <c r="AM2216" s="331"/>
      <c r="AN2216" s="35"/>
      <c r="AO2216" s="35"/>
      <c r="AP2216" s="162"/>
      <c r="AQ2216" s="35"/>
      <c r="AR2216" s="35"/>
      <c r="AS2216" s="35"/>
      <c r="AT2216" s="35"/>
      <c r="AU2216" s="35"/>
      <c r="AV2216" s="14"/>
      <c r="AW2216" s="14"/>
      <c r="AX2216" s="14"/>
      <c r="AY2216" s="14"/>
      <c r="AZ2216" s="14"/>
      <c r="BA2216" s="14"/>
    </row>
    <row r="2217" spans="3:53" ht="14.25"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  <c r="W2217" s="35"/>
      <c r="X2217" s="35"/>
      <c r="Y2217" s="35"/>
      <c r="Z2217" s="35"/>
      <c r="AA2217" s="35"/>
      <c r="AB2217" s="35"/>
      <c r="AC2217" s="35"/>
      <c r="AD2217" s="35"/>
      <c r="AE2217" s="35"/>
      <c r="AF2217" s="35"/>
      <c r="AG2217" s="35"/>
      <c r="AH2217" s="35"/>
      <c r="AI2217" s="35"/>
      <c r="AJ2217" s="35"/>
      <c r="AK2217" s="35"/>
      <c r="AL2217" s="34"/>
      <c r="AM2217" s="331"/>
      <c r="AN2217" s="35"/>
      <c r="AO2217" s="35"/>
      <c r="AP2217" s="162"/>
      <c r="AQ2217" s="35"/>
      <c r="AR2217" s="35"/>
      <c r="AS2217" s="35"/>
      <c r="AT2217" s="35"/>
      <c r="AU2217" s="35"/>
      <c r="AV2217" s="14"/>
      <c r="AW2217" s="14"/>
      <c r="AX2217" s="14"/>
      <c r="AY2217" s="14"/>
      <c r="AZ2217" s="14"/>
      <c r="BA2217" s="14"/>
    </row>
    <row r="2218" spans="3:53" ht="14.25"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  <c r="W2218" s="35"/>
      <c r="X2218" s="35"/>
      <c r="Y2218" s="35"/>
      <c r="Z2218" s="35"/>
      <c r="AA2218" s="35"/>
      <c r="AB2218" s="35"/>
      <c r="AC2218" s="35"/>
      <c r="AD2218" s="35"/>
      <c r="AE2218" s="35"/>
      <c r="AF2218" s="35"/>
      <c r="AG2218" s="35"/>
      <c r="AH2218" s="35"/>
      <c r="AI2218" s="35"/>
      <c r="AJ2218" s="35"/>
      <c r="AK2218" s="35"/>
      <c r="AL2218" s="34"/>
      <c r="AM2218" s="331"/>
      <c r="AN2218" s="35"/>
      <c r="AO2218" s="35"/>
      <c r="AP2218" s="162"/>
      <c r="AQ2218" s="35"/>
      <c r="AR2218" s="35"/>
      <c r="AS2218" s="35"/>
      <c r="AT2218" s="35"/>
      <c r="AU2218" s="35"/>
      <c r="AV2218" s="14"/>
      <c r="AW2218" s="14"/>
      <c r="AX2218" s="14"/>
      <c r="AY2218" s="14"/>
      <c r="AZ2218" s="14"/>
      <c r="BA2218" s="14"/>
    </row>
    <row r="2219" spans="3:53" ht="14.25"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35"/>
      <c r="Y2219" s="35"/>
      <c r="Z2219" s="35"/>
      <c r="AA2219" s="35"/>
      <c r="AB2219" s="35"/>
      <c r="AC2219" s="35"/>
      <c r="AD2219" s="35"/>
      <c r="AE2219" s="35"/>
      <c r="AF2219" s="35"/>
      <c r="AG2219" s="35"/>
      <c r="AH2219" s="35"/>
      <c r="AI2219" s="35"/>
      <c r="AJ2219" s="35"/>
      <c r="AK2219" s="35"/>
      <c r="AL2219" s="34"/>
      <c r="AM2219" s="331"/>
      <c r="AN2219" s="35"/>
      <c r="AO2219" s="35"/>
      <c r="AP2219" s="162"/>
      <c r="AQ2219" s="35"/>
      <c r="AR2219" s="35"/>
      <c r="AS2219" s="35"/>
      <c r="AT2219" s="35"/>
      <c r="AU2219" s="35"/>
      <c r="AV2219" s="14"/>
      <c r="AW2219" s="14"/>
      <c r="AX2219" s="14"/>
      <c r="AY2219" s="14"/>
      <c r="AZ2219" s="14"/>
      <c r="BA2219" s="14"/>
    </row>
    <row r="2220" spans="3:53" ht="14.25"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  <c r="W2220" s="35"/>
      <c r="X2220" s="35"/>
      <c r="Y2220" s="35"/>
      <c r="Z2220" s="35"/>
      <c r="AA2220" s="35"/>
      <c r="AB2220" s="35"/>
      <c r="AC2220" s="35"/>
      <c r="AD2220" s="35"/>
      <c r="AE2220" s="35"/>
      <c r="AF2220" s="35"/>
      <c r="AG2220" s="35"/>
      <c r="AH2220" s="35"/>
      <c r="AI2220" s="35"/>
      <c r="AJ2220" s="35"/>
      <c r="AK2220" s="35"/>
      <c r="AL2220" s="34"/>
      <c r="AM2220" s="331"/>
      <c r="AN2220" s="35"/>
      <c r="AO2220" s="35"/>
      <c r="AP2220" s="162"/>
      <c r="AQ2220" s="35"/>
      <c r="AR2220" s="35"/>
      <c r="AS2220" s="35"/>
      <c r="AT2220" s="35"/>
      <c r="AU2220" s="35"/>
      <c r="AV2220" s="14"/>
      <c r="AW2220" s="14"/>
      <c r="AX2220" s="14"/>
      <c r="AY2220" s="14"/>
      <c r="AZ2220" s="14"/>
      <c r="BA2220" s="14"/>
    </row>
    <row r="2221" spans="3:53" ht="14.25"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  <c r="W2221" s="35"/>
      <c r="X2221" s="35"/>
      <c r="Y2221" s="35"/>
      <c r="Z2221" s="35"/>
      <c r="AA2221" s="35"/>
      <c r="AB2221" s="35"/>
      <c r="AC2221" s="35"/>
      <c r="AD2221" s="35"/>
      <c r="AE2221" s="35"/>
      <c r="AF2221" s="35"/>
      <c r="AG2221" s="35"/>
      <c r="AH2221" s="35"/>
      <c r="AI2221" s="35"/>
      <c r="AJ2221" s="35"/>
      <c r="AK2221" s="35"/>
      <c r="AL2221" s="34"/>
      <c r="AM2221" s="331"/>
      <c r="AN2221" s="35"/>
      <c r="AO2221" s="35"/>
      <c r="AP2221" s="162"/>
      <c r="AQ2221" s="35"/>
      <c r="AR2221" s="35"/>
      <c r="AS2221" s="35"/>
      <c r="AT2221" s="35"/>
      <c r="AU2221" s="35"/>
      <c r="AV2221" s="14"/>
      <c r="AW2221" s="14"/>
      <c r="AX2221" s="14"/>
      <c r="AY2221" s="14"/>
      <c r="AZ2221" s="14"/>
      <c r="BA2221" s="14"/>
    </row>
    <row r="2222" spans="3:53" ht="14.25"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  <c r="T2222" s="35"/>
      <c r="U2222" s="35"/>
      <c r="V2222" s="35"/>
      <c r="W2222" s="35"/>
      <c r="X2222" s="35"/>
      <c r="Y2222" s="35"/>
      <c r="Z2222" s="35"/>
      <c r="AA2222" s="35"/>
      <c r="AB2222" s="35"/>
      <c r="AC2222" s="35"/>
      <c r="AD2222" s="35"/>
      <c r="AE2222" s="35"/>
      <c r="AF2222" s="35"/>
      <c r="AG2222" s="35"/>
      <c r="AH2222" s="35"/>
      <c r="AI2222" s="35"/>
      <c r="AJ2222" s="35"/>
      <c r="AK2222" s="35"/>
      <c r="AL2222" s="34"/>
      <c r="AM2222" s="331"/>
      <c r="AN2222" s="35"/>
      <c r="AO2222" s="35"/>
      <c r="AP2222" s="162"/>
      <c r="AQ2222" s="35"/>
      <c r="AR2222" s="35"/>
      <c r="AS2222" s="35"/>
      <c r="AT2222" s="35"/>
      <c r="AU2222" s="35"/>
      <c r="AV2222" s="14"/>
      <c r="AW2222" s="14"/>
      <c r="AX2222" s="14"/>
      <c r="AY2222" s="14"/>
      <c r="AZ2222" s="14"/>
      <c r="BA2222" s="14"/>
    </row>
    <row r="2223" spans="3:53" ht="14.25"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35"/>
      <c r="Y2223" s="35"/>
      <c r="Z2223" s="35"/>
      <c r="AA2223" s="35"/>
      <c r="AB2223" s="35"/>
      <c r="AC2223" s="35"/>
      <c r="AD2223" s="35"/>
      <c r="AE2223" s="35"/>
      <c r="AF2223" s="35"/>
      <c r="AG2223" s="35"/>
      <c r="AH2223" s="35"/>
      <c r="AI2223" s="35"/>
      <c r="AJ2223" s="35"/>
      <c r="AK2223" s="35"/>
      <c r="AL2223" s="34"/>
      <c r="AM2223" s="331"/>
      <c r="AN2223" s="35"/>
      <c r="AO2223" s="35"/>
      <c r="AP2223" s="162"/>
      <c r="AQ2223" s="35"/>
      <c r="AR2223" s="35"/>
      <c r="AS2223" s="35"/>
      <c r="AT2223" s="35"/>
      <c r="AU2223" s="35"/>
      <c r="AV2223" s="14"/>
      <c r="AW2223" s="14"/>
      <c r="AX2223" s="14"/>
      <c r="AY2223" s="14"/>
      <c r="AZ2223" s="14"/>
      <c r="BA2223" s="14"/>
    </row>
    <row r="2224" spans="3:53" ht="14.25"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F2224" s="35"/>
      <c r="AG2224" s="35"/>
      <c r="AH2224" s="35"/>
      <c r="AI2224" s="35"/>
      <c r="AJ2224" s="35"/>
      <c r="AK2224" s="35"/>
      <c r="AL2224" s="34"/>
      <c r="AM2224" s="331"/>
      <c r="AN2224" s="35"/>
      <c r="AO2224" s="35"/>
      <c r="AP2224" s="162"/>
      <c r="AQ2224" s="35"/>
      <c r="AR2224" s="35"/>
      <c r="AS2224" s="35"/>
      <c r="AT2224" s="35"/>
      <c r="AU2224" s="35"/>
      <c r="AV2224" s="14"/>
      <c r="AW2224" s="14"/>
      <c r="AX2224" s="14"/>
      <c r="AY2224" s="14"/>
      <c r="AZ2224" s="14"/>
      <c r="BA2224" s="14"/>
    </row>
    <row r="2225" spans="3:53" ht="14.25"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35"/>
      <c r="AG2225" s="35"/>
      <c r="AH2225" s="35"/>
      <c r="AI2225" s="35"/>
      <c r="AJ2225" s="35"/>
      <c r="AK2225" s="35"/>
      <c r="AL2225" s="34"/>
      <c r="AM2225" s="331"/>
      <c r="AN2225" s="35"/>
      <c r="AO2225" s="35"/>
      <c r="AP2225" s="162"/>
      <c r="AQ2225" s="35"/>
      <c r="AR2225" s="35"/>
      <c r="AS2225" s="35"/>
      <c r="AT2225" s="35"/>
      <c r="AU2225" s="35"/>
      <c r="AV2225" s="14"/>
      <c r="AW2225" s="14"/>
      <c r="AX2225" s="14"/>
      <c r="AY2225" s="14"/>
      <c r="AZ2225" s="14"/>
      <c r="BA2225" s="14"/>
    </row>
    <row r="2226" spans="3:53" ht="14.25"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  <c r="W2226" s="35"/>
      <c r="X2226" s="35"/>
      <c r="Y2226" s="35"/>
      <c r="Z2226" s="35"/>
      <c r="AA2226" s="35"/>
      <c r="AB2226" s="35"/>
      <c r="AC2226" s="35"/>
      <c r="AD2226" s="35"/>
      <c r="AE2226" s="35"/>
      <c r="AF2226" s="35"/>
      <c r="AG2226" s="35"/>
      <c r="AH2226" s="35"/>
      <c r="AI2226" s="35"/>
      <c r="AJ2226" s="35"/>
      <c r="AK2226" s="35"/>
      <c r="AL2226" s="34"/>
      <c r="AM2226" s="331"/>
      <c r="AN2226" s="35"/>
      <c r="AO2226" s="35"/>
      <c r="AP2226" s="162"/>
      <c r="AQ2226" s="35"/>
      <c r="AR2226" s="35"/>
      <c r="AS2226" s="35"/>
      <c r="AT2226" s="35"/>
      <c r="AU2226" s="35"/>
      <c r="AV2226" s="14"/>
      <c r="AW2226" s="14"/>
      <c r="AX2226" s="14"/>
      <c r="AY2226" s="14"/>
      <c r="AZ2226" s="14"/>
      <c r="BA2226" s="14"/>
    </row>
    <row r="2227" spans="3:53" ht="14.25"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  <c r="T2227" s="35"/>
      <c r="U2227" s="35"/>
      <c r="V2227" s="35"/>
      <c r="W2227" s="35"/>
      <c r="X2227" s="35"/>
      <c r="Y2227" s="35"/>
      <c r="Z2227" s="35"/>
      <c r="AA2227" s="35"/>
      <c r="AB2227" s="35"/>
      <c r="AC2227" s="35"/>
      <c r="AD2227" s="35"/>
      <c r="AE2227" s="35"/>
      <c r="AF2227" s="35"/>
      <c r="AG2227" s="35"/>
      <c r="AH2227" s="35"/>
      <c r="AI2227" s="35"/>
      <c r="AJ2227" s="35"/>
      <c r="AK2227" s="35"/>
      <c r="AL2227" s="34"/>
      <c r="AM2227" s="331"/>
      <c r="AN2227" s="35"/>
      <c r="AO2227" s="35"/>
      <c r="AP2227" s="162"/>
      <c r="AQ2227" s="35"/>
      <c r="AR2227" s="35"/>
      <c r="AS2227" s="35"/>
      <c r="AT2227" s="35"/>
      <c r="AU2227" s="35"/>
      <c r="AV2227" s="14"/>
      <c r="AW2227" s="14"/>
      <c r="AX2227" s="14"/>
      <c r="AY2227" s="14"/>
      <c r="AZ2227" s="14"/>
      <c r="BA2227" s="14"/>
    </row>
    <row r="2228" spans="3:53" ht="14.25"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  <c r="T2228" s="35"/>
      <c r="U2228" s="35"/>
      <c r="V2228" s="35"/>
      <c r="W2228" s="35"/>
      <c r="X2228" s="35"/>
      <c r="Y2228" s="35"/>
      <c r="Z2228" s="35"/>
      <c r="AA2228" s="35"/>
      <c r="AB2228" s="35"/>
      <c r="AC2228" s="35"/>
      <c r="AD2228" s="35"/>
      <c r="AE2228" s="35"/>
      <c r="AF2228" s="35"/>
      <c r="AG2228" s="35"/>
      <c r="AH2228" s="35"/>
      <c r="AI2228" s="35"/>
      <c r="AJ2228" s="35"/>
      <c r="AK2228" s="35"/>
      <c r="AL2228" s="34"/>
      <c r="AM2228" s="331"/>
      <c r="AN2228" s="35"/>
      <c r="AO2228" s="35"/>
      <c r="AP2228" s="162"/>
      <c r="AQ2228" s="35"/>
      <c r="AR2228" s="35"/>
      <c r="AS2228" s="35"/>
      <c r="AT2228" s="35"/>
      <c r="AU2228" s="35"/>
      <c r="AV2228" s="14"/>
      <c r="AW2228" s="14"/>
      <c r="AX2228" s="14"/>
      <c r="AY2228" s="14"/>
      <c r="AZ2228" s="14"/>
      <c r="BA2228" s="14"/>
    </row>
    <row r="2229" spans="3:53" ht="14.25"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  <c r="T2229" s="35"/>
      <c r="U2229" s="35"/>
      <c r="V2229" s="35"/>
      <c r="W2229" s="35"/>
      <c r="X2229" s="35"/>
      <c r="Y2229" s="35"/>
      <c r="Z2229" s="35"/>
      <c r="AA2229" s="35"/>
      <c r="AB2229" s="35"/>
      <c r="AC2229" s="35"/>
      <c r="AD2229" s="35"/>
      <c r="AE2229" s="35"/>
      <c r="AF2229" s="35"/>
      <c r="AG2229" s="35"/>
      <c r="AH2229" s="35"/>
      <c r="AI2229" s="35"/>
      <c r="AJ2229" s="35"/>
      <c r="AK2229" s="35"/>
      <c r="AL2229" s="34"/>
      <c r="AM2229" s="331"/>
      <c r="AN2229" s="35"/>
      <c r="AO2229" s="35"/>
      <c r="AP2229" s="162"/>
      <c r="AQ2229" s="35"/>
      <c r="AR2229" s="35"/>
      <c r="AS2229" s="35"/>
      <c r="AT2229" s="35"/>
      <c r="AU2229" s="35"/>
      <c r="AV2229" s="14"/>
      <c r="AW2229" s="14"/>
      <c r="AX2229" s="14"/>
      <c r="AY2229" s="14"/>
      <c r="AZ2229" s="14"/>
      <c r="BA2229" s="14"/>
    </row>
    <row r="2230" spans="3:53" ht="14.25"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  <c r="T2230" s="35"/>
      <c r="U2230" s="35"/>
      <c r="V2230" s="35"/>
      <c r="W2230" s="35"/>
      <c r="X2230" s="35"/>
      <c r="Y2230" s="35"/>
      <c r="Z2230" s="35"/>
      <c r="AA2230" s="35"/>
      <c r="AB2230" s="35"/>
      <c r="AC2230" s="35"/>
      <c r="AD2230" s="35"/>
      <c r="AE2230" s="35"/>
      <c r="AF2230" s="35"/>
      <c r="AG2230" s="35"/>
      <c r="AH2230" s="35"/>
      <c r="AI2230" s="35"/>
      <c r="AJ2230" s="35"/>
      <c r="AK2230" s="35"/>
      <c r="AL2230" s="34"/>
      <c r="AM2230" s="331"/>
      <c r="AN2230" s="35"/>
      <c r="AO2230" s="35"/>
      <c r="AP2230" s="162"/>
      <c r="AQ2230" s="35"/>
      <c r="AR2230" s="35"/>
      <c r="AS2230" s="35"/>
      <c r="AT2230" s="35"/>
      <c r="AU2230" s="35"/>
      <c r="AV2230" s="14"/>
      <c r="AW2230" s="14"/>
      <c r="AX2230" s="14"/>
      <c r="AY2230" s="14"/>
      <c r="AZ2230" s="14"/>
      <c r="BA2230" s="14"/>
    </row>
    <row r="2231" spans="3:53" ht="14.25"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  <c r="T2231" s="35"/>
      <c r="U2231" s="35"/>
      <c r="V2231" s="35"/>
      <c r="W2231" s="35"/>
      <c r="X2231" s="35"/>
      <c r="Y2231" s="35"/>
      <c r="Z2231" s="35"/>
      <c r="AA2231" s="35"/>
      <c r="AB2231" s="35"/>
      <c r="AC2231" s="35"/>
      <c r="AD2231" s="35"/>
      <c r="AE2231" s="35"/>
      <c r="AF2231" s="35"/>
      <c r="AG2231" s="35"/>
      <c r="AH2231" s="35"/>
      <c r="AI2231" s="35"/>
      <c r="AJ2231" s="35"/>
      <c r="AK2231" s="35"/>
      <c r="AL2231" s="34"/>
      <c r="AM2231" s="331"/>
      <c r="AN2231" s="35"/>
      <c r="AO2231" s="35"/>
      <c r="AP2231" s="162"/>
      <c r="AQ2231" s="35"/>
      <c r="AR2231" s="35"/>
      <c r="AS2231" s="35"/>
      <c r="AT2231" s="35"/>
      <c r="AU2231" s="35"/>
      <c r="AV2231" s="14"/>
      <c r="AW2231" s="14"/>
      <c r="AX2231" s="14"/>
      <c r="AY2231" s="14"/>
      <c r="AZ2231" s="14"/>
      <c r="BA2231" s="14"/>
    </row>
    <row r="2232" spans="3:53" ht="14.25"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  <c r="T2232" s="35"/>
      <c r="U2232" s="35"/>
      <c r="V2232" s="35"/>
      <c r="W2232" s="35"/>
      <c r="X2232" s="35"/>
      <c r="Y2232" s="35"/>
      <c r="Z2232" s="35"/>
      <c r="AA2232" s="35"/>
      <c r="AB2232" s="35"/>
      <c r="AC2232" s="35"/>
      <c r="AD2232" s="35"/>
      <c r="AE2232" s="35"/>
      <c r="AF2232" s="35"/>
      <c r="AG2232" s="35"/>
      <c r="AH2232" s="35"/>
      <c r="AI2232" s="35"/>
      <c r="AJ2232" s="35"/>
      <c r="AK2232" s="35"/>
      <c r="AL2232" s="34"/>
      <c r="AM2232" s="331"/>
      <c r="AN2232" s="35"/>
      <c r="AO2232" s="35"/>
      <c r="AP2232" s="162"/>
      <c r="AQ2232" s="35"/>
      <c r="AR2232" s="35"/>
      <c r="AS2232" s="35"/>
      <c r="AT2232" s="35"/>
      <c r="AU2232" s="35"/>
      <c r="AV2232" s="14"/>
      <c r="AW2232" s="14"/>
      <c r="AX2232" s="14"/>
      <c r="AY2232" s="14"/>
      <c r="AZ2232" s="14"/>
      <c r="BA2232" s="14"/>
    </row>
    <row r="2233" spans="3:53" ht="14.25"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  <c r="W2233" s="35"/>
      <c r="X2233" s="35"/>
      <c r="Y2233" s="35"/>
      <c r="Z2233" s="35"/>
      <c r="AA2233" s="35"/>
      <c r="AB2233" s="35"/>
      <c r="AC2233" s="35"/>
      <c r="AD2233" s="35"/>
      <c r="AE2233" s="35"/>
      <c r="AF2233" s="35"/>
      <c r="AG2233" s="35"/>
      <c r="AH2233" s="35"/>
      <c r="AI2233" s="35"/>
      <c r="AJ2233" s="35"/>
      <c r="AK2233" s="35"/>
      <c r="AL2233" s="34"/>
      <c r="AM2233" s="331"/>
      <c r="AN2233" s="35"/>
      <c r="AO2233" s="35"/>
      <c r="AP2233" s="162"/>
      <c r="AQ2233" s="35"/>
      <c r="AR2233" s="35"/>
      <c r="AS2233" s="35"/>
      <c r="AT2233" s="35"/>
      <c r="AU2233" s="35"/>
      <c r="AV2233" s="14"/>
      <c r="AW2233" s="14"/>
      <c r="AX2233" s="14"/>
      <c r="AY2233" s="14"/>
      <c r="AZ2233" s="14"/>
      <c r="BA2233" s="14"/>
    </row>
    <row r="2234" spans="3:53" ht="14.25"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  <c r="W2234" s="35"/>
      <c r="X2234" s="35"/>
      <c r="Y2234" s="35"/>
      <c r="Z2234" s="35"/>
      <c r="AA2234" s="35"/>
      <c r="AB2234" s="35"/>
      <c r="AC2234" s="35"/>
      <c r="AD2234" s="35"/>
      <c r="AE2234" s="35"/>
      <c r="AF2234" s="35"/>
      <c r="AG2234" s="35"/>
      <c r="AH2234" s="35"/>
      <c r="AI2234" s="35"/>
      <c r="AJ2234" s="35"/>
      <c r="AK2234" s="35"/>
      <c r="AL2234" s="34"/>
      <c r="AM2234" s="331"/>
      <c r="AN2234" s="35"/>
      <c r="AO2234" s="35"/>
      <c r="AP2234" s="162"/>
      <c r="AQ2234" s="35"/>
      <c r="AR2234" s="35"/>
      <c r="AS2234" s="35"/>
      <c r="AT2234" s="35"/>
      <c r="AU2234" s="35"/>
      <c r="AV2234" s="14"/>
      <c r="AW2234" s="14"/>
      <c r="AX2234" s="14"/>
      <c r="AY2234" s="14"/>
      <c r="AZ2234" s="14"/>
      <c r="BA2234" s="14"/>
    </row>
    <row r="2235" spans="3:53" ht="14.25"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  <c r="T2235" s="35"/>
      <c r="U2235" s="35"/>
      <c r="V2235" s="35"/>
      <c r="W2235" s="35"/>
      <c r="X2235" s="35"/>
      <c r="Y2235" s="35"/>
      <c r="Z2235" s="35"/>
      <c r="AA2235" s="35"/>
      <c r="AB2235" s="35"/>
      <c r="AC2235" s="35"/>
      <c r="AD2235" s="35"/>
      <c r="AE2235" s="35"/>
      <c r="AF2235" s="35"/>
      <c r="AG2235" s="35"/>
      <c r="AH2235" s="35"/>
      <c r="AI2235" s="35"/>
      <c r="AJ2235" s="35"/>
      <c r="AK2235" s="35"/>
      <c r="AL2235" s="34"/>
      <c r="AM2235" s="331"/>
      <c r="AN2235" s="35"/>
      <c r="AO2235" s="35"/>
      <c r="AP2235" s="162"/>
      <c r="AQ2235" s="35"/>
      <c r="AR2235" s="35"/>
      <c r="AS2235" s="35"/>
      <c r="AT2235" s="35"/>
      <c r="AU2235" s="35"/>
      <c r="AV2235" s="14"/>
      <c r="AW2235" s="14"/>
      <c r="AX2235" s="14"/>
      <c r="AY2235" s="14"/>
      <c r="AZ2235" s="14"/>
      <c r="BA2235" s="14"/>
    </row>
    <row r="2236" spans="3:53" ht="14.25"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  <c r="T2236" s="35"/>
      <c r="U2236" s="35"/>
      <c r="V2236" s="35"/>
      <c r="W2236" s="35"/>
      <c r="X2236" s="35"/>
      <c r="Y2236" s="35"/>
      <c r="Z2236" s="35"/>
      <c r="AA2236" s="35"/>
      <c r="AB2236" s="35"/>
      <c r="AC2236" s="35"/>
      <c r="AD2236" s="35"/>
      <c r="AE2236" s="35"/>
      <c r="AF2236" s="35"/>
      <c r="AG2236" s="35"/>
      <c r="AH2236" s="35"/>
      <c r="AI2236" s="35"/>
      <c r="AJ2236" s="35"/>
      <c r="AK2236" s="35"/>
      <c r="AL2236" s="34"/>
      <c r="AM2236" s="331"/>
      <c r="AN2236" s="35"/>
      <c r="AO2236" s="35"/>
      <c r="AP2236" s="162"/>
      <c r="AQ2236" s="35"/>
      <c r="AR2236" s="35"/>
      <c r="AS2236" s="35"/>
      <c r="AT2236" s="35"/>
      <c r="AU2236" s="35"/>
      <c r="AV2236" s="14"/>
      <c r="AW2236" s="14"/>
      <c r="AX2236" s="14"/>
      <c r="AY2236" s="14"/>
      <c r="AZ2236" s="14"/>
      <c r="BA2236" s="14"/>
    </row>
    <row r="2237" spans="3:53" ht="14.25"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  <c r="T2237" s="35"/>
      <c r="U2237" s="35"/>
      <c r="V2237" s="35"/>
      <c r="W2237" s="35"/>
      <c r="X2237" s="35"/>
      <c r="Y2237" s="35"/>
      <c r="Z2237" s="35"/>
      <c r="AA2237" s="35"/>
      <c r="AB2237" s="35"/>
      <c r="AC2237" s="35"/>
      <c r="AD2237" s="35"/>
      <c r="AE2237" s="35"/>
      <c r="AF2237" s="35"/>
      <c r="AG2237" s="35"/>
      <c r="AH2237" s="35"/>
      <c r="AI2237" s="35"/>
      <c r="AJ2237" s="35"/>
      <c r="AK2237" s="35"/>
      <c r="AL2237" s="34"/>
      <c r="AM2237" s="331"/>
      <c r="AN2237" s="35"/>
      <c r="AO2237" s="35"/>
      <c r="AP2237" s="162"/>
      <c r="AQ2237" s="35"/>
      <c r="AR2237" s="35"/>
      <c r="AS2237" s="35"/>
      <c r="AT2237" s="35"/>
      <c r="AU2237" s="35"/>
      <c r="AV2237" s="14"/>
      <c r="AW2237" s="14"/>
      <c r="AX2237" s="14"/>
      <c r="AY2237" s="14"/>
      <c r="AZ2237" s="14"/>
      <c r="BA2237" s="14"/>
    </row>
    <row r="2238" spans="3:53" ht="14.25"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  <c r="W2238" s="35"/>
      <c r="X2238" s="35"/>
      <c r="Y2238" s="35"/>
      <c r="Z2238" s="35"/>
      <c r="AA2238" s="35"/>
      <c r="AB2238" s="35"/>
      <c r="AC2238" s="35"/>
      <c r="AD2238" s="35"/>
      <c r="AE2238" s="35"/>
      <c r="AF2238" s="35"/>
      <c r="AG2238" s="35"/>
      <c r="AH2238" s="35"/>
      <c r="AI2238" s="35"/>
      <c r="AJ2238" s="35"/>
      <c r="AK2238" s="35"/>
      <c r="AL2238" s="34"/>
      <c r="AM2238" s="331"/>
      <c r="AN2238" s="35"/>
      <c r="AO2238" s="35"/>
      <c r="AP2238" s="162"/>
      <c r="AQ2238" s="35"/>
      <c r="AR2238" s="35"/>
      <c r="AS2238" s="35"/>
      <c r="AT2238" s="35"/>
      <c r="AU2238" s="35"/>
      <c r="AV2238" s="14"/>
      <c r="AW2238" s="14"/>
      <c r="AX2238" s="14"/>
      <c r="AY2238" s="14"/>
      <c r="AZ2238" s="14"/>
      <c r="BA2238" s="14"/>
    </row>
    <row r="2239" spans="3:53" ht="14.25"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  <c r="T2239" s="35"/>
      <c r="U2239" s="35"/>
      <c r="V2239" s="35"/>
      <c r="W2239" s="35"/>
      <c r="X2239" s="35"/>
      <c r="Y2239" s="35"/>
      <c r="Z2239" s="35"/>
      <c r="AA2239" s="35"/>
      <c r="AB2239" s="35"/>
      <c r="AC2239" s="35"/>
      <c r="AD2239" s="35"/>
      <c r="AE2239" s="35"/>
      <c r="AF2239" s="35"/>
      <c r="AG2239" s="35"/>
      <c r="AH2239" s="35"/>
      <c r="AI2239" s="35"/>
      <c r="AJ2239" s="35"/>
      <c r="AK2239" s="35"/>
      <c r="AL2239" s="34"/>
      <c r="AM2239" s="331"/>
      <c r="AN2239" s="35"/>
      <c r="AO2239" s="35"/>
      <c r="AP2239" s="162"/>
      <c r="AQ2239" s="35"/>
      <c r="AR2239" s="35"/>
      <c r="AS2239" s="35"/>
      <c r="AT2239" s="35"/>
      <c r="AU2239" s="35"/>
      <c r="AV2239" s="14"/>
      <c r="AW2239" s="14"/>
      <c r="AX2239" s="14"/>
      <c r="AY2239" s="14"/>
      <c r="AZ2239" s="14"/>
      <c r="BA2239" s="14"/>
    </row>
    <row r="2240" spans="3:53" ht="14.25"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  <c r="W2240" s="35"/>
      <c r="X2240" s="35"/>
      <c r="Y2240" s="35"/>
      <c r="Z2240" s="35"/>
      <c r="AA2240" s="35"/>
      <c r="AB2240" s="35"/>
      <c r="AC2240" s="35"/>
      <c r="AD2240" s="35"/>
      <c r="AE2240" s="35"/>
      <c r="AF2240" s="35"/>
      <c r="AG2240" s="35"/>
      <c r="AH2240" s="35"/>
      <c r="AI2240" s="35"/>
      <c r="AJ2240" s="35"/>
      <c r="AK2240" s="35"/>
      <c r="AL2240" s="34"/>
      <c r="AM2240" s="331"/>
      <c r="AN2240" s="35"/>
      <c r="AO2240" s="35"/>
      <c r="AP2240" s="162"/>
      <c r="AQ2240" s="35"/>
      <c r="AR2240" s="35"/>
      <c r="AS2240" s="35"/>
      <c r="AT2240" s="35"/>
      <c r="AU2240" s="35"/>
      <c r="AV2240" s="14"/>
      <c r="AW2240" s="14"/>
      <c r="AX2240" s="14"/>
      <c r="AY2240" s="14"/>
      <c r="AZ2240" s="14"/>
      <c r="BA2240" s="14"/>
    </row>
    <row r="2241" spans="3:53" ht="14.25"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  <c r="T2241" s="35"/>
      <c r="U2241" s="35"/>
      <c r="V2241" s="35"/>
      <c r="W2241" s="35"/>
      <c r="X2241" s="35"/>
      <c r="Y2241" s="35"/>
      <c r="Z2241" s="35"/>
      <c r="AA2241" s="35"/>
      <c r="AB2241" s="35"/>
      <c r="AC2241" s="35"/>
      <c r="AD2241" s="35"/>
      <c r="AE2241" s="35"/>
      <c r="AF2241" s="35"/>
      <c r="AG2241" s="35"/>
      <c r="AH2241" s="35"/>
      <c r="AI2241" s="35"/>
      <c r="AJ2241" s="35"/>
      <c r="AK2241" s="35"/>
      <c r="AL2241" s="34"/>
      <c r="AM2241" s="331"/>
      <c r="AN2241" s="35"/>
      <c r="AO2241" s="35"/>
      <c r="AP2241" s="162"/>
      <c r="AQ2241" s="35"/>
      <c r="AR2241" s="35"/>
      <c r="AS2241" s="35"/>
      <c r="AT2241" s="35"/>
      <c r="AU2241" s="35"/>
      <c r="AV2241" s="14"/>
      <c r="AW2241" s="14"/>
      <c r="AX2241" s="14"/>
      <c r="AY2241" s="14"/>
      <c r="AZ2241" s="14"/>
      <c r="BA2241" s="14"/>
    </row>
    <row r="2242" spans="3:53" ht="14.25"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  <c r="T2242" s="35"/>
      <c r="U2242" s="35"/>
      <c r="V2242" s="35"/>
      <c r="W2242" s="35"/>
      <c r="X2242" s="35"/>
      <c r="Y2242" s="35"/>
      <c r="Z2242" s="35"/>
      <c r="AA2242" s="35"/>
      <c r="AB2242" s="35"/>
      <c r="AC2242" s="35"/>
      <c r="AD2242" s="35"/>
      <c r="AE2242" s="35"/>
      <c r="AF2242" s="35"/>
      <c r="AG2242" s="35"/>
      <c r="AH2242" s="35"/>
      <c r="AI2242" s="35"/>
      <c r="AJ2242" s="35"/>
      <c r="AK2242" s="35"/>
      <c r="AL2242" s="34"/>
      <c r="AM2242" s="331"/>
      <c r="AN2242" s="35"/>
      <c r="AO2242" s="35"/>
      <c r="AP2242" s="162"/>
      <c r="AQ2242" s="35"/>
      <c r="AR2242" s="35"/>
      <c r="AS2242" s="35"/>
      <c r="AT2242" s="35"/>
      <c r="AU2242" s="35"/>
      <c r="AV2242" s="14"/>
      <c r="AW2242" s="14"/>
      <c r="AX2242" s="14"/>
      <c r="AY2242" s="14"/>
      <c r="AZ2242" s="14"/>
      <c r="BA2242" s="14"/>
    </row>
    <row r="2243" spans="3:53" ht="14.25"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  <c r="T2243" s="35"/>
      <c r="U2243" s="35"/>
      <c r="V2243" s="35"/>
      <c r="W2243" s="35"/>
      <c r="X2243" s="35"/>
      <c r="Y2243" s="35"/>
      <c r="Z2243" s="35"/>
      <c r="AA2243" s="35"/>
      <c r="AB2243" s="35"/>
      <c r="AC2243" s="35"/>
      <c r="AD2243" s="35"/>
      <c r="AE2243" s="35"/>
      <c r="AF2243" s="35"/>
      <c r="AG2243" s="35"/>
      <c r="AH2243" s="35"/>
      <c r="AI2243" s="35"/>
      <c r="AJ2243" s="35"/>
      <c r="AK2243" s="35"/>
      <c r="AL2243" s="34"/>
      <c r="AM2243" s="331"/>
      <c r="AN2243" s="35"/>
      <c r="AO2243" s="35"/>
      <c r="AP2243" s="162"/>
      <c r="AQ2243" s="35"/>
      <c r="AR2243" s="35"/>
      <c r="AS2243" s="35"/>
      <c r="AT2243" s="35"/>
      <c r="AU2243" s="35"/>
      <c r="AV2243" s="14"/>
      <c r="AW2243" s="14"/>
      <c r="AX2243" s="14"/>
      <c r="AY2243" s="14"/>
      <c r="AZ2243" s="14"/>
      <c r="BA2243" s="14"/>
    </row>
    <row r="2244" spans="3:53" ht="14.25"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  <c r="T2244" s="35"/>
      <c r="U2244" s="35"/>
      <c r="V2244" s="35"/>
      <c r="W2244" s="35"/>
      <c r="X2244" s="35"/>
      <c r="Y2244" s="35"/>
      <c r="Z2244" s="35"/>
      <c r="AA2244" s="35"/>
      <c r="AB2244" s="35"/>
      <c r="AC2244" s="35"/>
      <c r="AD2244" s="35"/>
      <c r="AE2244" s="35"/>
      <c r="AF2244" s="35"/>
      <c r="AG2244" s="35"/>
      <c r="AH2244" s="35"/>
      <c r="AI2244" s="35"/>
      <c r="AJ2244" s="35"/>
      <c r="AK2244" s="35"/>
      <c r="AL2244" s="34"/>
      <c r="AM2244" s="331"/>
      <c r="AN2244" s="35"/>
      <c r="AO2244" s="35"/>
      <c r="AP2244" s="162"/>
      <c r="AQ2244" s="35"/>
      <c r="AR2244" s="35"/>
      <c r="AS2244" s="35"/>
      <c r="AT2244" s="35"/>
      <c r="AU2244" s="35"/>
      <c r="AV2244" s="14"/>
      <c r="AW2244" s="14"/>
      <c r="AX2244" s="14"/>
      <c r="AY2244" s="14"/>
      <c r="AZ2244" s="14"/>
      <c r="BA2244" s="14"/>
    </row>
    <row r="2245" spans="3:53" ht="14.25"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  <c r="T2245" s="35"/>
      <c r="U2245" s="35"/>
      <c r="V2245" s="35"/>
      <c r="W2245" s="35"/>
      <c r="X2245" s="35"/>
      <c r="Y2245" s="35"/>
      <c r="Z2245" s="35"/>
      <c r="AA2245" s="35"/>
      <c r="AB2245" s="35"/>
      <c r="AC2245" s="35"/>
      <c r="AD2245" s="35"/>
      <c r="AE2245" s="35"/>
      <c r="AF2245" s="35"/>
      <c r="AG2245" s="35"/>
      <c r="AH2245" s="35"/>
      <c r="AI2245" s="35"/>
      <c r="AJ2245" s="35"/>
      <c r="AK2245" s="35"/>
      <c r="AL2245" s="34"/>
      <c r="AM2245" s="331"/>
      <c r="AN2245" s="35"/>
      <c r="AO2245" s="35"/>
      <c r="AP2245" s="162"/>
      <c r="AQ2245" s="35"/>
      <c r="AR2245" s="35"/>
      <c r="AS2245" s="35"/>
      <c r="AT2245" s="35"/>
      <c r="AU2245" s="35"/>
      <c r="AV2245" s="14"/>
      <c r="AW2245" s="14"/>
      <c r="AX2245" s="14"/>
      <c r="AY2245" s="14"/>
      <c r="AZ2245" s="14"/>
      <c r="BA2245" s="14"/>
    </row>
    <row r="2246" spans="3:53" ht="14.25"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  <c r="T2246" s="35"/>
      <c r="U2246" s="35"/>
      <c r="V2246" s="35"/>
      <c r="W2246" s="35"/>
      <c r="X2246" s="35"/>
      <c r="Y2246" s="35"/>
      <c r="Z2246" s="35"/>
      <c r="AA2246" s="35"/>
      <c r="AB2246" s="35"/>
      <c r="AC2246" s="35"/>
      <c r="AD2246" s="35"/>
      <c r="AE2246" s="35"/>
      <c r="AF2246" s="35"/>
      <c r="AG2246" s="35"/>
      <c r="AH2246" s="35"/>
      <c r="AI2246" s="35"/>
      <c r="AJ2246" s="35"/>
      <c r="AK2246" s="35"/>
      <c r="AL2246" s="34"/>
      <c r="AM2246" s="331"/>
      <c r="AN2246" s="35"/>
      <c r="AO2246" s="35"/>
      <c r="AP2246" s="162"/>
      <c r="AQ2246" s="35"/>
      <c r="AR2246" s="35"/>
      <c r="AS2246" s="35"/>
      <c r="AT2246" s="35"/>
      <c r="AU2246" s="35"/>
      <c r="AV2246" s="14"/>
      <c r="AW2246" s="14"/>
      <c r="AX2246" s="14"/>
      <c r="AY2246" s="14"/>
      <c r="AZ2246" s="14"/>
      <c r="BA2246" s="14"/>
    </row>
    <row r="2247" spans="3:53" ht="14.25"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  <c r="T2247" s="35"/>
      <c r="U2247" s="35"/>
      <c r="V2247" s="35"/>
      <c r="W2247" s="35"/>
      <c r="X2247" s="35"/>
      <c r="Y2247" s="35"/>
      <c r="Z2247" s="35"/>
      <c r="AA2247" s="35"/>
      <c r="AB2247" s="35"/>
      <c r="AC2247" s="35"/>
      <c r="AD2247" s="35"/>
      <c r="AE2247" s="35"/>
      <c r="AF2247" s="35"/>
      <c r="AG2247" s="35"/>
      <c r="AH2247" s="35"/>
      <c r="AI2247" s="35"/>
      <c r="AJ2247" s="35"/>
      <c r="AK2247" s="35"/>
      <c r="AL2247" s="34"/>
      <c r="AM2247" s="331"/>
      <c r="AN2247" s="35"/>
      <c r="AO2247" s="35"/>
      <c r="AP2247" s="162"/>
      <c r="AQ2247" s="35"/>
      <c r="AR2247" s="35"/>
      <c r="AS2247" s="35"/>
      <c r="AT2247" s="35"/>
      <c r="AU2247" s="35"/>
      <c r="AV2247" s="14"/>
      <c r="AW2247" s="14"/>
      <c r="AX2247" s="14"/>
      <c r="AY2247" s="14"/>
      <c r="AZ2247" s="14"/>
      <c r="BA2247" s="14"/>
    </row>
    <row r="2248" spans="3:53" ht="14.25"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  <c r="T2248" s="35"/>
      <c r="U2248" s="35"/>
      <c r="V2248" s="35"/>
      <c r="W2248" s="35"/>
      <c r="X2248" s="35"/>
      <c r="Y2248" s="35"/>
      <c r="Z2248" s="35"/>
      <c r="AA2248" s="35"/>
      <c r="AB2248" s="35"/>
      <c r="AC2248" s="35"/>
      <c r="AD2248" s="35"/>
      <c r="AE2248" s="35"/>
      <c r="AF2248" s="35"/>
      <c r="AG2248" s="35"/>
      <c r="AH2248" s="35"/>
      <c r="AI2248" s="35"/>
      <c r="AJ2248" s="35"/>
      <c r="AK2248" s="35"/>
      <c r="AL2248" s="34"/>
      <c r="AM2248" s="331"/>
      <c r="AN2248" s="35"/>
      <c r="AO2248" s="35"/>
      <c r="AP2248" s="162"/>
      <c r="AQ2248" s="35"/>
      <c r="AR2248" s="35"/>
      <c r="AS2248" s="35"/>
      <c r="AT2248" s="35"/>
      <c r="AU2248" s="35"/>
      <c r="AV2248" s="14"/>
      <c r="AW2248" s="14"/>
      <c r="AX2248" s="14"/>
      <c r="AY2248" s="14"/>
      <c r="AZ2248" s="14"/>
      <c r="BA2248" s="14"/>
    </row>
    <row r="2249" spans="3:53" ht="14.25"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  <c r="T2249" s="35"/>
      <c r="U2249" s="35"/>
      <c r="V2249" s="35"/>
      <c r="W2249" s="35"/>
      <c r="X2249" s="35"/>
      <c r="Y2249" s="35"/>
      <c r="Z2249" s="35"/>
      <c r="AA2249" s="35"/>
      <c r="AB2249" s="35"/>
      <c r="AC2249" s="35"/>
      <c r="AD2249" s="35"/>
      <c r="AE2249" s="35"/>
      <c r="AF2249" s="35"/>
      <c r="AG2249" s="35"/>
      <c r="AH2249" s="35"/>
      <c r="AI2249" s="35"/>
      <c r="AJ2249" s="35"/>
      <c r="AK2249" s="35"/>
      <c r="AL2249" s="34"/>
      <c r="AM2249" s="331"/>
      <c r="AN2249" s="35"/>
      <c r="AO2249" s="35"/>
      <c r="AP2249" s="162"/>
      <c r="AQ2249" s="35"/>
      <c r="AR2249" s="35"/>
      <c r="AS2249" s="35"/>
      <c r="AT2249" s="35"/>
      <c r="AU2249" s="35"/>
      <c r="AV2249" s="14"/>
      <c r="AW2249" s="14"/>
      <c r="AX2249" s="14"/>
      <c r="AY2249" s="14"/>
      <c r="AZ2249" s="14"/>
      <c r="BA2249" s="14"/>
    </row>
    <row r="2250" spans="3:53" ht="14.25"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  <c r="T2250" s="35"/>
      <c r="U2250" s="35"/>
      <c r="V2250" s="35"/>
      <c r="W2250" s="35"/>
      <c r="X2250" s="35"/>
      <c r="Y2250" s="35"/>
      <c r="Z2250" s="35"/>
      <c r="AA2250" s="35"/>
      <c r="AB2250" s="35"/>
      <c r="AC2250" s="35"/>
      <c r="AD2250" s="35"/>
      <c r="AE2250" s="35"/>
      <c r="AF2250" s="35"/>
      <c r="AG2250" s="35"/>
      <c r="AH2250" s="35"/>
      <c r="AI2250" s="35"/>
      <c r="AJ2250" s="35"/>
      <c r="AK2250" s="35"/>
      <c r="AL2250" s="34"/>
      <c r="AM2250" s="331"/>
      <c r="AN2250" s="35"/>
      <c r="AO2250" s="35"/>
      <c r="AP2250" s="162"/>
      <c r="AQ2250" s="35"/>
      <c r="AR2250" s="35"/>
      <c r="AS2250" s="35"/>
      <c r="AT2250" s="35"/>
      <c r="AU2250" s="35"/>
      <c r="AV2250" s="14"/>
      <c r="AW2250" s="14"/>
      <c r="AX2250" s="14"/>
      <c r="AY2250" s="14"/>
      <c r="AZ2250" s="14"/>
      <c r="BA2250" s="14"/>
    </row>
    <row r="2251" spans="3:53" ht="14.25"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  <c r="T2251" s="35"/>
      <c r="U2251" s="35"/>
      <c r="V2251" s="35"/>
      <c r="W2251" s="35"/>
      <c r="X2251" s="35"/>
      <c r="Y2251" s="35"/>
      <c r="Z2251" s="35"/>
      <c r="AA2251" s="35"/>
      <c r="AB2251" s="35"/>
      <c r="AC2251" s="35"/>
      <c r="AD2251" s="35"/>
      <c r="AE2251" s="35"/>
      <c r="AF2251" s="35"/>
      <c r="AG2251" s="35"/>
      <c r="AH2251" s="35"/>
      <c r="AI2251" s="35"/>
      <c r="AJ2251" s="35"/>
      <c r="AK2251" s="35"/>
      <c r="AL2251" s="34"/>
      <c r="AM2251" s="331"/>
      <c r="AN2251" s="35"/>
      <c r="AO2251" s="35"/>
      <c r="AP2251" s="162"/>
      <c r="AQ2251" s="35"/>
      <c r="AR2251" s="35"/>
      <c r="AS2251" s="35"/>
      <c r="AT2251" s="35"/>
      <c r="AU2251" s="35"/>
      <c r="AV2251" s="14"/>
      <c r="AW2251" s="14"/>
      <c r="AX2251" s="14"/>
      <c r="AY2251" s="14"/>
      <c r="AZ2251" s="14"/>
      <c r="BA2251" s="14"/>
    </row>
    <row r="2252" spans="3:53" ht="14.25"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  <c r="T2252" s="35"/>
      <c r="U2252" s="35"/>
      <c r="V2252" s="35"/>
      <c r="W2252" s="35"/>
      <c r="X2252" s="35"/>
      <c r="Y2252" s="35"/>
      <c r="Z2252" s="35"/>
      <c r="AA2252" s="35"/>
      <c r="AB2252" s="35"/>
      <c r="AC2252" s="35"/>
      <c r="AD2252" s="35"/>
      <c r="AE2252" s="35"/>
      <c r="AF2252" s="35"/>
      <c r="AG2252" s="35"/>
      <c r="AH2252" s="35"/>
      <c r="AI2252" s="35"/>
      <c r="AJ2252" s="35"/>
      <c r="AK2252" s="35"/>
      <c r="AL2252" s="34"/>
      <c r="AM2252" s="331"/>
      <c r="AN2252" s="35"/>
      <c r="AO2252" s="35"/>
      <c r="AP2252" s="162"/>
      <c r="AQ2252" s="35"/>
      <c r="AR2252" s="35"/>
      <c r="AS2252" s="35"/>
      <c r="AT2252" s="35"/>
      <c r="AU2252" s="35"/>
      <c r="AV2252" s="14"/>
      <c r="AW2252" s="14"/>
      <c r="AX2252" s="14"/>
      <c r="AY2252" s="14"/>
      <c r="AZ2252" s="14"/>
      <c r="BA2252" s="14"/>
    </row>
    <row r="2253" spans="3:53" ht="14.25"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  <c r="T2253" s="35"/>
      <c r="U2253" s="35"/>
      <c r="V2253" s="35"/>
      <c r="W2253" s="35"/>
      <c r="X2253" s="35"/>
      <c r="Y2253" s="35"/>
      <c r="Z2253" s="35"/>
      <c r="AA2253" s="35"/>
      <c r="AB2253" s="35"/>
      <c r="AC2253" s="35"/>
      <c r="AD2253" s="35"/>
      <c r="AE2253" s="35"/>
      <c r="AF2253" s="35"/>
      <c r="AG2253" s="35"/>
      <c r="AH2253" s="35"/>
      <c r="AI2253" s="35"/>
      <c r="AJ2253" s="35"/>
      <c r="AK2253" s="35"/>
      <c r="AL2253" s="34"/>
      <c r="AM2253" s="331"/>
      <c r="AN2253" s="35"/>
      <c r="AO2253" s="35"/>
      <c r="AP2253" s="162"/>
      <c r="AQ2253" s="35"/>
      <c r="AR2253" s="35"/>
      <c r="AS2253" s="35"/>
      <c r="AT2253" s="35"/>
      <c r="AU2253" s="35"/>
      <c r="AV2253" s="14"/>
      <c r="AW2253" s="14"/>
      <c r="AX2253" s="14"/>
      <c r="AY2253" s="14"/>
      <c r="AZ2253" s="14"/>
      <c r="BA2253" s="14"/>
    </row>
    <row r="2254" spans="3:53" ht="14.25"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  <c r="T2254" s="35"/>
      <c r="U2254" s="35"/>
      <c r="V2254" s="35"/>
      <c r="W2254" s="35"/>
      <c r="X2254" s="35"/>
      <c r="Y2254" s="35"/>
      <c r="Z2254" s="35"/>
      <c r="AA2254" s="35"/>
      <c r="AB2254" s="35"/>
      <c r="AC2254" s="35"/>
      <c r="AD2254" s="35"/>
      <c r="AE2254" s="35"/>
      <c r="AF2254" s="35"/>
      <c r="AG2254" s="35"/>
      <c r="AH2254" s="35"/>
      <c r="AI2254" s="35"/>
      <c r="AJ2254" s="35"/>
      <c r="AK2254" s="35"/>
      <c r="AL2254" s="34"/>
      <c r="AM2254" s="331"/>
      <c r="AN2254" s="35"/>
      <c r="AO2254" s="35"/>
      <c r="AP2254" s="162"/>
      <c r="AQ2254" s="35"/>
      <c r="AR2254" s="35"/>
      <c r="AS2254" s="35"/>
      <c r="AT2254" s="35"/>
      <c r="AU2254" s="35"/>
      <c r="AV2254" s="14"/>
      <c r="AW2254" s="14"/>
      <c r="AX2254" s="14"/>
      <c r="AY2254" s="14"/>
      <c r="AZ2254" s="14"/>
      <c r="BA2254" s="14"/>
    </row>
    <row r="2255" spans="3:53" ht="14.25"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  <c r="T2255" s="35"/>
      <c r="U2255" s="35"/>
      <c r="V2255" s="35"/>
      <c r="W2255" s="35"/>
      <c r="X2255" s="35"/>
      <c r="Y2255" s="35"/>
      <c r="Z2255" s="35"/>
      <c r="AA2255" s="35"/>
      <c r="AB2255" s="35"/>
      <c r="AC2255" s="35"/>
      <c r="AD2255" s="35"/>
      <c r="AE2255" s="35"/>
      <c r="AF2255" s="35"/>
      <c r="AG2255" s="35"/>
      <c r="AH2255" s="35"/>
      <c r="AI2255" s="35"/>
      <c r="AJ2255" s="35"/>
      <c r="AK2255" s="35"/>
      <c r="AL2255" s="34"/>
      <c r="AM2255" s="331"/>
      <c r="AN2255" s="35"/>
      <c r="AO2255" s="35"/>
      <c r="AP2255" s="162"/>
      <c r="AQ2255" s="35"/>
      <c r="AR2255" s="35"/>
      <c r="AS2255" s="35"/>
      <c r="AT2255" s="35"/>
      <c r="AU2255" s="35"/>
      <c r="AV2255" s="14"/>
      <c r="AW2255" s="14"/>
      <c r="AX2255" s="14"/>
      <c r="AY2255" s="14"/>
      <c r="AZ2255" s="14"/>
      <c r="BA2255" s="14"/>
    </row>
    <row r="2256" spans="3:53" ht="14.25"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  <c r="T2256" s="35"/>
      <c r="U2256" s="35"/>
      <c r="V2256" s="35"/>
      <c r="W2256" s="35"/>
      <c r="X2256" s="35"/>
      <c r="Y2256" s="35"/>
      <c r="Z2256" s="35"/>
      <c r="AA2256" s="35"/>
      <c r="AB2256" s="35"/>
      <c r="AC2256" s="35"/>
      <c r="AD2256" s="35"/>
      <c r="AE2256" s="35"/>
      <c r="AF2256" s="35"/>
      <c r="AG2256" s="35"/>
      <c r="AH2256" s="35"/>
      <c r="AI2256" s="35"/>
      <c r="AJ2256" s="35"/>
      <c r="AK2256" s="35"/>
      <c r="AL2256" s="34"/>
      <c r="AM2256" s="331"/>
      <c r="AN2256" s="35"/>
      <c r="AO2256" s="35"/>
      <c r="AP2256" s="162"/>
      <c r="AQ2256" s="35"/>
      <c r="AR2256" s="35"/>
      <c r="AS2256" s="35"/>
      <c r="AT2256" s="35"/>
      <c r="AU2256" s="35"/>
      <c r="AV2256" s="14"/>
      <c r="AW2256" s="14"/>
      <c r="AX2256" s="14"/>
      <c r="AY2256" s="14"/>
      <c r="AZ2256" s="14"/>
      <c r="BA2256" s="14"/>
    </row>
    <row r="2257" spans="3:53" ht="14.25"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  <c r="W2257" s="35"/>
      <c r="X2257" s="35"/>
      <c r="Y2257" s="35"/>
      <c r="Z2257" s="35"/>
      <c r="AA2257" s="35"/>
      <c r="AB2257" s="35"/>
      <c r="AC2257" s="35"/>
      <c r="AD2257" s="35"/>
      <c r="AE2257" s="35"/>
      <c r="AF2257" s="35"/>
      <c r="AG2257" s="35"/>
      <c r="AH2257" s="35"/>
      <c r="AI2257" s="35"/>
      <c r="AJ2257" s="35"/>
      <c r="AK2257" s="35"/>
      <c r="AL2257" s="34"/>
      <c r="AM2257" s="331"/>
      <c r="AN2257" s="35"/>
      <c r="AO2257" s="35"/>
      <c r="AP2257" s="162"/>
      <c r="AQ2257" s="35"/>
      <c r="AR2257" s="35"/>
      <c r="AS2257" s="35"/>
      <c r="AT2257" s="35"/>
      <c r="AU2257" s="35"/>
      <c r="AV2257" s="14"/>
      <c r="AW2257" s="14"/>
      <c r="AX2257" s="14"/>
      <c r="AY2257" s="14"/>
      <c r="AZ2257" s="14"/>
      <c r="BA2257" s="14"/>
    </row>
    <row r="2258" spans="3:53" ht="14.25"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35"/>
      <c r="Y2258" s="35"/>
      <c r="Z2258" s="35"/>
      <c r="AA2258" s="35"/>
      <c r="AB2258" s="35"/>
      <c r="AC2258" s="35"/>
      <c r="AD2258" s="35"/>
      <c r="AE2258" s="35"/>
      <c r="AF2258" s="35"/>
      <c r="AG2258" s="35"/>
      <c r="AH2258" s="35"/>
      <c r="AI2258" s="35"/>
      <c r="AJ2258" s="35"/>
      <c r="AK2258" s="35"/>
      <c r="AL2258" s="34"/>
      <c r="AM2258" s="331"/>
      <c r="AN2258" s="35"/>
      <c r="AO2258" s="35"/>
      <c r="AP2258" s="162"/>
      <c r="AQ2258" s="35"/>
      <c r="AR2258" s="35"/>
      <c r="AS2258" s="35"/>
      <c r="AT2258" s="35"/>
      <c r="AU2258" s="35"/>
      <c r="AV2258" s="14"/>
      <c r="AW2258" s="14"/>
      <c r="AX2258" s="14"/>
      <c r="AY2258" s="14"/>
      <c r="AZ2258" s="14"/>
      <c r="BA2258" s="14"/>
    </row>
    <row r="2259" spans="3:53" ht="14.25"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  <c r="W2259" s="35"/>
      <c r="X2259" s="35"/>
      <c r="Y2259" s="35"/>
      <c r="Z2259" s="35"/>
      <c r="AA2259" s="35"/>
      <c r="AB2259" s="35"/>
      <c r="AC2259" s="35"/>
      <c r="AD2259" s="35"/>
      <c r="AE2259" s="35"/>
      <c r="AF2259" s="35"/>
      <c r="AG2259" s="35"/>
      <c r="AH2259" s="35"/>
      <c r="AI2259" s="35"/>
      <c r="AJ2259" s="35"/>
      <c r="AK2259" s="35"/>
      <c r="AL2259" s="34"/>
      <c r="AM2259" s="331"/>
      <c r="AN2259" s="35"/>
      <c r="AO2259" s="35"/>
      <c r="AP2259" s="162"/>
      <c r="AQ2259" s="35"/>
      <c r="AR2259" s="35"/>
      <c r="AS2259" s="35"/>
      <c r="AT2259" s="35"/>
      <c r="AU2259" s="35"/>
      <c r="AV2259" s="14"/>
      <c r="AW2259" s="14"/>
      <c r="AX2259" s="14"/>
      <c r="AY2259" s="14"/>
      <c r="AZ2259" s="14"/>
      <c r="BA2259" s="14"/>
    </row>
    <row r="2260" spans="3:53" ht="14.25"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  <c r="T2260" s="35"/>
      <c r="U2260" s="35"/>
      <c r="V2260" s="35"/>
      <c r="W2260" s="35"/>
      <c r="X2260" s="35"/>
      <c r="Y2260" s="35"/>
      <c r="Z2260" s="35"/>
      <c r="AA2260" s="35"/>
      <c r="AB2260" s="35"/>
      <c r="AC2260" s="35"/>
      <c r="AD2260" s="35"/>
      <c r="AE2260" s="35"/>
      <c r="AF2260" s="35"/>
      <c r="AG2260" s="35"/>
      <c r="AH2260" s="35"/>
      <c r="AI2260" s="35"/>
      <c r="AJ2260" s="35"/>
      <c r="AK2260" s="35"/>
      <c r="AL2260" s="34"/>
      <c r="AM2260" s="331"/>
      <c r="AN2260" s="35"/>
      <c r="AO2260" s="35"/>
      <c r="AP2260" s="162"/>
      <c r="AQ2260" s="35"/>
      <c r="AR2260" s="35"/>
      <c r="AS2260" s="35"/>
      <c r="AT2260" s="35"/>
      <c r="AU2260" s="35"/>
      <c r="AV2260" s="14"/>
      <c r="AW2260" s="14"/>
      <c r="AX2260" s="14"/>
      <c r="AY2260" s="14"/>
      <c r="AZ2260" s="14"/>
      <c r="BA2260" s="14"/>
    </row>
    <row r="2261" spans="3:53" ht="14.25"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  <c r="W2261" s="35"/>
      <c r="X2261" s="35"/>
      <c r="Y2261" s="35"/>
      <c r="Z2261" s="35"/>
      <c r="AA2261" s="35"/>
      <c r="AB2261" s="35"/>
      <c r="AC2261" s="35"/>
      <c r="AD2261" s="35"/>
      <c r="AE2261" s="35"/>
      <c r="AF2261" s="35"/>
      <c r="AG2261" s="35"/>
      <c r="AH2261" s="35"/>
      <c r="AI2261" s="35"/>
      <c r="AJ2261" s="35"/>
      <c r="AK2261" s="35"/>
      <c r="AL2261" s="34"/>
      <c r="AM2261" s="331"/>
      <c r="AN2261" s="35"/>
      <c r="AO2261" s="35"/>
      <c r="AP2261" s="162"/>
      <c r="AQ2261" s="35"/>
      <c r="AR2261" s="35"/>
      <c r="AS2261" s="35"/>
      <c r="AT2261" s="35"/>
      <c r="AU2261" s="35"/>
      <c r="AV2261" s="14"/>
      <c r="AW2261" s="14"/>
      <c r="AX2261" s="14"/>
      <c r="AY2261" s="14"/>
      <c r="AZ2261" s="14"/>
      <c r="BA2261" s="14"/>
    </row>
    <row r="2262" spans="3:53" ht="14.25"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  <c r="W2262" s="35"/>
      <c r="X2262" s="35"/>
      <c r="Y2262" s="35"/>
      <c r="Z2262" s="35"/>
      <c r="AA2262" s="35"/>
      <c r="AB2262" s="35"/>
      <c r="AC2262" s="35"/>
      <c r="AD2262" s="35"/>
      <c r="AE2262" s="35"/>
      <c r="AF2262" s="35"/>
      <c r="AG2262" s="35"/>
      <c r="AH2262" s="35"/>
      <c r="AI2262" s="35"/>
      <c r="AJ2262" s="35"/>
      <c r="AK2262" s="35"/>
      <c r="AL2262" s="34"/>
      <c r="AM2262" s="331"/>
      <c r="AN2262" s="35"/>
      <c r="AO2262" s="35"/>
      <c r="AP2262" s="162"/>
      <c r="AQ2262" s="35"/>
      <c r="AR2262" s="35"/>
      <c r="AS2262" s="35"/>
      <c r="AT2262" s="35"/>
      <c r="AU2262" s="35"/>
      <c r="AV2262" s="14"/>
      <c r="AW2262" s="14"/>
      <c r="AX2262" s="14"/>
      <c r="AY2262" s="14"/>
      <c r="AZ2262" s="14"/>
      <c r="BA2262" s="14"/>
    </row>
    <row r="2263" spans="3:53" ht="14.25"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35"/>
      <c r="Y2263" s="35"/>
      <c r="Z2263" s="35"/>
      <c r="AA2263" s="35"/>
      <c r="AB2263" s="35"/>
      <c r="AC2263" s="35"/>
      <c r="AD2263" s="35"/>
      <c r="AE2263" s="35"/>
      <c r="AF2263" s="35"/>
      <c r="AG2263" s="35"/>
      <c r="AH2263" s="35"/>
      <c r="AI2263" s="35"/>
      <c r="AJ2263" s="35"/>
      <c r="AK2263" s="35"/>
      <c r="AL2263" s="34"/>
      <c r="AM2263" s="331"/>
      <c r="AN2263" s="35"/>
      <c r="AO2263" s="35"/>
      <c r="AP2263" s="162"/>
      <c r="AQ2263" s="35"/>
      <c r="AR2263" s="35"/>
      <c r="AS2263" s="35"/>
      <c r="AT2263" s="35"/>
      <c r="AU2263" s="35"/>
      <c r="AV2263" s="14"/>
      <c r="AW2263" s="14"/>
      <c r="AX2263" s="14"/>
      <c r="AY2263" s="14"/>
      <c r="AZ2263" s="14"/>
      <c r="BA2263" s="14"/>
    </row>
    <row r="2264" spans="3:53" ht="14.25"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  <c r="W2264" s="35"/>
      <c r="X2264" s="35"/>
      <c r="Y2264" s="35"/>
      <c r="Z2264" s="35"/>
      <c r="AA2264" s="35"/>
      <c r="AB2264" s="35"/>
      <c r="AC2264" s="35"/>
      <c r="AD2264" s="35"/>
      <c r="AE2264" s="35"/>
      <c r="AF2264" s="35"/>
      <c r="AG2264" s="35"/>
      <c r="AH2264" s="35"/>
      <c r="AI2264" s="35"/>
      <c r="AJ2264" s="35"/>
      <c r="AK2264" s="35"/>
      <c r="AL2264" s="34"/>
      <c r="AM2264" s="331"/>
      <c r="AN2264" s="35"/>
      <c r="AO2264" s="35"/>
      <c r="AP2264" s="162"/>
      <c r="AQ2264" s="35"/>
      <c r="AR2264" s="35"/>
      <c r="AS2264" s="35"/>
      <c r="AT2264" s="35"/>
      <c r="AU2264" s="35"/>
      <c r="AV2264" s="14"/>
      <c r="AW2264" s="14"/>
      <c r="AX2264" s="14"/>
      <c r="AY2264" s="14"/>
      <c r="AZ2264" s="14"/>
      <c r="BA2264" s="14"/>
    </row>
    <row r="2265" spans="3:53" ht="14.25"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  <c r="W2265" s="35"/>
      <c r="X2265" s="35"/>
      <c r="Y2265" s="35"/>
      <c r="Z2265" s="35"/>
      <c r="AA2265" s="35"/>
      <c r="AB2265" s="35"/>
      <c r="AC2265" s="35"/>
      <c r="AD2265" s="35"/>
      <c r="AE2265" s="35"/>
      <c r="AF2265" s="35"/>
      <c r="AG2265" s="35"/>
      <c r="AH2265" s="35"/>
      <c r="AI2265" s="35"/>
      <c r="AJ2265" s="35"/>
      <c r="AK2265" s="35"/>
      <c r="AL2265" s="34"/>
      <c r="AM2265" s="331"/>
      <c r="AN2265" s="35"/>
      <c r="AO2265" s="35"/>
      <c r="AP2265" s="162"/>
      <c r="AQ2265" s="35"/>
      <c r="AR2265" s="35"/>
      <c r="AS2265" s="35"/>
      <c r="AT2265" s="35"/>
      <c r="AU2265" s="35"/>
      <c r="AV2265" s="14"/>
      <c r="AW2265" s="14"/>
      <c r="AX2265" s="14"/>
      <c r="AY2265" s="14"/>
      <c r="AZ2265" s="14"/>
      <c r="BA2265" s="14"/>
    </row>
    <row r="2266" spans="3:53" ht="14.25"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35"/>
      <c r="Y2266" s="35"/>
      <c r="Z2266" s="35"/>
      <c r="AA2266" s="35"/>
      <c r="AB2266" s="35"/>
      <c r="AC2266" s="35"/>
      <c r="AD2266" s="35"/>
      <c r="AE2266" s="35"/>
      <c r="AF2266" s="35"/>
      <c r="AG2266" s="35"/>
      <c r="AH2266" s="35"/>
      <c r="AI2266" s="35"/>
      <c r="AJ2266" s="35"/>
      <c r="AK2266" s="35"/>
      <c r="AL2266" s="34"/>
      <c r="AM2266" s="331"/>
      <c r="AN2266" s="35"/>
      <c r="AO2266" s="35"/>
      <c r="AP2266" s="162"/>
      <c r="AQ2266" s="35"/>
      <c r="AR2266" s="35"/>
      <c r="AS2266" s="35"/>
      <c r="AT2266" s="35"/>
      <c r="AU2266" s="35"/>
      <c r="AV2266" s="14"/>
      <c r="AW2266" s="14"/>
      <c r="AX2266" s="14"/>
      <c r="AY2266" s="14"/>
      <c r="AZ2266" s="14"/>
      <c r="BA2266" s="14"/>
    </row>
    <row r="2267" spans="3:53" ht="14.25"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  <c r="W2267" s="35"/>
      <c r="X2267" s="35"/>
      <c r="Y2267" s="35"/>
      <c r="Z2267" s="35"/>
      <c r="AA2267" s="35"/>
      <c r="AB2267" s="35"/>
      <c r="AC2267" s="35"/>
      <c r="AD2267" s="35"/>
      <c r="AE2267" s="35"/>
      <c r="AF2267" s="35"/>
      <c r="AG2267" s="35"/>
      <c r="AH2267" s="35"/>
      <c r="AI2267" s="35"/>
      <c r="AJ2267" s="35"/>
      <c r="AK2267" s="35"/>
      <c r="AL2267" s="34"/>
      <c r="AM2267" s="331"/>
      <c r="AN2267" s="35"/>
      <c r="AO2267" s="35"/>
      <c r="AP2267" s="162"/>
      <c r="AQ2267" s="35"/>
      <c r="AR2267" s="35"/>
      <c r="AS2267" s="35"/>
      <c r="AT2267" s="35"/>
      <c r="AU2267" s="35"/>
      <c r="AV2267" s="14"/>
      <c r="AW2267" s="14"/>
      <c r="AX2267" s="14"/>
      <c r="AY2267" s="14"/>
      <c r="AZ2267" s="14"/>
      <c r="BA2267" s="14"/>
    </row>
    <row r="2268" spans="3:53" ht="14.25"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  <c r="W2268" s="35"/>
      <c r="X2268" s="35"/>
      <c r="Y2268" s="35"/>
      <c r="Z2268" s="35"/>
      <c r="AA2268" s="35"/>
      <c r="AB2268" s="35"/>
      <c r="AC2268" s="35"/>
      <c r="AD2268" s="35"/>
      <c r="AE2268" s="35"/>
      <c r="AF2268" s="35"/>
      <c r="AG2268" s="35"/>
      <c r="AH2268" s="35"/>
      <c r="AI2268" s="35"/>
      <c r="AJ2268" s="35"/>
      <c r="AK2268" s="35"/>
      <c r="AL2268" s="34"/>
      <c r="AM2268" s="331"/>
      <c r="AN2268" s="35"/>
      <c r="AO2268" s="35"/>
      <c r="AP2268" s="162"/>
      <c r="AQ2268" s="35"/>
      <c r="AR2268" s="35"/>
      <c r="AS2268" s="35"/>
      <c r="AT2268" s="35"/>
      <c r="AU2268" s="35"/>
      <c r="AV2268" s="14"/>
      <c r="AW2268" s="14"/>
      <c r="AX2268" s="14"/>
      <c r="AY2268" s="14"/>
      <c r="AZ2268" s="14"/>
      <c r="BA2268" s="14"/>
    </row>
    <row r="2269" spans="3:53" ht="14.25"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  <c r="W2269" s="35"/>
      <c r="X2269" s="35"/>
      <c r="Y2269" s="35"/>
      <c r="Z2269" s="35"/>
      <c r="AA2269" s="35"/>
      <c r="AB2269" s="35"/>
      <c r="AC2269" s="35"/>
      <c r="AD2269" s="35"/>
      <c r="AE2269" s="35"/>
      <c r="AF2269" s="35"/>
      <c r="AG2269" s="35"/>
      <c r="AH2269" s="35"/>
      <c r="AI2269" s="35"/>
      <c r="AJ2269" s="35"/>
      <c r="AK2269" s="35"/>
      <c r="AL2269" s="34"/>
      <c r="AM2269" s="331"/>
      <c r="AN2269" s="35"/>
      <c r="AO2269" s="35"/>
      <c r="AP2269" s="162"/>
      <c r="AQ2269" s="35"/>
      <c r="AR2269" s="35"/>
      <c r="AS2269" s="35"/>
      <c r="AT2269" s="35"/>
      <c r="AU2269" s="35"/>
      <c r="AV2269" s="14"/>
      <c r="AW2269" s="14"/>
      <c r="AX2269" s="14"/>
      <c r="AY2269" s="14"/>
      <c r="AZ2269" s="14"/>
      <c r="BA2269" s="14"/>
    </row>
    <row r="2270" spans="3:53" ht="14.25"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  <c r="W2270" s="35"/>
      <c r="X2270" s="35"/>
      <c r="Y2270" s="35"/>
      <c r="Z2270" s="35"/>
      <c r="AA2270" s="35"/>
      <c r="AB2270" s="35"/>
      <c r="AC2270" s="35"/>
      <c r="AD2270" s="35"/>
      <c r="AE2270" s="35"/>
      <c r="AF2270" s="35"/>
      <c r="AG2270" s="35"/>
      <c r="AH2270" s="35"/>
      <c r="AI2270" s="35"/>
      <c r="AJ2270" s="35"/>
      <c r="AK2270" s="35"/>
      <c r="AL2270" s="34"/>
      <c r="AM2270" s="331"/>
      <c r="AN2270" s="35"/>
      <c r="AO2270" s="35"/>
      <c r="AP2270" s="162"/>
      <c r="AQ2270" s="35"/>
      <c r="AR2270" s="35"/>
      <c r="AS2270" s="35"/>
      <c r="AT2270" s="35"/>
      <c r="AU2270" s="35"/>
      <c r="AV2270" s="14"/>
      <c r="AW2270" s="14"/>
      <c r="AX2270" s="14"/>
      <c r="AY2270" s="14"/>
      <c r="AZ2270" s="14"/>
      <c r="BA2270" s="14"/>
    </row>
    <row r="2271" spans="3:53" ht="14.25"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35"/>
      <c r="Y2271" s="35"/>
      <c r="Z2271" s="35"/>
      <c r="AA2271" s="35"/>
      <c r="AB2271" s="35"/>
      <c r="AC2271" s="35"/>
      <c r="AD2271" s="35"/>
      <c r="AE2271" s="35"/>
      <c r="AF2271" s="35"/>
      <c r="AG2271" s="35"/>
      <c r="AH2271" s="35"/>
      <c r="AI2271" s="35"/>
      <c r="AJ2271" s="35"/>
      <c r="AK2271" s="35"/>
      <c r="AL2271" s="34"/>
      <c r="AM2271" s="331"/>
      <c r="AN2271" s="35"/>
      <c r="AO2271" s="35"/>
      <c r="AP2271" s="162"/>
      <c r="AQ2271" s="35"/>
      <c r="AR2271" s="35"/>
      <c r="AS2271" s="35"/>
      <c r="AT2271" s="35"/>
      <c r="AU2271" s="35"/>
      <c r="AV2271" s="14"/>
      <c r="AW2271" s="14"/>
      <c r="AX2271" s="14"/>
      <c r="AY2271" s="14"/>
      <c r="AZ2271" s="14"/>
      <c r="BA2271" s="14"/>
    </row>
    <row r="2272" spans="3:53" ht="14.25"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  <c r="W2272" s="35"/>
      <c r="X2272" s="35"/>
      <c r="Y2272" s="35"/>
      <c r="Z2272" s="35"/>
      <c r="AA2272" s="35"/>
      <c r="AB2272" s="35"/>
      <c r="AC2272" s="35"/>
      <c r="AD2272" s="35"/>
      <c r="AE2272" s="35"/>
      <c r="AF2272" s="35"/>
      <c r="AG2272" s="35"/>
      <c r="AH2272" s="35"/>
      <c r="AI2272" s="35"/>
      <c r="AJ2272" s="35"/>
      <c r="AK2272" s="35"/>
      <c r="AL2272" s="34"/>
      <c r="AM2272" s="331"/>
      <c r="AN2272" s="35"/>
      <c r="AO2272" s="35"/>
      <c r="AP2272" s="162"/>
      <c r="AQ2272" s="35"/>
      <c r="AR2272" s="35"/>
      <c r="AS2272" s="35"/>
      <c r="AT2272" s="35"/>
      <c r="AU2272" s="35"/>
      <c r="AV2272" s="14"/>
      <c r="AW2272" s="14"/>
      <c r="AX2272" s="14"/>
      <c r="AY2272" s="14"/>
      <c r="AZ2272" s="14"/>
      <c r="BA2272" s="14"/>
    </row>
    <row r="2273" spans="3:53" ht="14.25"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  <c r="W2273" s="35"/>
      <c r="X2273" s="35"/>
      <c r="Y2273" s="35"/>
      <c r="Z2273" s="35"/>
      <c r="AA2273" s="35"/>
      <c r="AB2273" s="35"/>
      <c r="AC2273" s="35"/>
      <c r="AD2273" s="35"/>
      <c r="AE2273" s="35"/>
      <c r="AF2273" s="35"/>
      <c r="AG2273" s="35"/>
      <c r="AH2273" s="35"/>
      <c r="AI2273" s="35"/>
      <c r="AJ2273" s="35"/>
      <c r="AK2273" s="35"/>
      <c r="AL2273" s="34"/>
      <c r="AM2273" s="331"/>
      <c r="AN2273" s="35"/>
      <c r="AO2273" s="35"/>
      <c r="AP2273" s="162"/>
      <c r="AQ2273" s="35"/>
      <c r="AR2273" s="35"/>
      <c r="AS2273" s="35"/>
      <c r="AT2273" s="35"/>
      <c r="AU2273" s="35"/>
      <c r="AV2273" s="14"/>
      <c r="AW2273" s="14"/>
      <c r="AX2273" s="14"/>
      <c r="AY2273" s="14"/>
      <c r="AZ2273" s="14"/>
      <c r="BA2273" s="14"/>
    </row>
    <row r="2274" spans="3:53" ht="14.25"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  <c r="W2274" s="35"/>
      <c r="X2274" s="35"/>
      <c r="Y2274" s="35"/>
      <c r="Z2274" s="35"/>
      <c r="AA2274" s="35"/>
      <c r="AB2274" s="35"/>
      <c r="AC2274" s="35"/>
      <c r="AD2274" s="35"/>
      <c r="AE2274" s="35"/>
      <c r="AF2274" s="35"/>
      <c r="AG2274" s="35"/>
      <c r="AH2274" s="35"/>
      <c r="AI2274" s="35"/>
      <c r="AJ2274" s="35"/>
      <c r="AK2274" s="35"/>
      <c r="AL2274" s="34"/>
      <c r="AM2274" s="331"/>
      <c r="AN2274" s="35"/>
      <c r="AO2274" s="35"/>
      <c r="AP2274" s="162"/>
      <c r="AQ2274" s="35"/>
      <c r="AR2274" s="35"/>
      <c r="AS2274" s="35"/>
      <c r="AT2274" s="35"/>
      <c r="AU2274" s="35"/>
      <c r="AV2274" s="14"/>
      <c r="AW2274" s="14"/>
      <c r="AX2274" s="14"/>
      <c r="AY2274" s="14"/>
      <c r="AZ2274" s="14"/>
      <c r="BA2274" s="14"/>
    </row>
    <row r="2275" spans="3:53" ht="14.25"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  <c r="W2275" s="35"/>
      <c r="X2275" s="35"/>
      <c r="Y2275" s="35"/>
      <c r="Z2275" s="35"/>
      <c r="AA2275" s="35"/>
      <c r="AB2275" s="35"/>
      <c r="AC2275" s="35"/>
      <c r="AD2275" s="35"/>
      <c r="AE2275" s="35"/>
      <c r="AF2275" s="35"/>
      <c r="AG2275" s="35"/>
      <c r="AH2275" s="35"/>
      <c r="AI2275" s="35"/>
      <c r="AJ2275" s="35"/>
      <c r="AK2275" s="35"/>
      <c r="AL2275" s="34"/>
      <c r="AM2275" s="331"/>
      <c r="AN2275" s="35"/>
      <c r="AO2275" s="35"/>
      <c r="AP2275" s="162"/>
      <c r="AQ2275" s="35"/>
      <c r="AR2275" s="35"/>
      <c r="AS2275" s="35"/>
      <c r="AT2275" s="35"/>
      <c r="AU2275" s="35"/>
      <c r="AV2275" s="14"/>
      <c r="AW2275" s="14"/>
      <c r="AX2275" s="14"/>
      <c r="AY2275" s="14"/>
      <c r="AZ2275" s="14"/>
      <c r="BA2275" s="14"/>
    </row>
    <row r="2276" spans="3:53" ht="14.25"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  <c r="W2276" s="35"/>
      <c r="X2276" s="35"/>
      <c r="Y2276" s="35"/>
      <c r="Z2276" s="35"/>
      <c r="AA2276" s="35"/>
      <c r="AB2276" s="35"/>
      <c r="AC2276" s="35"/>
      <c r="AD2276" s="35"/>
      <c r="AE2276" s="35"/>
      <c r="AF2276" s="35"/>
      <c r="AG2276" s="35"/>
      <c r="AH2276" s="35"/>
      <c r="AI2276" s="35"/>
      <c r="AJ2276" s="35"/>
      <c r="AK2276" s="35"/>
      <c r="AL2276" s="34"/>
      <c r="AM2276" s="331"/>
      <c r="AN2276" s="35"/>
      <c r="AO2276" s="35"/>
      <c r="AP2276" s="162"/>
      <c r="AQ2276" s="35"/>
      <c r="AR2276" s="35"/>
      <c r="AS2276" s="35"/>
      <c r="AT2276" s="35"/>
      <c r="AU2276" s="35"/>
      <c r="AV2276" s="14"/>
      <c r="AW2276" s="14"/>
      <c r="AX2276" s="14"/>
      <c r="AY2276" s="14"/>
      <c r="AZ2276" s="14"/>
      <c r="BA2276" s="14"/>
    </row>
    <row r="2277" spans="3:53" ht="14.25"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  <c r="T2277" s="35"/>
      <c r="U2277" s="35"/>
      <c r="V2277" s="35"/>
      <c r="W2277" s="35"/>
      <c r="X2277" s="35"/>
      <c r="Y2277" s="35"/>
      <c r="Z2277" s="35"/>
      <c r="AA2277" s="35"/>
      <c r="AB2277" s="35"/>
      <c r="AC2277" s="35"/>
      <c r="AD2277" s="35"/>
      <c r="AE2277" s="35"/>
      <c r="AF2277" s="35"/>
      <c r="AG2277" s="35"/>
      <c r="AH2277" s="35"/>
      <c r="AI2277" s="35"/>
      <c r="AJ2277" s="35"/>
      <c r="AK2277" s="35"/>
      <c r="AL2277" s="34"/>
      <c r="AM2277" s="331"/>
      <c r="AN2277" s="35"/>
      <c r="AO2277" s="35"/>
      <c r="AP2277" s="162"/>
      <c r="AQ2277" s="35"/>
      <c r="AR2277" s="35"/>
      <c r="AS2277" s="35"/>
      <c r="AT2277" s="35"/>
      <c r="AU2277" s="35"/>
      <c r="AV2277" s="14"/>
      <c r="AW2277" s="14"/>
      <c r="AX2277" s="14"/>
      <c r="AY2277" s="14"/>
      <c r="AZ2277" s="14"/>
      <c r="BA2277" s="14"/>
    </row>
    <row r="2278" spans="3:53" ht="14.25"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  <c r="T2278" s="35"/>
      <c r="U2278" s="35"/>
      <c r="V2278" s="35"/>
      <c r="W2278" s="35"/>
      <c r="X2278" s="35"/>
      <c r="Y2278" s="35"/>
      <c r="Z2278" s="35"/>
      <c r="AA2278" s="35"/>
      <c r="AB2278" s="35"/>
      <c r="AC2278" s="35"/>
      <c r="AD2278" s="35"/>
      <c r="AE2278" s="35"/>
      <c r="AF2278" s="35"/>
      <c r="AG2278" s="35"/>
      <c r="AH2278" s="35"/>
      <c r="AI2278" s="35"/>
      <c r="AJ2278" s="35"/>
      <c r="AK2278" s="35"/>
      <c r="AL2278" s="34"/>
      <c r="AM2278" s="331"/>
      <c r="AN2278" s="35"/>
      <c r="AO2278" s="35"/>
      <c r="AP2278" s="162"/>
      <c r="AQ2278" s="35"/>
      <c r="AR2278" s="35"/>
      <c r="AS2278" s="35"/>
      <c r="AT2278" s="35"/>
      <c r="AU2278" s="35"/>
      <c r="AV2278" s="14"/>
      <c r="AW2278" s="14"/>
      <c r="AX2278" s="14"/>
      <c r="AY2278" s="14"/>
      <c r="AZ2278" s="14"/>
      <c r="BA2278" s="14"/>
    </row>
    <row r="2279" spans="3:53" ht="14.25"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  <c r="T2279" s="35"/>
      <c r="U2279" s="35"/>
      <c r="V2279" s="35"/>
      <c r="W2279" s="35"/>
      <c r="X2279" s="35"/>
      <c r="Y2279" s="35"/>
      <c r="Z2279" s="35"/>
      <c r="AA2279" s="35"/>
      <c r="AB2279" s="35"/>
      <c r="AC2279" s="35"/>
      <c r="AD2279" s="35"/>
      <c r="AE2279" s="35"/>
      <c r="AF2279" s="35"/>
      <c r="AG2279" s="35"/>
      <c r="AH2279" s="35"/>
      <c r="AI2279" s="35"/>
      <c r="AJ2279" s="35"/>
      <c r="AK2279" s="35"/>
      <c r="AL2279" s="34"/>
      <c r="AM2279" s="331"/>
      <c r="AN2279" s="35"/>
      <c r="AO2279" s="35"/>
      <c r="AP2279" s="162"/>
      <c r="AQ2279" s="35"/>
      <c r="AR2279" s="35"/>
      <c r="AS2279" s="35"/>
      <c r="AT2279" s="35"/>
      <c r="AU2279" s="35"/>
      <c r="AV2279" s="14"/>
      <c r="AW2279" s="14"/>
      <c r="AX2279" s="14"/>
      <c r="AY2279" s="14"/>
      <c r="AZ2279" s="14"/>
      <c r="BA2279" s="14"/>
    </row>
    <row r="2280" spans="3:53" ht="14.25"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  <c r="T2280" s="35"/>
      <c r="U2280" s="35"/>
      <c r="V2280" s="35"/>
      <c r="W2280" s="35"/>
      <c r="X2280" s="35"/>
      <c r="Y2280" s="35"/>
      <c r="Z2280" s="35"/>
      <c r="AA2280" s="35"/>
      <c r="AB2280" s="35"/>
      <c r="AC2280" s="35"/>
      <c r="AD2280" s="35"/>
      <c r="AE2280" s="35"/>
      <c r="AF2280" s="35"/>
      <c r="AG2280" s="35"/>
      <c r="AH2280" s="35"/>
      <c r="AI2280" s="35"/>
      <c r="AJ2280" s="35"/>
      <c r="AK2280" s="35"/>
      <c r="AL2280" s="34"/>
      <c r="AM2280" s="331"/>
      <c r="AN2280" s="35"/>
      <c r="AO2280" s="35"/>
      <c r="AP2280" s="162"/>
      <c r="AQ2280" s="35"/>
      <c r="AR2280" s="35"/>
      <c r="AS2280" s="35"/>
      <c r="AT2280" s="35"/>
      <c r="AU2280" s="35"/>
      <c r="AV2280" s="14"/>
      <c r="AW2280" s="14"/>
      <c r="AX2280" s="14"/>
      <c r="AY2280" s="14"/>
      <c r="AZ2280" s="14"/>
      <c r="BA2280" s="14"/>
    </row>
    <row r="2281" spans="3:53" ht="14.25"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  <c r="T2281" s="35"/>
      <c r="U2281" s="35"/>
      <c r="V2281" s="35"/>
      <c r="W2281" s="35"/>
      <c r="X2281" s="35"/>
      <c r="Y2281" s="35"/>
      <c r="Z2281" s="35"/>
      <c r="AA2281" s="35"/>
      <c r="AB2281" s="35"/>
      <c r="AC2281" s="35"/>
      <c r="AD2281" s="35"/>
      <c r="AE2281" s="35"/>
      <c r="AF2281" s="35"/>
      <c r="AG2281" s="35"/>
      <c r="AH2281" s="35"/>
      <c r="AI2281" s="35"/>
      <c r="AJ2281" s="35"/>
      <c r="AK2281" s="35"/>
      <c r="AL2281" s="34"/>
      <c r="AM2281" s="331"/>
      <c r="AN2281" s="35"/>
      <c r="AO2281" s="35"/>
      <c r="AP2281" s="162"/>
      <c r="AQ2281" s="35"/>
      <c r="AR2281" s="35"/>
      <c r="AS2281" s="35"/>
      <c r="AT2281" s="35"/>
      <c r="AU2281" s="35"/>
      <c r="AV2281" s="14"/>
      <c r="AW2281" s="14"/>
      <c r="AX2281" s="14"/>
      <c r="AY2281" s="14"/>
      <c r="AZ2281" s="14"/>
      <c r="BA2281" s="14"/>
    </row>
    <row r="2282" spans="3:53" ht="14.25"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  <c r="T2282" s="35"/>
      <c r="U2282" s="35"/>
      <c r="V2282" s="35"/>
      <c r="W2282" s="35"/>
      <c r="X2282" s="35"/>
      <c r="Y2282" s="35"/>
      <c r="Z2282" s="35"/>
      <c r="AA2282" s="35"/>
      <c r="AB2282" s="35"/>
      <c r="AC2282" s="35"/>
      <c r="AD2282" s="35"/>
      <c r="AE2282" s="35"/>
      <c r="AF2282" s="35"/>
      <c r="AG2282" s="35"/>
      <c r="AH2282" s="35"/>
      <c r="AI2282" s="35"/>
      <c r="AJ2282" s="35"/>
      <c r="AK2282" s="35"/>
      <c r="AL2282" s="34"/>
      <c r="AM2282" s="331"/>
      <c r="AN2282" s="35"/>
      <c r="AO2282" s="35"/>
      <c r="AP2282" s="162"/>
      <c r="AQ2282" s="35"/>
      <c r="AR2282" s="35"/>
      <c r="AS2282" s="35"/>
      <c r="AT2282" s="35"/>
      <c r="AU2282" s="35"/>
      <c r="AV2282" s="14"/>
      <c r="AW2282" s="14"/>
      <c r="AX2282" s="14"/>
      <c r="AY2282" s="14"/>
      <c r="AZ2282" s="14"/>
      <c r="BA2282" s="14"/>
    </row>
    <row r="2283" spans="3:53" ht="14.25"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  <c r="T2283" s="35"/>
      <c r="U2283" s="35"/>
      <c r="V2283" s="35"/>
      <c r="W2283" s="35"/>
      <c r="X2283" s="35"/>
      <c r="Y2283" s="35"/>
      <c r="Z2283" s="35"/>
      <c r="AA2283" s="35"/>
      <c r="AB2283" s="35"/>
      <c r="AC2283" s="35"/>
      <c r="AD2283" s="35"/>
      <c r="AE2283" s="35"/>
      <c r="AF2283" s="35"/>
      <c r="AG2283" s="35"/>
      <c r="AH2283" s="35"/>
      <c r="AI2283" s="35"/>
      <c r="AJ2283" s="35"/>
      <c r="AK2283" s="35"/>
      <c r="AL2283" s="34"/>
      <c r="AM2283" s="331"/>
      <c r="AN2283" s="35"/>
      <c r="AO2283" s="35"/>
      <c r="AP2283" s="162"/>
      <c r="AQ2283" s="35"/>
      <c r="AR2283" s="35"/>
      <c r="AS2283" s="35"/>
      <c r="AT2283" s="35"/>
      <c r="AU2283" s="35"/>
      <c r="AV2283" s="14"/>
      <c r="AW2283" s="14"/>
      <c r="AX2283" s="14"/>
      <c r="AY2283" s="14"/>
      <c r="AZ2283" s="14"/>
      <c r="BA2283" s="14"/>
    </row>
    <row r="2284" spans="3:53" ht="14.25"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  <c r="T2284" s="35"/>
      <c r="U2284" s="35"/>
      <c r="V2284" s="35"/>
      <c r="W2284" s="35"/>
      <c r="X2284" s="35"/>
      <c r="Y2284" s="35"/>
      <c r="Z2284" s="35"/>
      <c r="AA2284" s="35"/>
      <c r="AB2284" s="35"/>
      <c r="AC2284" s="35"/>
      <c r="AD2284" s="35"/>
      <c r="AE2284" s="35"/>
      <c r="AF2284" s="35"/>
      <c r="AG2284" s="35"/>
      <c r="AH2284" s="35"/>
      <c r="AI2284" s="35"/>
      <c r="AJ2284" s="35"/>
      <c r="AK2284" s="35"/>
      <c r="AL2284" s="34"/>
      <c r="AM2284" s="331"/>
      <c r="AN2284" s="35"/>
      <c r="AO2284" s="35"/>
      <c r="AP2284" s="162"/>
      <c r="AQ2284" s="35"/>
      <c r="AR2284" s="35"/>
      <c r="AS2284" s="35"/>
      <c r="AT2284" s="35"/>
      <c r="AU2284" s="35"/>
      <c r="AV2284" s="14"/>
      <c r="AW2284" s="14"/>
      <c r="AX2284" s="14"/>
      <c r="AY2284" s="14"/>
      <c r="AZ2284" s="14"/>
      <c r="BA2284" s="14"/>
    </row>
    <row r="2285" spans="3:53" ht="14.25"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  <c r="W2285" s="35"/>
      <c r="X2285" s="35"/>
      <c r="Y2285" s="35"/>
      <c r="Z2285" s="35"/>
      <c r="AA2285" s="35"/>
      <c r="AB2285" s="35"/>
      <c r="AC2285" s="35"/>
      <c r="AD2285" s="35"/>
      <c r="AE2285" s="35"/>
      <c r="AF2285" s="35"/>
      <c r="AG2285" s="35"/>
      <c r="AH2285" s="35"/>
      <c r="AI2285" s="35"/>
      <c r="AJ2285" s="35"/>
      <c r="AK2285" s="35"/>
      <c r="AL2285" s="34"/>
      <c r="AM2285" s="331"/>
      <c r="AN2285" s="35"/>
      <c r="AO2285" s="35"/>
      <c r="AP2285" s="162"/>
      <c r="AQ2285" s="35"/>
      <c r="AR2285" s="35"/>
      <c r="AS2285" s="35"/>
      <c r="AT2285" s="35"/>
      <c r="AU2285" s="35"/>
      <c r="AV2285" s="14"/>
      <c r="AW2285" s="14"/>
      <c r="AX2285" s="14"/>
      <c r="AY2285" s="14"/>
      <c r="AZ2285" s="14"/>
      <c r="BA2285" s="14"/>
    </row>
    <row r="2286" spans="3:53" ht="14.25"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  <c r="T2286" s="35"/>
      <c r="U2286" s="35"/>
      <c r="V2286" s="35"/>
      <c r="W2286" s="35"/>
      <c r="X2286" s="35"/>
      <c r="Y2286" s="35"/>
      <c r="Z2286" s="35"/>
      <c r="AA2286" s="35"/>
      <c r="AB2286" s="35"/>
      <c r="AC2286" s="35"/>
      <c r="AD2286" s="35"/>
      <c r="AE2286" s="35"/>
      <c r="AF2286" s="35"/>
      <c r="AG2286" s="35"/>
      <c r="AH2286" s="35"/>
      <c r="AI2286" s="35"/>
      <c r="AJ2286" s="35"/>
      <c r="AK2286" s="35"/>
      <c r="AL2286" s="34"/>
      <c r="AM2286" s="331"/>
      <c r="AN2286" s="35"/>
      <c r="AO2286" s="35"/>
      <c r="AP2286" s="162"/>
      <c r="AQ2286" s="35"/>
      <c r="AR2286" s="35"/>
      <c r="AS2286" s="35"/>
      <c r="AT2286" s="35"/>
      <c r="AU2286" s="35"/>
      <c r="AV2286" s="14"/>
      <c r="AW2286" s="14"/>
      <c r="AX2286" s="14"/>
      <c r="AY2286" s="14"/>
      <c r="AZ2286" s="14"/>
      <c r="BA2286" s="14"/>
    </row>
    <row r="2287" spans="3:53" ht="14.25"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  <c r="T2287" s="35"/>
      <c r="U2287" s="35"/>
      <c r="V2287" s="35"/>
      <c r="W2287" s="35"/>
      <c r="X2287" s="35"/>
      <c r="Y2287" s="35"/>
      <c r="Z2287" s="35"/>
      <c r="AA2287" s="35"/>
      <c r="AB2287" s="35"/>
      <c r="AC2287" s="35"/>
      <c r="AD2287" s="35"/>
      <c r="AE2287" s="35"/>
      <c r="AF2287" s="35"/>
      <c r="AG2287" s="35"/>
      <c r="AH2287" s="35"/>
      <c r="AI2287" s="35"/>
      <c r="AJ2287" s="35"/>
      <c r="AK2287" s="35"/>
      <c r="AL2287" s="34"/>
      <c r="AM2287" s="331"/>
      <c r="AN2287" s="35"/>
      <c r="AO2287" s="35"/>
      <c r="AP2287" s="162"/>
      <c r="AQ2287" s="35"/>
      <c r="AR2287" s="35"/>
      <c r="AS2287" s="35"/>
      <c r="AT2287" s="35"/>
      <c r="AU2287" s="35"/>
      <c r="AV2287" s="14"/>
      <c r="AW2287" s="14"/>
      <c r="AX2287" s="14"/>
      <c r="AY2287" s="14"/>
      <c r="AZ2287" s="14"/>
      <c r="BA2287" s="14"/>
    </row>
    <row r="2288" spans="3:53" ht="14.25"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  <c r="T2288" s="35"/>
      <c r="U2288" s="35"/>
      <c r="V2288" s="35"/>
      <c r="W2288" s="35"/>
      <c r="X2288" s="35"/>
      <c r="Y2288" s="35"/>
      <c r="Z2288" s="35"/>
      <c r="AA2288" s="35"/>
      <c r="AB2288" s="35"/>
      <c r="AC2288" s="35"/>
      <c r="AD2288" s="35"/>
      <c r="AE2288" s="35"/>
      <c r="AF2288" s="35"/>
      <c r="AG2288" s="35"/>
      <c r="AH2288" s="35"/>
      <c r="AI2288" s="35"/>
      <c r="AJ2288" s="35"/>
      <c r="AK2288" s="35"/>
      <c r="AL2288" s="34"/>
      <c r="AM2288" s="331"/>
      <c r="AN2288" s="35"/>
      <c r="AO2288" s="35"/>
      <c r="AP2288" s="162"/>
      <c r="AQ2288" s="35"/>
      <c r="AR2288" s="35"/>
      <c r="AS2288" s="35"/>
      <c r="AT2288" s="35"/>
      <c r="AU2288" s="35"/>
      <c r="AV2288" s="14"/>
      <c r="AW2288" s="14"/>
      <c r="AX2288" s="14"/>
      <c r="AY2288" s="14"/>
      <c r="AZ2288" s="14"/>
      <c r="BA2288" s="14"/>
    </row>
    <row r="2289" spans="3:53" ht="14.25"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  <c r="T2289" s="35"/>
      <c r="U2289" s="35"/>
      <c r="V2289" s="35"/>
      <c r="W2289" s="35"/>
      <c r="X2289" s="35"/>
      <c r="Y2289" s="35"/>
      <c r="Z2289" s="35"/>
      <c r="AA2289" s="35"/>
      <c r="AB2289" s="35"/>
      <c r="AC2289" s="35"/>
      <c r="AD2289" s="35"/>
      <c r="AE2289" s="35"/>
      <c r="AF2289" s="35"/>
      <c r="AG2289" s="35"/>
      <c r="AH2289" s="35"/>
      <c r="AI2289" s="35"/>
      <c r="AJ2289" s="35"/>
      <c r="AK2289" s="35"/>
      <c r="AL2289" s="34"/>
      <c r="AM2289" s="331"/>
      <c r="AN2289" s="35"/>
      <c r="AO2289" s="35"/>
      <c r="AP2289" s="162"/>
      <c r="AQ2289" s="35"/>
      <c r="AR2289" s="35"/>
      <c r="AS2289" s="35"/>
      <c r="AT2289" s="35"/>
      <c r="AU2289" s="35"/>
      <c r="AV2289" s="14"/>
      <c r="AW2289" s="14"/>
      <c r="AX2289" s="14"/>
      <c r="AY2289" s="14"/>
      <c r="AZ2289" s="14"/>
      <c r="BA2289" s="14"/>
    </row>
    <row r="2290" spans="3:53" ht="14.25"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  <c r="W2290" s="35"/>
      <c r="X2290" s="35"/>
      <c r="Y2290" s="35"/>
      <c r="Z2290" s="35"/>
      <c r="AA2290" s="35"/>
      <c r="AB2290" s="35"/>
      <c r="AC2290" s="35"/>
      <c r="AD2290" s="35"/>
      <c r="AE2290" s="35"/>
      <c r="AF2290" s="35"/>
      <c r="AG2290" s="35"/>
      <c r="AH2290" s="35"/>
      <c r="AI2290" s="35"/>
      <c r="AJ2290" s="35"/>
      <c r="AK2290" s="35"/>
      <c r="AL2290" s="34"/>
      <c r="AM2290" s="331"/>
      <c r="AN2290" s="35"/>
      <c r="AO2290" s="35"/>
      <c r="AP2290" s="162"/>
      <c r="AQ2290" s="35"/>
      <c r="AR2290" s="35"/>
      <c r="AS2290" s="35"/>
      <c r="AT2290" s="35"/>
      <c r="AU2290" s="35"/>
      <c r="AV2290" s="14"/>
      <c r="AW2290" s="14"/>
      <c r="AX2290" s="14"/>
      <c r="AY2290" s="14"/>
      <c r="AZ2290" s="14"/>
      <c r="BA2290" s="14"/>
    </row>
    <row r="2291" spans="3:53" ht="14.25"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  <c r="T2291" s="35"/>
      <c r="U2291" s="35"/>
      <c r="V2291" s="35"/>
      <c r="W2291" s="35"/>
      <c r="X2291" s="35"/>
      <c r="Y2291" s="35"/>
      <c r="Z2291" s="35"/>
      <c r="AA2291" s="35"/>
      <c r="AB2291" s="35"/>
      <c r="AC2291" s="35"/>
      <c r="AD2291" s="35"/>
      <c r="AE2291" s="35"/>
      <c r="AF2291" s="35"/>
      <c r="AG2291" s="35"/>
      <c r="AH2291" s="35"/>
      <c r="AI2291" s="35"/>
      <c r="AJ2291" s="35"/>
      <c r="AK2291" s="35"/>
      <c r="AL2291" s="34"/>
      <c r="AM2291" s="331"/>
      <c r="AN2291" s="35"/>
      <c r="AO2291" s="35"/>
      <c r="AP2291" s="162"/>
      <c r="AQ2291" s="35"/>
      <c r="AR2291" s="35"/>
      <c r="AS2291" s="35"/>
      <c r="AT2291" s="35"/>
      <c r="AU2291" s="35"/>
      <c r="AV2291" s="14"/>
      <c r="AW2291" s="14"/>
      <c r="AX2291" s="14"/>
      <c r="AY2291" s="14"/>
      <c r="AZ2291" s="14"/>
      <c r="BA2291" s="14"/>
    </row>
    <row r="2292" spans="3:53" ht="14.25"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  <c r="T2292" s="35"/>
      <c r="U2292" s="35"/>
      <c r="V2292" s="35"/>
      <c r="W2292" s="35"/>
      <c r="X2292" s="35"/>
      <c r="Y2292" s="35"/>
      <c r="Z2292" s="35"/>
      <c r="AA2292" s="35"/>
      <c r="AB2292" s="35"/>
      <c r="AC2292" s="35"/>
      <c r="AD2292" s="35"/>
      <c r="AE2292" s="35"/>
      <c r="AF2292" s="35"/>
      <c r="AG2292" s="35"/>
      <c r="AH2292" s="35"/>
      <c r="AI2292" s="35"/>
      <c r="AJ2292" s="35"/>
      <c r="AK2292" s="35"/>
      <c r="AL2292" s="34"/>
      <c r="AM2292" s="331"/>
      <c r="AN2292" s="35"/>
      <c r="AO2292" s="35"/>
      <c r="AP2292" s="162"/>
      <c r="AQ2292" s="35"/>
      <c r="AR2292" s="35"/>
      <c r="AS2292" s="35"/>
      <c r="AT2292" s="35"/>
      <c r="AU2292" s="35"/>
      <c r="AV2292" s="14"/>
      <c r="AW2292" s="14"/>
      <c r="AX2292" s="14"/>
      <c r="AY2292" s="14"/>
      <c r="AZ2292" s="14"/>
      <c r="BA2292" s="14"/>
    </row>
    <row r="2293" spans="3:53" ht="14.25"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  <c r="T2293" s="35"/>
      <c r="U2293" s="35"/>
      <c r="V2293" s="35"/>
      <c r="W2293" s="35"/>
      <c r="X2293" s="35"/>
      <c r="Y2293" s="35"/>
      <c r="Z2293" s="35"/>
      <c r="AA2293" s="35"/>
      <c r="AB2293" s="35"/>
      <c r="AC2293" s="35"/>
      <c r="AD2293" s="35"/>
      <c r="AE2293" s="35"/>
      <c r="AF2293" s="35"/>
      <c r="AG2293" s="35"/>
      <c r="AH2293" s="35"/>
      <c r="AI2293" s="35"/>
      <c r="AJ2293" s="35"/>
      <c r="AK2293" s="35"/>
      <c r="AL2293" s="34"/>
      <c r="AM2293" s="331"/>
      <c r="AN2293" s="35"/>
      <c r="AO2293" s="35"/>
      <c r="AP2293" s="162"/>
      <c r="AQ2293" s="35"/>
      <c r="AR2293" s="35"/>
      <c r="AS2293" s="35"/>
      <c r="AT2293" s="35"/>
      <c r="AU2293" s="35"/>
      <c r="AV2293" s="14"/>
      <c r="AW2293" s="14"/>
      <c r="AX2293" s="14"/>
      <c r="AY2293" s="14"/>
      <c r="AZ2293" s="14"/>
      <c r="BA2293" s="14"/>
    </row>
    <row r="2294" spans="3:53" ht="14.25"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  <c r="T2294" s="35"/>
      <c r="U2294" s="35"/>
      <c r="V2294" s="35"/>
      <c r="W2294" s="35"/>
      <c r="X2294" s="35"/>
      <c r="Y2294" s="35"/>
      <c r="Z2294" s="35"/>
      <c r="AA2294" s="35"/>
      <c r="AB2294" s="35"/>
      <c r="AC2294" s="35"/>
      <c r="AD2294" s="35"/>
      <c r="AE2294" s="35"/>
      <c r="AF2294" s="35"/>
      <c r="AG2294" s="35"/>
      <c r="AH2294" s="35"/>
      <c r="AI2294" s="35"/>
      <c r="AJ2294" s="35"/>
      <c r="AK2294" s="35"/>
      <c r="AL2294" s="34"/>
      <c r="AM2294" s="331"/>
      <c r="AN2294" s="35"/>
      <c r="AO2294" s="35"/>
      <c r="AP2294" s="162"/>
      <c r="AQ2294" s="35"/>
      <c r="AR2294" s="35"/>
      <c r="AS2294" s="35"/>
      <c r="AT2294" s="35"/>
      <c r="AU2294" s="35"/>
      <c r="AV2294" s="14"/>
      <c r="AW2294" s="14"/>
      <c r="AX2294" s="14"/>
      <c r="AY2294" s="14"/>
      <c r="AZ2294" s="14"/>
      <c r="BA2294" s="14"/>
    </row>
    <row r="2295" spans="3:53" ht="14.25"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  <c r="T2295" s="35"/>
      <c r="U2295" s="35"/>
      <c r="V2295" s="35"/>
      <c r="W2295" s="35"/>
      <c r="X2295" s="35"/>
      <c r="Y2295" s="35"/>
      <c r="Z2295" s="35"/>
      <c r="AA2295" s="35"/>
      <c r="AB2295" s="35"/>
      <c r="AC2295" s="35"/>
      <c r="AD2295" s="35"/>
      <c r="AE2295" s="35"/>
      <c r="AF2295" s="35"/>
      <c r="AG2295" s="35"/>
      <c r="AH2295" s="35"/>
      <c r="AI2295" s="35"/>
      <c r="AJ2295" s="35"/>
      <c r="AK2295" s="35"/>
      <c r="AL2295" s="34"/>
      <c r="AM2295" s="331"/>
      <c r="AN2295" s="35"/>
      <c r="AO2295" s="35"/>
      <c r="AP2295" s="162"/>
      <c r="AQ2295" s="35"/>
      <c r="AR2295" s="35"/>
      <c r="AS2295" s="35"/>
      <c r="AT2295" s="35"/>
      <c r="AU2295" s="35"/>
      <c r="AV2295" s="14"/>
      <c r="AW2295" s="14"/>
      <c r="AX2295" s="14"/>
      <c r="AY2295" s="14"/>
      <c r="AZ2295" s="14"/>
      <c r="BA2295" s="14"/>
    </row>
    <row r="2296" spans="3:53" ht="14.25"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  <c r="T2296" s="35"/>
      <c r="U2296" s="35"/>
      <c r="V2296" s="35"/>
      <c r="W2296" s="35"/>
      <c r="X2296" s="35"/>
      <c r="Y2296" s="35"/>
      <c r="Z2296" s="35"/>
      <c r="AA2296" s="35"/>
      <c r="AB2296" s="35"/>
      <c r="AC2296" s="35"/>
      <c r="AD2296" s="35"/>
      <c r="AE2296" s="35"/>
      <c r="AF2296" s="35"/>
      <c r="AG2296" s="35"/>
      <c r="AH2296" s="35"/>
      <c r="AI2296" s="35"/>
      <c r="AJ2296" s="35"/>
      <c r="AK2296" s="35"/>
      <c r="AL2296" s="34"/>
      <c r="AM2296" s="331"/>
      <c r="AN2296" s="35"/>
      <c r="AO2296" s="35"/>
      <c r="AP2296" s="162"/>
      <c r="AQ2296" s="35"/>
      <c r="AR2296" s="35"/>
      <c r="AS2296" s="35"/>
      <c r="AT2296" s="35"/>
      <c r="AU2296" s="35"/>
      <c r="AV2296" s="14"/>
      <c r="AW2296" s="14"/>
      <c r="AX2296" s="14"/>
      <c r="AY2296" s="14"/>
      <c r="AZ2296" s="14"/>
      <c r="BA2296" s="14"/>
    </row>
    <row r="2297" spans="3:53" ht="14.25"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  <c r="T2297" s="35"/>
      <c r="U2297" s="35"/>
      <c r="V2297" s="35"/>
      <c r="W2297" s="35"/>
      <c r="X2297" s="35"/>
      <c r="Y2297" s="35"/>
      <c r="Z2297" s="35"/>
      <c r="AA2297" s="35"/>
      <c r="AB2297" s="35"/>
      <c r="AC2297" s="35"/>
      <c r="AD2297" s="35"/>
      <c r="AE2297" s="35"/>
      <c r="AF2297" s="35"/>
      <c r="AG2297" s="35"/>
      <c r="AH2297" s="35"/>
      <c r="AI2297" s="35"/>
      <c r="AJ2297" s="35"/>
      <c r="AK2297" s="35"/>
      <c r="AL2297" s="34"/>
      <c r="AM2297" s="331"/>
      <c r="AN2297" s="35"/>
      <c r="AO2297" s="35"/>
      <c r="AP2297" s="162"/>
      <c r="AQ2297" s="35"/>
      <c r="AR2297" s="35"/>
      <c r="AS2297" s="35"/>
      <c r="AT2297" s="35"/>
      <c r="AU2297" s="35"/>
      <c r="AV2297" s="14"/>
      <c r="AW2297" s="14"/>
      <c r="AX2297" s="14"/>
      <c r="AY2297" s="14"/>
      <c r="AZ2297" s="14"/>
      <c r="BA2297" s="14"/>
    </row>
    <row r="2298" spans="3:53" ht="14.25"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  <c r="T2298" s="35"/>
      <c r="U2298" s="35"/>
      <c r="V2298" s="35"/>
      <c r="W2298" s="35"/>
      <c r="X2298" s="35"/>
      <c r="Y2298" s="35"/>
      <c r="Z2298" s="35"/>
      <c r="AA2298" s="35"/>
      <c r="AB2298" s="35"/>
      <c r="AC2298" s="35"/>
      <c r="AD2298" s="35"/>
      <c r="AE2298" s="35"/>
      <c r="AF2298" s="35"/>
      <c r="AG2298" s="35"/>
      <c r="AH2298" s="35"/>
      <c r="AI2298" s="35"/>
      <c r="AJ2298" s="35"/>
      <c r="AK2298" s="35"/>
      <c r="AL2298" s="34"/>
      <c r="AM2298" s="331"/>
      <c r="AN2298" s="35"/>
      <c r="AO2298" s="35"/>
      <c r="AP2298" s="162"/>
      <c r="AQ2298" s="35"/>
      <c r="AR2298" s="35"/>
      <c r="AS2298" s="35"/>
      <c r="AT2298" s="35"/>
      <c r="AU2298" s="35"/>
      <c r="AV2298" s="14"/>
      <c r="AW2298" s="14"/>
      <c r="AX2298" s="14"/>
      <c r="AY2298" s="14"/>
      <c r="AZ2298" s="14"/>
      <c r="BA2298" s="14"/>
    </row>
    <row r="2299" spans="3:53" ht="14.25"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  <c r="T2299" s="35"/>
      <c r="U2299" s="35"/>
      <c r="V2299" s="35"/>
      <c r="W2299" s="35"/>
      <c r="X2299" s="35"/>
      <c r="Y2299" s="35"/>
      <c r="Z2299" s="35"/>
      <c r="AA2299" s="35"/>
      <c r="AB2299" s="35"/>
      <c r="AC2299" s="35"/>
      <c r="AD2299" s="35"/>
      <c r="AE2299" s="35"/>
      <c r="AF2299" s="35"/>
      <c r="AG2299" s="35"/>
      <c r="AH2299" s="35"/>
      <c r="AI2299" s="35"/>
      <c r="AJ2299" s="35"/>
      <c r="AK2299" s="35"/>
      <c r="AL2299" s="34"/>
      <c r="AM2299" s="331"/>
      <c r="AN2299" s="35"/>
      <c r="AO2299" s="35"/>
      <c r="AP2299" s="162"/>
      <c r="AQ2299" s="35"/>
      <c r="AR2299" s="35"/>
      <c r="AS2299" s="35"/>
      <c r="AT2299" s="35"/>
      <c r="AU2299" s="35"/>
      <c r="AV2299" s="14"/>
      <c r="AW2299" s="14"/>
      <c r="AX2299" s="14"/>
      <c r="AY2299" s="14"/>
      <c r="AZ2299" s="14"/>
      <c r="BA2299" s="14"/>
    </row>
    <row r="2300" spans="3:53" ht="14.25"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  <c r="T2300" s="35"/>
      <c r="U2300" s="35"/>
      <c r="V2300" s="35"/>
      <c r="W2300" s="35"/>
      <c r="X2300" s="35"/>
      <c r="Y2300" s="35"/>
      <c r="Z2300" s="35"/>
      <c r="AA2300" s="35"/>
      <c r="AB2300" s="35"/>
      <c r="AC2300" s="35"/>
      <c r="AD2300" s="35"/>
      <c r="AE2300" s="35"/>
      <c r="AF2300" s="35"/>
      <c r="AG2300" s="35"/>
      <c r="AH2300" s="35"/>
      <c r="AI2300" s="35"/>
      <c r="AJ2300" s="35"/>
      <c r="AK2300" s="35"/>
      <c r="AL2300" s="34"/>
      <c r="AM2300" s="331"/>
      <c r="AN2300" s="35"/>
      <c r="AO2300" s="35"/>
      <c r="AP2300" s="162"/>
      <c r="AQ2300" s="35"/>
      <c r="AR2300" s="35"/>
      <c r="AS2300" s="35"/>
      <c r="AT2300" s="35"/>
      <c r="AU2300" s="35"/>
      <c r="AV2300" s="14"/>
      <c r="AW2300" s="14"/>
      <c r="AX2300" s="14"/>
      <c r="AY2300" s="14"/>
      <c r="AZ2300" s="14"/>
      <c r="BA2300" s="14"/>
    </row>
    <row r="2301" spans="3:53" ht="14.25"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  <c r="T2301" s="35"/>
      <c r="U2301" s="35"/>
      <c r="V2301" s="35"/>
      <c r="W2301" s="35"/>
      <c r="X2301" s="35"/>
      <c r="Y2301" s="35"/>
      <c r="Z2301" s="35"/>
      <c r="AA2301" s="35"/>
      <c r="AB2301" s="35"/>
      <c r="AC2301" s="35"/>
      <c r="AD2301" s="35"/>
      <c r="AE2301" s="35"/>
      <c r="AF2301" s="35"/>
      <c r="AG2301" s="35"/>
      <c r="AH2301" s="35"/>
      <c r="AI2301" s="35"/>
      <c r="AJ2301" s="35"/>
      <c r="AK2301" s="35"/>
      <c r="AL2301" s="34"/>
      <c r="AM2301" s="331"/>
      <c r="AN2301" s="35"/>
      <c r="AO2301" s="35"/>
      <c r="AP2301" s="162"/>
      <c r="AQ2301" s="35"/>
      <c r="AR2301" s="35"/>
      <c r="AS2301" s="35"/>
      <c r="AT2301" s="35"/>
      <c r="AU2301" s="35"/>
      <c r="AV2301" s="14"/>
      <c r="AW2301" s="14"/>
      <c r="AX2301" s="14"/>
      <c r="AY2301" s="14"/>
      <c r="AZ2301" s="14"/>
      <c r="BA2301" s="14"/>
    </row>
    <row r="2302" spans="3:53" ht="14.25"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  <c r="W2302" s="35"/>
      <c r="X2302" s="35"/>
      <c r="Y2302" s="35"/>
      <c r="Z2302" s="35"/>
      <c r="AA2302" s="35"/>
      <c r="AB2302" s="35"/>
      <c r="AC2302" s="35"/>
      <c r="AD2302" s="35"/>
      <c r="AE2302" s="35"/>
      <c r="AF2302" s="35"/>
      <c r="AG2302" s="35"/>
      <c r="AH2302" s="35"/>
      <c r="AI2302" s="35"/>
      <c r="AJ2302" s="35"/>
      <c r="AK2302" s="35"/>
      <c r="AL2302" s="34"/>
      <c r="AM2302" s="331"/>
      <c r="AN2302" s="35"/>
      <c r="AO2302" s="35"/>
      <c r="AP2302" s="162"/>
      <c r="AQ2302" s="35"/>
      <c r="AR2302" s="35"/>
      <c r="AS2302" s="35"/>
      <c r="AT2302" s="35"/>
      <c r="AU2302" s="35"/>
      <c r="AV2302" s="14"/>
      <c r="AW2302" s="14"/>
      <c r="AX2302" s="14"/>
      <c r="AY2302" s="14"/>
      <c r="AZ2302" s="14"/>
      <c r="BA2302" s="14"/>
    </row>
    <row r="2303" spans="3:53" ht="14.25"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  <c r="T2303" s="35"/>
      <c r="U2303" s="35"/>
      <c r="V2303" s="35"/>
      <c r="W2303" s="35"/>
      <c r="X2303" s="35"/>
      <c r="Y2303" s="35"/>
      <c r="Z2303" s="35"/>
      <c r="AA2303" s="35"/>
      <c r="AB2303" s="35"/>
      <c r="AC2303" s="35"/>
      <c r="AD2303" s="35"/>
      <c r="AE2303" s="35"/>
      <c r="AF2303" s="35"/>
      <c r="AG2303" s="35"/>
      <c r="AH2303" s="35"/>
      <c r="AI2303" s="35"/>
      <c r="AJ2303" s="35"/>
      <c r="AK2303" s="35"/>
      <c r="AL2303" s="34"/>
      <c r="AM2303" s="331"/>
      <c r="AN2303" s="35"/>
      <c r="AO2303" s="35"/>
      <c r="AP2303" s="162"/>
      <c r="AQ2303" s="35"/>
      <c r="AR2303" s="35"/>
      <c r="AS2303" s="35"/>
      <c r="AT2303" s="35"/>
      <c r="AU2303" s="35"/>
      <c r="AV2303" s="14"/>
      <c r="AW2303" s="14"/>
      <c r="AX2303" s="14"/>
      <c r="AY2303" s="14"/>
      <c r="AZ2303" s="14"/>
      <c r="BA2303" s="14"/>
    </row>
    <row r="2304" spans="3:53" ht="14.25"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  <c r="T2304" s="35"/>
      <c r="U2304" s="35"/>
      <c r="V2304" s="35"/>
      <c r="W2304" s="35"/>
      <c r="X2304" s="35"/>
      <c r="Y2304" s="35"/>
      <c r="Z2304" s="35"/>
      <c r="AA2304" s="35"/>
      <c r="AB2304" s="35"/>
      <c r="AC2304" s="35"/>
      <c r="AD2304" s="35"/>
      <c r="AE2304" s="35"/>
      <c r="AF2304" s="35"/>
      <c r="AG2304" s="35"/>
      <c r="AH2304" s="35"/>
      <c r="AI2304" s="35"/>
      <c r="AJ2304" s="35"/>
      <c r="AK2304" s="35"/>
      <c r="AL2304" s="34"/>
      <c r="AM2304" s="331"/>
      <c r="AN2304" s="35"/>
      <c r="AO2304" s="35"/>
      <c r="AP2304" s="162"/>
      <c r="AQ2304" s="35"/>
      <c r="AR2304" s="35"/>
      <c r="AS2304" s="35"/>
      <c r="AT2304" s="35"/>
      <c r="AU2304" s="35"/>
      <c r="AV2304" s="14"/>
      <c r="AW2304" s="14"/>
      <c r="AX2304" s="14"/>
      <c r="AY2304" s="14"/>
      <c r="AZ2304" s="14"/>
      <c r="BA2304" s="14"/>
    </row>
    <row r="2305" spans="3:53" ht="14.25"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  <c r="T2305" s="35"/>
      <c r="U2305" s="35"/>
      <c r="V2305" s="35"/>
      <c r="W2305" s="35"/>
      <c r="X2305" s="35"/>
      <c r="Y2305" s="35"/>
      <c r="Z2305" s="35"/>
      <c r="AA2305" s="35"/>
      <c r="AB2305" s="35"/>
      <c r="AC2305" s="35"/>
      <c r="AD2305" s="35"/>
      <c r="AE2305" s="35"/>
      <c r="AF2305" s="35"/>
      <c r="AG2305" s="35"/>
      <c r="AH2305" s="35"/>
      <c r="AI2305" s="35"/>
      <c r="AJ2305" s="35"/>
      <c r="AK2305" s="35"/>
      <c r="AL2305" s="34"/>
      <c r="AM2305" s="331"/>
      <c r="AN2305" s="35"/>
      <c r="AO2305" s="35"/>
      <c r="AP2305" s="162"/>
      <c r="AQ2305" s="35"/>
      <c r="AR2305" s="35"/>
      <c r="AS2305" s="35"/>
      <c r="AT2305" s="35"/>
      <c r="AU2305" s="35"/>
      <c r="AV2305" s="14"/>
      <c r="AW2305" s="14"/>
      <c r="AX2305" s="14"/>
      <c r="AY2305" s="14"/>
      <c r="AZ2305" s="14"/>
      <c r="BA2305" s="14"/>
    </row>
    <row r="2306" spans="3:53" ht="14.25"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  <c r="T2306" s="35"/>
      <c r="U2306" s="35"/>
      <c r="V2306" s="35"/>
      <c r="W2306" s="35"/>
      <c r="X2306" s="35"/>
      <c r="Y2306" s="35"/>
      <c r="Z2306" s="35"/>
      <c r="AA2306" s="35"/>
      <c r="AB2306" s="35"/>
      <c r="AC2306" s="35"/>
      <c r="AD2306" s="35"/>
      <c r="AE2306" s="35"/>
      <c r="AF2306" s="35"/>
      <c r="AG2306" s="35"/>
      <c r="AH2306" s="35"/>
      <c r="AI2306" s="35"/>
      <c r="AJ2306" s="35"/>
      <c r="AK2306" s="35"/>
      <c r="AL2306" s="34"/>
      <c r="AM2306" s="331"/>
      <c r="AN2306" s="35"/>
      <c r="AO2306" s="35"/>
      <c r="AP2306" s="162"/>
      <c r="AQ2306" s="35"/>
      <c r="AR2306" s="35"/>
      <c r="AS2306" s="35"/>
      <c r="AT2306" s="35"/>
      <c r="AU2306" s="35"/>
      <c r="AV2306" s="14"/>
      <c r="AW2306" s="14"/>
      <c r="AX2306" s="14"/>
      <c r="AY2306" s="14"/>
      <c r="AZ2306" s="14"/>
      <c r="BA2306" s="14"/>
    </row>
    <row r="2307" spans="3:53" ht="14.25"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  <c r="T2307" s="35"/>
      <c r="U2307" s="35"/>
      <c r="V2307" s="35"/>
      <c r="W2307" s="35"/>
      <c r="X2307" s="35"/>
      <c r="Y2307" s="35"/>
      <c r="Z2307" s="35"/>
      <c r="AA2307" s="35"/>
      <c r="AB2307" s="35"/>
      <c r="AC2307" s="35"/>
      <c r="AD2307" s="35"/>
      <c r="AE2307" s="35"/>
      <c r="AF2307" s="35"/>
      <c r="AG2307" s="35"/>
      <c r="AH2307" s="35"/>
      <c r="AI2307" s="35"/>
      <c r="AJ2307" s="35"/>
      <c r="AK2307" s="35"/>
      <c r="AL2307" s="34"/>
      <c r="AM2307" s="331"/>
      <c r="AN2307" s="35"/>
      <c r="AO2307" s="35"/>
      <c r="AP2307" s="162"/>
      <c r="AQ2307" s="35"/>
      <c r="AR2307" s="35"/>
      <c r="AS2307" s="35"/>
      <c r="AT2307" s="35"/>
      <c r="AU2307" s="35"/>
      <c r="AV2307" s="14"/>
      <c r="AW2307" s="14"/>
      <c r="AX2307" s="14"/>
      <c r="AY2307" s="14"/>
      <c r="AZ2307" s="14"/>
      <c r="BA2307" s="14"/>
    </row>
    <row r="2308" spans="3:53" ht="14.25"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  <c r="T2308" s="35"/>
      <c r="U2308" s="35"/>
      <c r="V2308" s="35"/>
      <c r="W2308" s="35"/>
      <c r="X2308" s="35"/>
      <c r="Y2308" s="35"/>
      <c r="Z2308" s="35"/>
      <c r="AA2308" s="35"/>
      <c r="AB2308" s="35"/>
      <c r="AC2308" s="35"/>
      <c r="AD2308" s="35"/>
      <c r="AE2308" s="35"/>
      <c r="AF2308" s="35"/>
      <c r="AG2308" s="35"/>
      <c r="AH2308" s="35"/>
      <c r="AI2308" s="35"/>
      <c r="AJ2308" s="35"/>
      <c r="AK2308" s="35"/>
      <c r="AL2308" s="34"/>
      <c r="AM2308" s="331"/>
      <c r="AN2308" s="35"/>
      <c r="AO2308" s="35"/>
      <c r="AP2308" s="162"/>
      <c r="AQ2308" s="35"/>
      <c r="AR2308" s="35"/>
      <c r="AS2308" s="35"/>
      <c r="AT2308" s="35"/>
      <c r="AU2308" s="35"/>
      <c r="AV2308" s="14"/>
      <c r="AW2308" s="14"/>
      <c r="AX2308" s="14"/>
      <c r="AY2308" s="14"/>
      <c r="AZ2308" s="14"/>
      <c r="BA2308" s="14"/>
    </row>
    <row r="2309" spans="3:53" ht="14.25"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  <c r="T2309" s="35"/>
      <c r="U2309" s="35"/>
      <c r="V2309" s="35"/>
      <c r="W2309" s="35"/>
      <c r="X2309" s="35"/>
      <c r="Y2309" s="35"/>
      <c r="Z2309" s="35"/>
      <c r="AA2309" s="35"/>
      <c r="AB2309" s="35"/>
      <c r="AC2309" s="35"/>
      <c r="AD2309" s="35"/>
      <c r="AE2309" s="35"/>
      <c r="AF2309" s="35"/>
      <c r="AG2309" s="35"/>
      <c r="AH2309" s="35"/>
      <c r="AI2309" s="35"/>
      <c r="AJ2309" s="35"/>
      <c r="AK2309" s="35"/>
      <c r="AL2309" s="34"/>
      <c r="AM2309" s="331"/>
      <c r="AN2309" s="35"/>
      <c r="AO2309" s="35"/>
      <c r="AP2309" s="162"/>
      <c r="AQ2309" s="35"/>
      <c r="AR2309" s="35"/>
      <c r="AS2309" s="35"/>
      <c r="AT2309" s="35"/>
      <c r="AU2309" s="35"/>
      <c r="AV2309" s="14"/>
      <c r="AW2309" s="14"/>
      <c r="AX2309" s="14"/>
      <c r="AY2309" s="14"/>
      <c r="AZ2309" s="14"/>
      <c r="BA2309" s="14"/>
    </row>
    <row r="2310" spans="3:53" ht="14.25"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  <c r="W2310" s="35"/>
      <c r="X2310" s="35"/>
      <c r="Y2310" s="35"/>
      <c r="Z2310" s="35"/>
      <c r="AA2310" s="35"/>
      <c r="AB2310" s="35"/>
      <c r="AC2310" s="35"/>
      <c r="AD2310" s="35"/>
      <c r="AE2310" s="35"/>
      <c r="AF2310" s="35"/>
      <c r="AG2310" s="35"/>
      <c r="AH2310" s="35"/>
      <c r="AI2310" s="35"/>
      <c r="AJ2310" s="35"/>
      <c r="AK2310" s="35"/>
      <c r="AL2310" s="34"/>
      <c r="AM2310" s="331"/>
      <c r="AN2310" s="35"/>
      <c r="AO2310" s="35"/>
      <c r="AP2310" s="162"/>
      <c r="AQ2310" s="35"/>
      <c r="AR2310" s="35"/>
      <c r="AS2310" s="35"/>
      <c r="AT2310" s="35"/>
      <c r="AU2310" s="35"/>
      <c r="AV2310" s="14"/>
      <c r="AW2310" s="14"/>
      <c r="AX2310" s="14"/>
      <c r="AY2310" s="14"/>
      <c r="AZ2310" s="14"/>
      <c r="BA2310" s="14"/>
    </row>
    <row r="2311" spans="3:53" ht="14.25"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  <c r="T2311" s="35"/>
      <c r="U2311" s="35"/>
      <c r="V2311" s="35"/>
      <c r="W2311" s="35"/>
      <c r="X2311" s="35"/>
      <c r="Y2311" s="35"/>
      <c r="Z2311" s="35"/>
      <c r="AA2311" s="35"/>
      <c r="AB2311" s="35"/>
      <c r="AC2311" s="35"/>
      <c r="AD2311" s="35"/>
      <c r="AE2311" s="35"/>
      <c r="AF2311" s="35"/>
      <c r="AG2311" s="35"/>
      <c r="AH2311" s="35"/>
      <c r="AI2311" s="35"/>
      <c r="AJ2311" s="35"/>
      <c r="AK2311" s="35"/>
      <c r="AL2311" s="34"/>
      <c r="AM2311" s="331"/>
      <c r="AN2311" s="35"/>
      <c r="AO2311" s="35"/>
      <c r="AP2311" s="162"/>
      <c r="AQ2311" s="35"/>
      <c r="AR2311" s="35"/>
      <c r="AS2311" s="35"/>
      <c r="AT2311" s="35"/>
      <c r="AU2311" s="35"/>
      <c r="AV2311" s="14"/>
      <c r="AW2311" s="14"/>
      <c r="AX2311" s="14"/>
      <c r="AY2311" s="14"/>
      <c r="AZ2311" s="14"/>
      <c r="BA2311" s="14"/>
    </row>
    <row r="2312" spans="3:53" ht="14.25"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  <c r="T2312" s="35"/>
      <c r="U2312" s="35"/>
      <c r="V2312" s="35"/>
      <c r="W2312" s="35"/>
      <c r="X2312" s="35"/>
      <c r="Y2312" s="35"/>
      <c r="Z2312" s="35"/>
      <c r="AA2312" s="35"/>
      <c r="AB2312" s="35"/>
      <c r="AC2312" s="35"/>
      <c r="AD2312" s="35"/>
      <c r="AE2312" s="35"/>
      <c r="AF2312" s="35"/>
      <c r="AG2312" s="35"/>
      <c r="AH2312" s="35"/>
      <c r="AI2312" s="35"/>
      <c r="AJ2312" s="35"/>
      <c r="AK2312" s="35"/>
      <c r="AL2312" s="34"/>
      <c r="AM2312" s="331"/>
      <c r="AN2312" s="35"/>
      <c r="AO2312" s="35"/>
      <c r="AP2312" s="162"/>
      <c r="AQ2312" s="35"/>
      <c r="AR2312" s="35"/>
      <c r="AS2312" s="35"/>
      <c r="AT2312" s="35"/>
      <c r="AU2312" s="35"/>
      <c r="AV2312" s="14"/>
      <c r="AW2312" s="14"/>
      <c r="AX2312" s="14"/>
      <c r="AY2312" s="14"/>
      <c r="AZ2312" s="14"/>
      <c r="BA2312" s="14"/>
    </row>
    <row r="2313" spans="3:53" ht="14.25"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  <c r="T2313" s="35"/>
      <c r="U2313" s="35"/>
      <c r="V2313" s="35"/>
      <c r="W2313" s="35"/>
      <c r="X2313" s="35"/>
      <c r="Y2313" s="35"/>
      <c r="Z2313" s="35"/>
      <c r="AA2313" s="35"/>
      <c r="AB2313" s="35"/>
      <c r="AC2313" s="35"/>
      <c r="AD2313" s="35"/>
      <c r="AE2313" s="35"/>
      <c r="AF2313" s="35"/>
      <c r="AG2313" s="35"/>
      <c r="AH2313" s="35"/>
      <c r="AI2313" s="35"/>
      <c r="AJ2313" s="35"/>
      <c r="AK2313" s="35"/>
      <c r="AL2313" s="34"/>
      <c r="AM2313" s="331"/>
      <c r="AN2313" s="35"/>
      <c r="AO2313" s="35"/>
      <c r="AP2313" s="162"/>
      <c r="AQ2313" s="35"/>
      <c r="AR2313" s="35"/>
      <c r="AS2313" s="35"/>
      <c r="AT2313" s="35"/>
      <c r="AU2313" s="35"/>
      <c r="AV2313" s="14"/>
      <c r="AW2313" s="14"/>
      <c r="AX2313" s="14"/>
      <c r="AY2313" s="14"/>
      <c r="AZ2313" s="14"/>
      <c r="BA2313" s="14"/>
    </row>
    <row r="2314" spans="3:53" ht="14.25"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  <c r="T2314" s="35"/>
      <c r="U2314" s="35"/>
      <c r="V2314" s="35"/>
      <c r="W2314" s="35"/>
      <c r="X2314" s="35"/>
      <c r="Y2314" s="35"/>
      <c r="Z2314" s="35"/>
      <c r="AA2314" s="35"/>
      <c r="AB2314" s="35"/>
      <c r="AC2314" s="35"/>
      <c r="AD2314" s="35"/>
      <c r="AE2314" s="35"/>
      <c r="AF2314" s="35"/>
      <c r="AG2314" s="35"/>
      <c r="AH2314" s="35"/>
      <c r="AI2314" s="35"/>
      <c r="AJ2314" s="35"/>
      <c r="AK2314" s="35"/>
      <c r="AL2314" s="34"/>
      <c r="AM2314" s="331"/>
      <c r="AN2314" s="35"/>
      <c r="AO2314" s="35"/>
      <c r="AP2314" s="162"/>
      <c r="AQ2314" s="35"/>
      <c r="AR2314" s="35"/>
      <c r="AS2314" s="35"/>
      <c r="AT2314" s="35"/>
      <c r="AU2314" s="35"/>
      <c r="AV2314" s="14"/>
      <c r="AW2314" s="14"/>
      <c r="AX2314" s="14"/>
      <c r="AY2314" s="14"/>
      <c r="AZ2314" s="14"/>
      <c r="BA2314" s="14"/>
    </row>
    <row r="2315" spans="3:53" ht="14.25"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  <c r="T2315" s="35"/>
      <c r="U2315" s="35"/>
      <c r="V2315" s="35"/>
      <c r="W2315" s="35"/>
      <c r="X2315" s="35"/>
      <c r="Y2315" s="35"/>
      <c r="Z2315" s="35"/>
      <c r="AA2315" s="35"/>
      <c r="AB2315" s="35"/>
      <c r="AC2315" s="35"/>
      <c r="AD2315" s="35"/>
      <c r="AE2315" s="35"/>
      <c r="AF2315" s="35"/>
      <c r="AG2315" s="35"/>
      <c r="AH2315" s="35"/>
      <c r="AI2315" s="35"/>
      <c r="AJ2315" s="35"/>
      <c r="AK2315" s="35"/>
      <c r="AL2315" s="34"/>
      <c r="AM2315" s="331"/>
      <c r="AN2315" s="35"/>
      <c r="AO2315" s="35"/>
      <c r="AP2315" s="162"/>
      <c r="AQ2315" s="35"/>
      <c r="AR2315" s="35"/>
      <c r="AS2315" s="35"/>
      <c r="AT2315" s="35"/>
      <c r="AU2315" s="35"/>
      <c r="AV2315" s="14"/>
      <c r="AW2315" s="14"/>
      <c r="AX2315" s="14"/>
      <c r="AY2315" s="14"/>
      <c r="AZ2315" s="14"/>
      <c r="BA2315" s="14"/>
    </row>
    <row r="2316" spans="3:53" ht="14.25"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  <c r="T2316" s="35"/>
      <c r="U2316" s="35"/>
      <c r="V2316" s="35"/>
      <c r="W2316" s="35"/>
      <c r="X2316" s="35"/>
      <c r="Y2316" s="35"/>
      <c r="Z2316" s="35"/>
      <c r="AA2316" s="35"/>
      <c r="AB2316" s="35"/>
      <c r="AC2316" s="35"/>
      <c r="AD2316" s="35"/>
      <c r="AE2316" s="35"/>
      <c r="AF2316" s="35"/>
      <c r="AG2316" s="35"/>
      <c r="AH2316" s="35"/>
      <c r="AI2316" s="35"/>
      <c r="AJ2316" s="35"/>
      <c r="AK2316" s="35"/>
      <c r="AL2316" s="34"/>
      <c r="AM2316" s="331"/>
      <c r="AN2316" s="35"/>
      <c r="AO2316" s="35"/>
      <c r="AP2316" s="162"/>
      <c r="AQ2316" s="35"/>
      <c r="AR2316" s="35"/>
      <c r="AS2316" s="35"/>
      <c r="AT2316" s="35"/>
      <c r="AU2316" s="35"/>
      <c r="AV2316" s="14"/>
      <c r="AW2316" s="14"/>
      <c r="AX2316" s="14"/>
      <c r="AY2316" s="14"/>
      <c r="AZ2316" s="14"/>
      <c r="BA2316" s="14"/>
    </row>
    <row r="2317" spans="3:53" ht="14.25"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  <c r="T2317" s="35"/>
      <c r="U2317" s="35"/>
      <c r="V2317" s="35"/>
      <c r="W2317" s="35"/>
      <c r="X2317" s="35"/>
      <c r="Y2317" s="35"/>
      <c r="Z2317" s="35"/>
      <c r="AA2317" s="35"/>
      <c r="AB2317" s="35"/>
      <c r="AC2317" s="35"/>
      <c r="AD2317" s="35"/>
      <c r="AE2317" s="35"/>
      <c r="AF2317" s="35"/>
      <c r="AG2317" s="35"/>
      <c r="AH2317" s="35"/>
      <c r="AI2317" s="35"/>
      <c r="AJ2317" s="35"/>
      <c r="AK2317" s="35"/>
      <c r="AL2317" s="34"/>
      <c r="AM2317" s="331"/>
      <c r="AN2317" s="35"/>
      <c r="AO2317" s="35"/>
      <c r="AP2317" s="162"/>
      <c r="AQ2317" s="35"/>
      <c r="AR2317" s="35"/>
      <c r="AS2317" s="35"/>
      <c r="AT2317" s="35"/>
      <c r="AU2317" s="35"/>
      <c r="AV2317" s="14"/>
      <c r="AW2317" s="14"/>
      <c r="AX2317" s="14"/>
      <c r="AY2317" s="14"/>
      <c r="AZ2317" s="14"/>
      <c r="BA2317" s="14"/>
    </row>
    <row r="2318" spans="3:53" ht="14.25"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  <c r="T2318" s="35"/>
      <c r="U2318" s="35"/>
      <c r="V2318" s="35"/>
      <c r="W2318" s="35"/>
      <c r="X2318" s="35"/>
      <c r="Y2318" s="35"/>
      <c r="Z2318" s="35"/>
      <c r="AA2318" s="35"/>
      <c r="AB2318" s="35"/>
      <c r="AC2318" s="35"/>
      <c r="AD2318" s="35"/>
      <c r="AE2318" s="35"/>
      <c r="AF2318" s="35"/>
      <c r="AG2318" s="35"/>
      <c r="AH2318" s="35"/>
      <c r="AI2318" s="35"/>
      <c r="AJ2318" s="35"/>
      <c r="AK2318" s="35"/>
      <c r="AL2318" s="34"/>
      <c r="AM2318" s="331"/>
      <c r="AN2318" s="35"/>
      <c r="AO2318" s="35"/>
      <c r="AP2318" s="162"/>
      <c r="AQ2318" s="35"/>
      <c r="AR2318" s="35"/>
      <c r="AS2318" s="35"/>
      <c r="AT2318" s="35"/>
      <c r="AU2318" s="35"/>
      <c r="AV2318" s="14"/>
      <c r="AW2318" s="14"/>
      <c r="AX2318" s="14"/>
      <c r="AY2318" s="14"/>
      <c r="AZ2318" s="14"/>
      <c r="BA2318" s="14"/>
    </row>
    <row r="2319" spans="3:53" ht="14.25"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  <c r="T2319" s="35"/>
      <c r="U2319" s="35"/>
      <c r="V2319" s="35"/>
      <c r="W2319" s="35"/>
      <c r="X2319" s="35"/>
      <c r="Y2319" s="35"/>
      <c r="Z2319" s="35"/>
      <c r="AA2319" s="35"/>
      <c r="AB2319" s="35"/>
      <c r="AC2319" s="35"/>
      <c r="AD2319" s="35"/>
      <c r="AE2319" s="35"/>
      <c r="AF2319" s="35"/>
      <c r="AG2319" s="35"/>
      <c r="AH2319" s="35"/>
      <c r="AI2319" s="35"/>
      <c r="AJ2319" s="35"/>
      <c r="AK2319" s="35"/>
      <c r="AL2319" s="34"/>
      <c r="AM2319" s="331"/>
      <c r="AN2319" s="35"/>
      <c r="AO2319" s="35"/>
      <c r="AP2319" s="162"/>
      <c r="AQ2319" s="35"/>
      <c r="AR2319" s="35"/>
      <c r="AS2319" s="35"/>
      <c r="AT2319" s="35"/>
      <c r="AU2319" s="35"/>
      <c r="AV2319" s="14"/>
      <c r="AW2319" s="14"/>
      <c r="AX2319" s="14"/>
      <c r="AY2319" s="14"/>
      <c r="AZ2319" s="14"/>
      <c r="BA2319" s="14"/>
    </row>
    <row r="2320" spans="3:53" ht="14.25"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  <c r="T2320" s="35"/>
      <c r="U2320" s="35"/>
      <c r="V2320" s="35"/>
      <c r="W2320" s="35"/>
      <c r="X2320" s="35"/>
      <c r="Y2320" s="35"/>
      <c r="Z2320" s="35"/>
      <c r="AA2320" s="35"/>
      <c r="AB2320" s="35"/>
      <c r="AC2320" s="35"/>
      <c r="AD2320" s="35"/>
      <c r="AE2320" s="35"/>
      <c r="AF2320" s="35"/>
      <c r="AG2320" s="35"/>
      <c r="AH2320" s="35"/>
      <c r="AI2320" s="35"/>
      <c r="AJ2320" s="35"/>
      <c r="AK2320" s="35"/>
      <c r="AL2320" s="34"/>
      <c r="AM2320" s="331"/>
      <c r="AN2320" s="35"/>
      <c r="AO2320" s="35"/>
      <c r="AP2320" s="162"/>
      <c r="AQ2320" s="35"/>
      <c r="AR2320" s="35"/>
      <c r="AS2320" s="35"/>
      <c r="AT2320" s="35"/>
      <c r="AU2320" s="35"/>
      <c r="AV2320" s="14"/>
      <c r="AW2320" s="14"/>
      <c r="AX2320" s="14"/>
      <c r="AY2320" s="14"/>
      <c r="AZ2320" s="14"/>
      <c r="BA2320" s="14"/>
    </row>
    <row r="2321" spans="3:53" ht="14.25"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  <c r="T2321" s="35"/>
      <c r="U2321" s="35"/>
      <c r="V2321" s="35"/>
      <c r="W2321" s="35"/>
      <c r="X2321" s="35"/>
      <c r="Y2321" s="35"/>
      <c r="Z2321" s="35"/>
      <c r="AA2321" s="35"/>
      <c r="AB2321" s="35"/>
      <c r="AC2321" s="35"/>
      <c r="AD2321" s="35"/>
      <c r="AE2321" s="35"/>
      <c r="AF2321" s="35"/>
      <c r="AG2321" s="35"/>
      <c r="AH2321" s="35"/>
      <c r="AI2321" s="35"/>
      <c r="AJ2321" s="35"/>
      <c r="AK2321" s="35"/>
      <c r="AL2321" s="34"/>
      <c r="AM2321" s="331"/>
      <c r="AN2321" s="35"/>
      <c r="AO2321" s="35"/>
      <c r="AP2321" s="162"/>
      <c r="AQ2321" s="35"/>
      <c r="AR2321" s="35"/>
      <c r="AS2321" s="35"/>
      <c r="AT2321" s="35"/>
      <c r="AU2321" s="35"/>
      <c r="AV2321" s="14"/>
      <c r="AW2321" s="14"/>
      <c r="AX2321" s="14"/>
      <c r="AY2321" s="14"/>
      <c r="AZ2321" s="14"/>
      <c r="BA2321" s="14"/>
    </row>
    <row r="2322" spans="3:53" ht="14.25"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5"/>
      <c r="V2322" s="35"/>
      <c r="W2322" s="35"/>
      <c r="X2322" s="35"/>
      <c r="Y2322" s="35"/>
      <c r="Z2322" s="35"/>
      <c r="AA2322" s="35"/>
      <c r="AB2322" s="35"/>
      <c r="AC2322" s="35"/>
      <c r="AD2322" s="35"/>
      <c r="AE2322" s="35"/>
      <c r="AF2322" s="35"/>
      <c r="AG2322" s="35"/>
      <c r="AH2322" s="35"/>
      <c r="AI2322" s="35"/>
      <c r="AJ2322" s="35"/>
      <c r="AK2322" s="35"/>
      <c r="AL2322" s="34"/>
      <c r="AM2322" s="331"/>
      <c r="AN2322" s="35"/>
      <c r="AO2322" s="35"/>
      <c r="AP2322" s="162"/>
      <c r="AQ2322" s="35"/>
      <c r="AR2322" s="35"/>
      <c r="AS2322" s="35"/>
      <c r="AT2322" s="35"/>
      <c r="AU2322" s="35"/>
      <c r="AV2322" s="14"/>
      <c r="AW2322" s="14"/>
      <c r="AX2322" s="14"/>
      <c r="AY2322" s="14"/>
      <c r="AZ2322" s="14"/>
      <c r="BA2322" s="14"/>
    </row>
    <row r="2323" spans="3:53" ht="14.25"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  <c r="W2323" s="35"/>
      <c r="X2323" s="35"/>
      <c r="Y2323" s="35"/>
      <c r="Z2323" s="35"/>
      <c r="AA2323" s="35"/>
      <c r="AB2323" s="35"/>
      <c r="AC2323" s="35"/>
      <c r="AD2323" s="35"/>
      <c r="AE2323" s="35"/>
      <c r="AF2323" s="35"/>
      <c r="AG2323" s="35"/>
      <c r="AH2323" s="35"/>
      <c r="AI2323" s="35"/>
      <c r="AJ2323" s="35"/>
      <c r="AK2323" s="35"/>
      <c r="AL2323" s="34"/>
      <c r="AM2323" s="331"/>
      <c r="AN2323" s="35"/>
      <c r="AO2323" s="35"/>
      <c r="AP2323" s="162"/>
      <c r="AQ2323" s="35"/>
      <c r="AR2323" s="35"/>
      <c r="AS2323" s="35"/>
      <c r="AT2323" s="35"/>
      <c r="AU2323" s="35"/>
      <c r="AV2323" s="14"/>
      <c r="AW2323" s="14"/>
      <c r="AX2323" s="14"/>
      <c r="AY2323" s="14"/>
      <c r="AZ2323" s="14"/>
      <c r="BA2323" s="14"/>
    </row>
    <row r="2324" spans="3:53" ht="14.25"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  <c r="T2324" s="35"/>
      <c r="U2324" s="35"/>
      <c r="V2324" s="35"/>
      <c r="W2324" s="35"/>
      <c r="X2324" s="35"/>
      <c r="Y2324" s="35"/>
      <c r="Z2324" s="35"/>
      <c r="AA2324" s="35"/>
      <c r="AB2324" s="35"/>
      <c r="AC2324" s="35"/>
      <c r="AD2324" s="35"/>
      <c r="AE2324" s="35"/>
      <c r="AF2324" s="35"/>
      <c r="AG2324" s="35"/>
      <c r="AH2324" s="35"/>
      <c r="AI2324" s="35"/>
      <c r="AJ2324" s="35"/>
      <c r="AK2324" s="35"/>
      <c r="AL2324" s="34"/>
      <c r="AM2324" s="331"/>
      <c r="AN2324" s="35"/>
      <c r="AO2324" s="35"/>
      <c r="AP2324" s="162"/>
      <c r="AQ2324" s="35"/>
      <c r="AR2324" s="35"/>
      <c r="AS2324" s="35"/>
      <c r="AT2324" s="35"/>
      <c r="AU2324" s="35"/>
      <c r="AV2324" s="14"/>
      <c r="AW2324" s="14"/>
      <c r="AX2324" s="14"/>
      <c r="AY2324" s="14"/>
      <c r="AZ2324" s="14"/>
      <c r="BA2324" s="14"/>
    </row>
    <row r="2325" spans="3:53" ht="14.25"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  <c r="T2325" s="35"/>
      <c r="U2325" s="35"/>
      <c r="V2325" s="35"/>
      <c r="W2325" s="35"/>
      <c r="X2325" s="35"/>
      <c r="Y2325" s="35"/>
      <c r="Z2325" s="35"/>
      <c r="AA2325" s="35"/>
      <c r="AB2325" s="35"/>
      <c r="AC2325" s="35"/>
      <c r="AD2325" s="35"/>
      <c r="AE2325" s="35"/>
      <c r="AF2325" s="35"/>
      <c r="AG2325" s="35"/>
      <c r="AH2325" s="35"/>
      <c r="AI2325" s="35"/>
      <c r="AJ2325" s="35"/>
      <c r="AK2325" s="35"/>
      <c r="AL2325" s="34"/>
      <c r="AM2325" s="331"/>
      <c r="AN2325" s="35"/>
      <c r="AO2325" s="35"/>
      <c r="AP2325" s="162"/>
      <c r="AQ2325" s="35"/>
      <c r="AR2325" s="35"/>
      <c r="AS2325" s="35"/>
      <c r="AT2325" s="35"/>
      <c r="AU2325" s="35"/>
      <c r="AV2325" s="14"/>
      <c r="AW2325" s="14"/>
      <c r="AX2325" s="14"/>
      <c r="AY2325" s="14"/>
      <c r="AZ2325" s="14"/>
      <c r="BA2325" s="14"/>
    </row>
    <row r="2326" spans="3:53" ht="14.25"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  <c r="T2326" s="35"/>
      <c r="U2326" s="35"/>
      <c r="V2326" s="35"/>
      <c r="W2326" s="35"/>
      <c r="X2326" s="35"/>
      <c r="Y2326" s="35"/>
      <c r="Z2326" s="35"/>
      <c r="AA2326" s="35"/>
      <c r="AB2326" s="35"/>
      <c r="AC2326" s="35"/>
      <c r="AD2326" s="35"/>
      <c r="AE2326" s="35"/>
      <c r="AF2326" s="35"/>
      <c r="AG2326" s="35"/>
      <c r="AH2326" s="35"/>
      <c r="AI2326" s="35"/>
      <c r="AJ2326" s="35"/>
      <c r="AK2326" s="35"/>
      <c r="AL2326" s="34"/>
      <c r="AM2326" s="331"/>
      <c r="AN2326" s="35"/>
      <c r="AO2326" s="35"/>
      <c r="AP2326" s="162"/>
      <c r="AQ2326" s="35"/>
      <c r="AR2326" s="35"/>
      <c r="AS2326" s="35"/>
      <c r="AT2326" s="35"/>
      <c r="AU2326" s="35"/>
      <c r="AV2326" s="14"/>
      <c r="AW2326" s="14"/>
      <c r="AX2326" s="14"/>
      <c r="AY2326" s="14"/>
      <c r="AZ2326" s="14"/>
      <c r="BA2326" s="14"/>
    </row>
    <row r="2327" spans="3:53" ht="14.25"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  <c r="T2327" s="35"/>
      <c r="U2327" s="35"/>
      <c r="V2327" s="35"/>
      <c r="W2327" s="35"/>
      <c r="X2327" s="35"/>
      <c r="Y2327" s="35"/>
      <c r="Z2327" s="35"/>
      <c r="AA2327" s="35"/>
      <c r="AB2327" s="35"/>
      <c r="AC2327" s="35"/>
      <c r="AD2327" s="35"/>
      <c r="AE2327" s="35"/>
      <c r="AF2327" s="35"/>
      <c r="AG2327" s="35"/>
      <c r="AH2327" s="35"/>
      <c r="AI2327" s="35"/>
      <c r="AJ2327" s="35"/>
      <c r="AK2327" s="35"/>
      <c r="AL2327" s="34"/>
      <c r="AM2327" s="331"/>
      <c r="AN2327" s="35"/>
      <c r="AO2327" s="35"/>
      <c r="AP2327" s="162"/>
      <c r="AQ2327" s="35"/>
      <c r="AR2327" s="35"/>
      <c r="AS2327" s="35"/>
      <c r="AT2327" s="35"/>
      <c r="AU2327" s="35"/>
      <c r="AV2327" s="14"/>
      <c r="AW2327" s="14"/>
      <c r="AX2327" s="14"/>
      <c r="AY2327" s="14"/>
      <c r="AZ2327" s="14"/>
      <c r="BA2327" s="14"/>
    </row>
    <row r="2328" spans="3:53" ht="14.25"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  <c r="T2328" s="35"/>
      <c r="U2328" s="35"/>
      <c r="V2328" s="35"/>
      <c r="W2328" s="35"/>
      <c r="X2328" s="35"/>
      <c r="Y2328" s="35"/>
      <c r="Z2328" s="35"/>
      <c r="AA2328" s="35"/>
      <c r="AB2328" s="35"/>
      <c r="AC2328" s="35"/>
      <c r="AD2328" s="35"/>
      <c r="AE2328" s="35"/>
      <c r="AF2328" s="35"/>
      <c r="AG2328" s="35"/>
      <c r="AH2328" s="35"/>
      <c r="AI2328" s="35"/>
      <c r="AJ2328" s="35"/>
      <c r="AK2328" s="35"/>
      <c r="AL2328" s="34"/>
      <c r="AM2328" s="331"/>
      <c r="AN2328" s="35"/>
      <c r="AO2328" s="35"/>
      <c r="AP2328" s="162"/>
      <c r="AQ2328" s="35"/>
      <c r="AR2328" s="35"/>
      <c r="AS2328" s="35"/>
      <c r="AT2328" s="35"/>
      <c r="AU2328" s="35"/>
      <c r="AV2328" s="14"/>
      <c r="AW2328" s="14"/>
      <c r="AX2328" s="14"/>
      <c r="AY2328" s="14"/>
      <c r="AZ2328" s="14"/>
      <c r="BA2328" s="14"/>
    </row>
    <row r="2329" spans="3:53" ht="14.25"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  <c r="T2329" s="35"/>
      <c r="U2329" s="35"/>
      <c r="V2329" s="35"/>
      <c r="W2329" s="35"/>
      <c r="X2329" s="35"/>
      <c r="Y2329" s="35"/>
      <c r="Z2329" s="35"/>
      <c r="AA2329" s="35"/>
      <c r="AB2329" s="35"/>
      <c r="AC2329" s="35"/>
      <c r="AD2329" s="35"/>
      <c r="AE2329" s="35"/>
      <c r="AF2329" s="35"/>
      <c r="AG2329" s="35"/>
      <c r="AH2329" s="35"/>
      <c r="AI2329" s="35"/>
      <c r="AJ2329" s="35"/>
      <c r="AK2329" s="35"/>
      <c r="AL2329" s="34"/>
      <c r="AM2329" s="331"/>
      <c r="AN2329" s="35"/>
      <c r="AO2329" s="35"/>
      <c r="AP2329" s="162"/>
      <c r="AQ2329" s="35"/>
      <c r="AR2329" s="35"/>
      <c r="AS2329" s="35"/>
      <c r="AT2329" s="35"/>
      <c r="AU2329" s="35"/>
      <c r="AV2329" s="14"/>
      <c r="AW2329" s="14"/>
      <c r="AX2329" s="14"/>
      <c r="AY2329" s="14"/>
      <c r="AZ2329" s="14"/>
      <c r="BA2329" s="14"/>
    </row>
    <row r="2330" spans="3:53" ht="14.25"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  <c r="T2330" s="35"/>
      <c r="U2330" s="35"/>
      <c r="V2330" s="35"/>
      <c r="W2330" s="35"/>
      <c r="X2330" s="35"/>
      <c r="Y2330" s="35"/>
      <c r="Z2330" s="35"/>
      <c r="AA2330" s="35"/>
      <c r="AB2330" s="35"/>
      <c r="AC2330" s="35"/>
      <c r="AD2330" s="35"/>
      <c r="AE2330" s="35"/>
      <c r="AF2330" s="35"/>
      <c r="AG2330" s="35"/>
      <c r="AH2330" s="35"/>
      <c r="AI2330" s="35"/>
      <c r="AJ2330" s="35"/>
      <c r="AK2330" s="35"/>
      <c r="AL2330" s="34"/>
      <c r="AM2330" s="331"/>
      <c r="AN2330" s="35"/>
      <c r="AO2330" s="35"/>
      <c r="AP2330" s="162"/>
      <c r="AQ2330" s="35"/>
      <c r="AR2330" s="35"/>
      <c r="AS2330" s="35"/>
      <c r="AT2330" s="35"/>
      <c r="AU2330" s="35"/>
      <c r="AV2330" s="14"/>
      <c r="AW2330" s="14"/>
      <c r="AX2330" s="14"/>
      <c r="AY2330" s="14"/>
      <c r="AZ2330" s="14"/>
      <c r="BA2330" s="14"/>
    </row>
    <row r="2331" spans="3:53" ht="14.25"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  <c r="T2331" s="35"/>
      <c r="U2331" s="35"/>
      <c r="V2331" s="35"/>
      <c r="W2331" s="35"/>
      <c r="X2331" s="35"/>
      <c r="Y2331" s="35"/>
      <c r="Z2331" s="35"/>
      <c r="AA2331" s="35"/>
      <c r="AB2331" s="35"/>
      <c r="AC2331" s="35"/>
      <c r="AD2331" s="35"/>
      <c r="AE2331" s="35"/>
      <c r="AF2331" s="35"/>
      <c r="AG2331" s="35"/>
      <c r="AH2331" s="35"/>
      <c r="AI2331" s="35"/>
      <c r="AJ2331" s="35"/>
      <c r="AK2331" s="35"/>
      <c r="AL2331" s="34"/>
      <c r="AM2331" s="331"/>
      <c r="AN2331" s="35"/>
      <c r="AO2331" s="35"/>
      <c r="AP2331" s="162"/>
      <c r="AQ2331" s="35"/>
      <c r="AR2331" s="35"/>
      <c r="AS2331" s="35"/>
      <c r="AT2331" s="35"/>
      <c r="AU2331" s="35"/>
      <c r="AV2331" s="14"/>
      <c r="AW2331" s="14"/>
      <c r="AX2331" s="14"/>
      <c r="AY2331" s="14"/>
      <c r="AZ2331" s="14"/>
      <c r="BA2331" s="14"/>
    </row>
    <row r="2332" spans="3:53" ht="14.25"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  <c r="T2332" s="35"/>
      <c r="U2332" s="35"/>
      <c r="V2332" s="35"/>
      <c r="W2332" s="35"/>
      <c r="X2332" s="35"/>
      <c r="Y2332" s="35"/>
      <c r="Z2332" s="35"/>
      <c r="AA2332" s="35"/>
      <c r="AB2332" s="35"/>
      <c r="AC2332" s="35"/>
      <c r="AD2332" s="35"/>
      <c r="AE2332" s="35"/>
      <c r="AF2332" s="35"/>
      <c r="AG2332" s="35"/>
      <c r="AH2332" s="35"/>
      <c r="AI2332" s="35"/>
      <c r="AJ2332" s="35"/>
      <c r="AK2332" s="35"/>
      <c r="AL2332" s="34"/>
      <c r="AM2332" s="331"/>
      <c r="AN2332" s="35"/>
      <c r="AO2332" s="35"/>
      <c r="AP2332" s="162"/>
      <c r="AQ2332" s="35"/>
      <c r="AR2332" s="35"/>
      <c r="AS2332" s="35"/>
      <c r="AT2332" s="35"/>
      <c r="AU2332" s="35"/>
      <c r="AV2332" s="14"/>
      <c r="AW2332" s="14"/>
      <c r="AX2332" s="14"/>
      <c r="AY2332" s="14"/>
      <c r="AZ2332" s="14"/>
      <c r="BA2332" s="14"/>
    </row>
    <row r="2333" spans="3:53" ht="14.25"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  <c r="T2333" s="35"/>
      <c r="U2333" s="35"/>
      <c r="V2333" s="35"/>
      <c r="W2333" s="35"/>
      <c r="X2333" s="35"/>
      <c r="Y2333" s="35"/>
      <c r="Z2333" s="35"/>
      <c r="AA2333" s="35"/>
      <c r="AB2333" s="35"/>
      <c r="AC2333" s="35"/>
      <c r="AD2333" s="35"/>
      <c r="AE2333" s="35"/>
      <c r="AF2333" s="35"/>
      <c r="AG2333" s="35"/>
      <c r="AH2333" s="35"/>
      <c r="AI2333" s="35"/>
      <c r="AJ2333" s="35"/>
      <c r="AK2333" s="35"/>
      <c r="AL2333" s="34"/>
      <c r="AM2333" s="331"/>
      <c r="AN2333" s="35"/>
      <c r="AO2333" s="35"/>
      <c r="AP2333" s="162"/>
      <c r="AQ2333" s="35"/>
      <c r="AR2333" s="35"/>
      <c r="AS2333" s="35"/>
      <c r="AT2333" s="35"/>
      <c r="AU2333" s="35"/>
      <c r="AV2333" s="14"/>
      <c r="AW2333" s="14"/>
      <c r="AX2333" s="14"/>
      <c r="AY2333" s="14"/>
      <c r="AZ2333" s="14"/>
      <c r="BA2333" s="14"/>
    </row>
    <row r="2334" spans="3:53" ht="14.25"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  <c r="T2334" s="35"/>
      <c r="U2334" s="35"/>
      <c r="V2334" s="35"/>
      <c r="W2334" s="35"/>
      <c r="X2334" s="35"/>
      <c r="Y2334" s="35"/>
      <c r="Z2334" s="35"/>
      <c r="AA2334" s="35"/>
      <c r="AB2334" s="35"/>
      <c r="AC2334" s="35"/>
      <c r="AD2334" s="35"/>
      <c r="AE2334" s="35"/>
      <c r="AF2334" s="35"/>
      <c r="AG2334" s="35"/>
      <c r="AH2334" s="35"/>
      <c r="AI2334" s="35"/>
      <c r="AJ2334" s="35"/>
      <c r="AK2334" s="35"/>
      <c r="AL2334" s="34"/>
      <c r="AM2334" s="331"/>
      <c r="AN2334" s="35"/>
      <c r="AO2334" s="35"/>
      <c r="AP2334" s="162"/>
      <c r="AQ2334" s="35"/>
      <c r="AR2334" s="35"/>
      <c r="AS2334" s="35"/>
      <c r="AT2334" s="35"/>
      <c r="AU2334" s="35"/>
      <c r="AV2334" s="14"/>
      <c r="AW2334" s="14"/>
      <c r="AX2334" s="14"/>
      <c r="AY2334" s="14"/>
      <c r="AZ2334" s="14"/>
      <c r="BA2334" s="14"/>
    </row>
    <row r="2335" spans="3:53" ht="14.25"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5"/>
      <c r="V2335" s="35"/>
      <c r="W2335" s="35"/>
      <c r="X2335" s="35"/>
      <c r="Y2335" s="35"/>
      <c r="Z2335" s="35"/>
      <c r="AA2335" s="35"/>
      <c r="AB2335" s="35"/>
      <c r="AC2335" s="35"/>
      <c r="AD2335" s="35"/>
      <c r="AE2335" s="35"/>
      <c r="AF2335" s="35"/>
      <c r="AG2335" s="35"/>
      <c r="AH2335" s="35"/>
      <c r="AI2335" s="35"/>
      <c r="AJ2335" s="35"/>
      <c r="AK2335" s="35"/>
      <c r="AL2335" s="34"/>
      <c r="AM2335" s="331"/>
      <c r="AN2335" s="35"/>
      <c r="AO2335" s="35"/>
      <c r="AP2335" s="162"/>
      <c r="AQ2335" s="35"/>
      <c r="AR2335" s="35"/>
      <c r="AS2335" s="35"/>
      <c r="AT2335" s="35"/>
      <c r="AU2335" s="35"/>
      <c r="AV2335" s="14"/>
      <c r="AW2335" s="14"/>
      <c r="AX2335" s="14"/>
      <c r="AY2335" s="14"/>
      <c r="AZ2335" s="14"/>
      <c r="BA2335" s="14"/>
    </row>
    <row r="2336" spans="3:53" ht="14.25"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  <c r="T2336" s="35"/>
      <c r="U2336" s="35"/>
      <c r="V2336" s="35"/>
      <c r="W2336" s="35"/>
      <c r="X2336" s="35"/>
      <c r="Y2336" s="35"/>
      <c r="Z2336" s="35"/>
      <c r="AA2336" s="35"/>
      <c r="AB2336" s="35"/>
      <c r="AC2336" s="35"/>
      <c r="AD2336" s="35"/>
      <c r="AE2336" s="35"/>
      <c r="AF2336" s="35"/>
      <c r="AG2336" s="35"/>
      <c r="AH2336" s="35"/>
      <c r="AI2336" s="35"/>
      <c r="AJ2336" s="35"/>
      <c r="AK2336" s="35"/>
      <c r="AL2336" s="34"/>
      <c r="AM2336" s="331"/>
      <c r="AN2336" s="35"/>
      <c r="AO2336" s="35"/>
      <c r="AP2336" s="162"/>
      <c r="AQ2336" s="35"/>
      <c r="AR2336" s="35"/>
      <c r="AS2336" s="35"/>
      <c r="AT2336" s="35"/>
      <c r="AU2336" s="35"/>
      <c r="AV2336" s="14"/>
      <c r="AW2336" s="14"/>
      <c r="AX2336" s="14"/>
      <c r="AY2336" s="14"/>
      <c r="AZ2336" s="14"/>
      <c r="BA2336" s="14"/>
    </row>
    <row r="2337" spans="3:53" ht="14.25"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  <c r="T2337" s="35"/>
      <c r="U2337" s="35"/>
      <c r="V2337" s="35"/>
      <c r="W2337" s="35"/>
      <c r="X2337" s="35"/>
      <c r="Y2337" s="35"/>
      <c r="Z2337" s="35"/>
      <c r="AA2337" s="35"/>
      <c r="AB2337" s="35"/>
      <c r="AC2337" s="35"/>
      <c r="AD2337" s="35"/>
      <c r="AE2337" s="35"/>
      <c r="AF2337" s="35"/>
      <c r="AG2337" s="35"/>
      <c r="AH2337" s="35"/>
      <c r="AI2337" s="35"/>
      <c r="AJ2337" s="35"/>
      <c r="AK2337" s="35"/>
      <c r="AL2337" s="34"/>
      <c r="AM2337" s="331"/>
      <c r="AN2337" s="35"/>
      <c r="AO2337" s="35"/>
      <c r="AP2337" s="162"/>
      <c r="AQ2337" s="35"/>
      <c r="AR2337" s="35"/>
      <c r="AS2337" s="35"/>
      <c r="AT2337" s="35"/>
      <c r="AU2337" s="35"/>
      <c r="AV2337" s="14"/>
      <c r="AW2337" s="14"/>
      <c r="AX2337" s="14"/>
      <c r="AY2337" s="14"/>
      <c r="AZ2337" s="14"/>
      <c r="BA2337" s="14"/>
    </row>
    <row r="2338" spans="3:53" ht="14.25"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  <c r="T2338" s="35"/>
      <c r="U2338" s="35"/>
      <c r="V2338" s="35"/>
      <c r="W2338" s="35"/>
      <c r="X2338" s="35"/>
      <c r="Y2338" s="35"/>
      <c r="Z2338" s="35"/>
      <c r="AA2338" s="35"/>
      <c r="AB2338" s="35"/>
      <c r="AC2338" s="35"/>
      <c r="AD2338" s="35"/>
      <c r="AE2338" s="35"/>
      <c r="AF2338" s="35"/>
      <c r="AG2338" s="35"/>
      <c r="AH2338" s="35"/>
      <c r="AI2338" s="35"/>
      <c r="AJ2338" s="35"/>
      <c r="AK2338" s="35"/>
      <c r="AL2338" s="34"/>
      <c r="AM2338" s="331"/>
      <c r="AN2338" s="35"/>
      <c r="AO2338" s="35"/>
      <c r="AP2338" s="162"/>
      <c r="AQ2338" s="35"/>
      <c r="AR2338" s="35"/>
      <c r="AS2338" s="35"/>
      <c r="AT2338" s="35"/>
      <c r="AU2338" s="35"/>
      <c r="AV2338" s="14"/>
      <c r="AW2338" s="14"/>
      <c r="AX2338" s="14"/>
      <c r="AY2338" s="14"/>
      <c r="AZ2338" s="14"/>
      <c r="BA2338" s="14"/>
    </row>
    <row r="2339" spans="3:53" ht="14.25"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  <c r="T2339" s="35"/>
      <c r="U2339" s="35"/>
      <c r="V2339" s="35"/>
      <c r="W2339" s="35"/>
      <c r="X2339" s="35"/>
      <c r="Y2339" s="35"/>
      <c r="Z2339" s="35"/>
      <c r="AA2339" s="35"/>
      <c r="AB2339" s="35"/>
      <c r="AC2339" s="35"/>
      <c r="AD2339" s="35"/>
      <c r="AE2339" s="35"/>
      <c r="AF2339" s="35"/>
      <c r="AG2339" s="35"/>
      <c r="AH2339" s="35"/>
      <c r="AI2339" s="35"/>
      <c r="AJ2339" s="35"/>
      <c r="AK2339" s="35"/>
      <c r="AL2339" s="34"/>
      <c r="AM2339" s="331"/>
      <c r="AN2339" s="35"/>
      <c r="AO2339" s="35"/>
      <c r="AP2339" s="162"/>
      <c r="AQ2339" s="35"/>
      <c r="AR2339" s="35"/>
      <c r="AS2339" s="35"/>
      <c r="AT2339" s="35"/>
      <c r="AU2339" s="35"/>
      <c r="AV2339" s="14"/>
      <c r="AW2339" s="14"/>
      <c r="AX2339" s="14"/>
      <c r="AY2339" s="14"/>
      <c r="AZ2339" s="14"/>
      <c r="BA2339" s="14"/>
    </row>
    <row r="2340" spans="3:53" ht="14.25"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  <c r="T2340" s="35"/>
      <c r="U2340" s="35"/>
      <c r="V2340" s="35"/>
      <c r="W2340" s="35"/>
      <c r="X2340" s="35"/>
      <c r="Y2340" s="35"/>
      <c r="Z2340" s="35"/>
      <c r="AA2340" s="35"/>
      <c r="AB2340" s="35"/>
      <c r="AC2340" s="35"/>
      <c r="AD2340" s="35"/>
      <c r="AE2340" s="35"/>
      <c r="AF2340" s="35"/>
      <c r="AG2340" s="35"/>
      <c r="AH2340" s="35"/>
      <c r="AI2340" s="35"/>
      <c r="AJ2340" s="35"/>
      <c r="AK2340" s="35"/>
      <c r="AL2340" s="34"/>
      <c r="AM2340" s="331"/>
      <c r="AN2340" s="35"/>
      <c r="AO2340" s="35"/>
      <c r="AP2340" s="162"/>
      <c r="AQ2340" s="35"/>
      <c r="AR2340" s="35"/>
      <c r="AS2340" s="35"/>
      <c r="AT2340" s="35"/>
      <c r="AU2340" s="35"/>
      <c r="AV2340" s="14"/>
      <c r="AW2340" s="14"/>
      <c r="AX2340" s="14"/>
      <c r="AY2340" s="14"/>
      <c r="AZ2340" s="14"/>
      <c r="BA2340" s="14"/>
    </row>
    <row r="2341" spans="3:53" ht="14.25"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  <c r="T2341" s="35"/>
      <c r="U2341" s="35"/>
      <c r="V2341" s="35"/>
      <c r="W2341" s="35"/>
      <c r="X2341" s="35"/>
      <c r="Y2341" s="35"/>
      <c r="Z2341" s="35"/>
      <c r="AA2341" s="35"/>
      <c r="AB2341" s="35"/>
      <c r="AC2341" s="35"/>
      <c r="AD2341" s="35"/>
      <c r="AE2341" s="35"/>
      <c r="AF2341" s="35"/>
      <c r="AG2341" s="35"/>
      <c r="AH2341" s="35"/>
      <c r="AI2341" s="35"/>
      <c r="AJ2341" s="35"/>
      <c r="AK2341" s="35"/>
      <c r="AL2341" s="34"/>
      <c r="AM2341" s="331"/>
      <c r="AN2341" s="35"/>
      <c r="AO2341" s="35"/>
      <c r="AP2341" s="162"/>
      <c r="AQ2341" s="35"/>
      <c r="AR2341" s="35"/>
      <c r="AS2341" s="35"/>
      <c r="AT2341" s="35"/>
      <c r="AU2341" s="35"/>
      <c r="AV2341" s="14"/>
      <c r="AW2341" s="14"/>
      <c r="AX2341" s="14"/>
      <c r="AY2341" s="14"/>
      <c r="AZ2341" s="14"/>
      <c r="BA2341" s="14"/>
    </row>
    <row r="2342" spans="3:53" ht="14.25"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  <c r="T2342" s="35"/>
      <c r="U2342" s="35"/>
      <c r="V2342" s="35"/>
      <c r="W2342" s="35"/>
      <c r="X2342" s="35"/>
      <c r="Y2342" s="35"/>
      <c r="Z2342" s="35"/>
      <c r="AA2342" s="35"/>
      <c r="AB2342" s="35"/>
      <c r="AC2342" s="35"/>
      <c r="AD2342" s="35"/>
      <c r="AE2342" s="35"/>
      <c r="AF2342" s="35"/>
      <c r="AG2342" s="35"/>
      <c r="AH2342" s="35"/>
      <c r="AI2342" s="35"/>
      <c r="AJ2342" s="35"/>
      <c r="AK2342" s="35"/>
      <c r="AL2342" s="34"/>
      <c r="AM2342" s="331"/>
      <c r="AN2342" s="35"/>
      <c r="AO2342" s="35"/>
      <c r="AP2342" s="162"/>
      <c r="AQ2342" s="35"/>
      <c r="AR2342" s="35"/>
      <c r="AS2342" s="35"/>
      <c r="AT2342" s="35"/>
      <c r="AU2342" s="35"/>
      <c r="AV2342" s="14"/>
      <c r="AW2342" s="14"/>
      <c r="AX2342" s="14"/>
      <c r="AY2342" s="14"/>
      <c r="AZ2342" s="14"/>
      <c r="BA2342" s="14"/>
    </row>
    <row r="2343" spans="3:53" ht="14.25"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  <c r="W2343" s="35"/>
      <c r="X2343" s="35"/>
      <c r="Y2343" s="35"/>
      <c r="Z2343" s="35"/>
      <c r="AA2343" s="35"/>
      <c r="AB2343" s="35"/>
      <c r="AC2343" s="35"/>
      <c r="AD2343" s="35"/>
      <c r="AE2343" s="35"/>
      <c r="AF2343" s="35"/>
      <c r="AG2343" s="35"/>
      <c r="AH2343" s="35"/>
      <c r="AI2343" s="35"/>
      <c r="AJ2343" s="35"/>
      <c r="AK2343" s="35"/>
      <c r="AL2343" s="34"/>
      <c r="AM2343" s="331"/>
      <c r="AN2343" s="35"/>
      <c r="AO2343" s="35"/>
      <c r="AP2343" s="162"/>
      <c r="AQ2343" s="35"/>
      <c r="AR2343" s="35"/>
      <c r="AS2343" s="35"/>
      <c r="AT2343" s="35"/>
      <c r="AU2343" s="35"/>
      <c r="AV2343" s="14"/>
      <c r="AW2343" s="14"/>
      <c r="AX2343" s="14"/>
      <c r="AY2343" s="14"/>
      <c r="AZ2343" s="14"/>
      <c r="BA2343" s="14"/>
    </row>
    <row r="2344" spans="3:53" ht="14.25"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  <c r="W2344" s="35"/>
      <c r="X2344" s="35"/>
      <c r="Y2344" s="35"/>
      <c r="Z2344" s="35"/>
      <c r="AA2344" s="35"/>
      <c r="AB2344" s="35"/>
      <c r="AC2344" s="35"/>
      <c r="AD2344" s="35"/>
      <c r="AE2344" s="35"/>
      <c r="AF2344" s="35"/>
      <c r="AG2344" s="35"/>
      <c r="AH2344" s="35"/>
      <c r="AI2344" s="35"/>
      <c r="AJ2344" s="35"/>
      <c r="AK2344" s="35"/>
      <c r="AL2344" s="34"/>
      <c r="AM2344" s="331"/>
      <c r="AN2344" s="35"/>
      <c r="AO2344" s="35"/>
      <c r="AP2344" s="162"/>
      <c r="AQ2344" s="35"/>
      <c r="AR2344" s="35"/>
      <c r="AS2344" s="35"/>
      <c r="AT2344" s="35"/>
      <c r="AU2344" s="35"/>
      <c r="AV2344" s="14"/>
      <c r="AW2344" s="14"/>
      <c r="AX2344" s="14"/>
      <c r="AY2344" s="14"/>
      <c r="AZ2344" s="14"/>
      <c r="BA2344" s="14"/>
    </row>
    <row r="2345" spans="3:53" ht="14.25"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  <c r="W2345" s="35"/>
      <c r="X2345" s="35"/>
      <c r="Y2345" s="35"/>
      <c r="Z2345" s="35"/>
      <c r="AA2345" s="35"/>
      <c r="AB2345" s="35"/>
      <c r="AC2345" s="35"/>
      <c r="AD2345" s="35"/>
      <c r="AE2345" s="35"/>
      <c r="AF2345" s="35"/>
      <c r="AG2345" s="35"/>
      <c r="AH2345" s="35"/>
      <c r="AI2345" s="35"/>
      <c r="AJ2345" s="35"/>
      <c r="AK2345" s="35"/>
      <c r="AL2345" s="34"/>
      <c r="AM2345" s="331"/>
      <c r="AN2345" s="35"/>
      <c r="AO2345" s="35"/>
      <c r="AP2345" s="162"/>
      <c r="AQ2345" s="35"/>
      <c r="AR2345" s="35"/>
      <c r="AS2345" s="35"/>
      <c r="AT2345" s="35"/>
      <c r="AU2345" s="35"/>
      <c r="AV2345" s="14"/>
      <c r="AW2345" s="14"/>
      <c r="AX2345" s="14"/>
      <c r="AY2345" s="14"/>
      <c r="AZ2345" s="14"/>
      <c r="BA2345" s="14"/>
    </row>
    <row r="2346" spans="3:53" ht="14.25"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  <c r="W2346" s="35"/>
      <c r="X2346" s="35"/>
      <c r="Y2346" s="35"/>
      <c r="Z2346" s="35"/>
      <c r="AA2346" s="35"/>
      <c r="AB2346" s="35"/>
      <c r="AC2346" s="35"/>
      <c r="AD2346" s="35"/>
      <c r="AE2346" s="35"/>
      <c r="AF2346" s="35"/>
      <c r="AG2346" s="35"/>
      <c r="AH2346" s="35"/>
      <c r="AI2346" s="35"/>
      <c r="AJ2346" s="35"/>
      <c r="AK2346" s="35"/>
      <c r="AL2346" s="34"/>
      <c r="AM2346" s="331"/>
      <c r="AN2346" s="35"/>
      <c r="AO2346" s="35"/>
      <c r="AP2346" s="162"/>
      <c r="AQ2346" s="35"/>
      <c r="AR2346" s="35"/>
      <c r="AS2346" s="35"/>
      <c r="AT2346" s="35"/>
      <c r="AU2346" s="35"/>
      <c r="AV2346" s="14"/>
      <c r="AW2346" s="14"/>
      <c r="AX2346" s="14"/>
      <c r="AY2346" s="14"/>
      <c r="AZ2346" s="14"/>
      <c r="BA2346" s="14"/>
    </row>
    <row r="2347" spans="3:53" ht="14.25"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  <c r="W2347" s="35"/>
      <c r="X2347" s="35"/>
      <c r="Y2347" s="35"/>
      <c r="Z2347" s="35"/>
      <c r="AA2347" s="35"/>
      <c r="AB2347" s="35"/>
      <c r="AC2347" s="35"/>
      <c r="AD2347" s="35"/>
      <c r="AE2347" s="35"/>
      <c r="AF2347" s="35"/>
      <c r="AG2347" s="35"/>
      <c r="AH2347" s="35"/>
      <c r="AI2347" s="35"/>
      <c r="AJ2347" s="35"/>
      <c r="AK2347" s="35"/>
      <c r="AL2347" s="34"/>
      <c r="AM2347" s="331"/>
      <c r="AN2347" s="35"/>
      <c r="AO2347" s="35"/>
      <c r="AP2347" s="162"/>
      <c r="AQ2347" s="35"/>
      <c r="AR2347" s="35"/>
      <c r="AS2347" s="35"/>
      <c r="AT2347" s="35"/>
      <c r="AU2347" s="35"/>
      <c r="AV2347" s="14"/>
      <c r="AW2347" s="14"/>
      <c r="AX2347" s="14"/>
      <c r="AY2347" s="14"/>
      <c r="AZ2347" s="14"/>
      <c r="BA2347" s="14"/>
    </row>
    <row r="2348" spans="3:53" ht="14.25"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  <c r="W2348" s="35"/>
      <c r="X2348" s="35"/>
      <c r="Y2348" s="35"/>
      <c r="Z2348" s="35"/>
      <c r="AA2348" s="35"/>
      <c r="AB2348" s="35"/>
      <c r="AC2348" s="35"/>
      <c r="AD2348" s="35"/>
      <c r="AE2348" s="35"/>
      <c r="AF2348" s="35"/>
      <c r="AG2348" s="35"/>
      <c r="AH2348" s="35"/>
      <c r="AI2348" s="35"/>
      <c r="AJ2348" s="35"/>
      <c r="AK2348" s="35"/>
      <c r="AL2348" s="34"/>
      <c r="AM2348" s="331"/>
      <c r="AN2348" s="35"/>
      <c r="AO2348" s="35"/>
      <c r="AP2348" s="162"/>
      <c r="AQ2348" s="35"/>
      <c r="AR2348" s="35"/>
      <c r="AS2348" s="35"/>
      <c r="AT2348" s="35"/>
      <c r="AU2348" s="35"/>
      <c r="AV2348" s="14"/>
      <c r="AW2348" s="14"/>
      <c r="AX2348" s="14"/>
      <c r="AY2348" s="14"/>
      <c r="AZ2348" s="14"/>
      <c r="BA2348" s="14"/>
    </row>
    <row r="2349" spans="3:53" ht="14.25"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  <c r="Q2349" s="35"/>
      <c r="R2349" s="35"/>
      <c r="S2349" s="35"/>
      <c r="T2349" s="35"/>
      <c r="U2349" s="35"/>
      <c r="V2349" s="35"/>
      <c r="W2349" s="35"/>
      <c r="X2349" s="35"/>
      <c r="Y2349" s="35"/>
      <c r="Z2349" s="35"/>
      <c r="AA2349" s="35"/>
      <c r="AB2349" s="35"/>
      <c r="AC2349" s="35"/>
      <c r="AD2349" s="35"/>
      <c r="AE2349" s="35"/>
      <c r="AF2349" s="35"/>
      <c r="AG2349" s="35"/>
      <c r="AH2349" s="35"/>
      <c r="AI2349" s="35"/>
      <c r="AJ2349" s="35"/>
      <c r="AK2349" s="35"/>
      <c r="AL2349" s="34"/>
      <c r="AM2349" s="331"/>
      <c r="AN2349" s="35"/>
      <c r="AO2349" s="35"/>
      <c r="AP2349" s="162"/>
      <c r="AQ2349" s="35"/>
      <c r="AR2349" s="35"/>
      <c r="AS2349" s="35"/>
      <c r="AT2349" s="35"/>
      <c r="AU2349" s="35"/>
      <c r="AV2349" s="14"/>
      <c r="AW2349" s="14"/>
      <c r="AX2349" s="14"/>
      <c r="AY2349" s="14"/>
      <c r="AZ2349" s="14"/>
      <c r="BA2349" s="14"/>
    </row>
    <row r="2350" spans="3:53" ht="14.25"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  <c r="W2350" s="35"/>
      <c r="X2350" s="35"/>
      <c r="Y2350" s="35"/>
      <c r="Z2350" s="35"/>
      <c r="AA2350" s="35"/>
      <c r="AB2350" s="35"/>
      <c r="AC2350" s="35"/>
      <c r="AD2350" s="35"/>
      <c r="AE2350" s="35"/>
      <c r="AF2350" s="35"/>
      <c r="AG2350" s="35"/>
      <c r="AH2350" s="35"/>
      <c r="AI2350" s="35"/>
      <c r="AJ2350" s="35"/>
      <c r="AK2350" s="35"/>
      <c r="AL2350" s="34"/>
      <c r="AM2350" s="331"/>
      <c r="AN2350" s="35"/>
      <c r="AO2350" s="35"/>
      <c r="AP2350" s="162"/>
      <c r="AQ2350" s="35"/>
      <c r="AR2350" s="35"/>
      <c r="AS2350" s="35"/>
      <c r="AT2350" s="35"/>
      <c r="AU2350" s="35"/>
      <c r="AV2350" s="14"/>
      <c r="AW2350" s="14"/>
      <c r="AX2350" s="14"/>
      <c r="AY2350" s="14"/>
      <c r="AZ2350" s="14"/>
      <c r="BA2350" s="14"/>
    </row>
    <row r="2351" spans="3:53" ht="14.25"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  <c r="T2351" s="35"/>
      <c r="U2351" s="35"/>
      <c r="V2351" s="35"/>
      <c r="W2351" s="35"/>
      <c r="X2351" s="35"/>
      <c r="Y2351" s="35"/>
      <c r="Z2351" s="35"/>
      <c r="AA2351" s="35"/>
      <c r="AB2351" s="35"/>
      <c r="AC2351" s="35"/>
      <c r="AD2351" s="35"/>
      <c r="AE2351" s="35"/>
      <c r="AF2351" s="35"/>
      <c r="AG2351" s="35"/>
      <c r="AH2351" s="35"/>
      <c r="AI2351" s="35"/>
      <c r="AJ2351" s="35"/>
      <c r="AK2351" s="35"/>
      <c r="AL2351" s="34"/>
      <c r="AM2351" s="331"/>
      <c r="AN2351" s="35"/>
      <c r="AO2351" s="35"/>
      <c r="AP2351" s="162"/>
      <c r="AQ2351" s="35"/>
      <c r="AR2351" s="35"/>
      <c r="AS2351" s="35"/>
      <c r="AT2351" s="35"/>
      <c r="AU2351" s="35"/>
      <c r="AV2351" s="14"/>
      <c r="AW2351" s="14"/>
      <c r="AX2351" s="14"/>
      <c r="AY2351" s="14"/>
      <c r="AZ2351" s="14"/>
      <c r="BA2351" s="14"/>
    </row>
    <row r="2352" spans="3:53" ht="14.25"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  <c r="T2352" s="35"/>
      <c r="U2352" s="35"/>
      <c r="V2352" s="35"/>
      <c r="W2352" s="35"/>
      <c r="X2352" s="35"/>
      <c r="Y2352" s="35"/>
      <c r="Z2352" s="35"/>
      <c r="AA2352" s="35"/>
      <c r="AB2352" s="35"/>
      <c r="AC2352" s="35"/>
      <c r="AD2352" s="35"/>
      <c r="AE2352" s="35"/>
      <c r="AF2352" s="35"/>
      <c r="AG2352" s="35"/>
      <c r="AH2352" s="35"/>
      <c r="AI2352" s="35"/>
      <c r="AJ2352" s="35"/>
      <c r="AK2352" s="35"/>
      <c r="AL2352" s="34"/>
      <c r="AM2352" s="331"/>
      <c r="AN2352" s="35"/>
      <c r="AO2352" s="35"/>
      <c r="AP2352" s="162"/>
      <c r="AQ2352" s="35"/>
      <c r="AR2352" s="35"/>
      <c r="AS2352" s="35"/>
      <c r="AT2352" s="35"/>
      <c r="AU2352" s="35"/>
      <c r="AV2352" s="14"/>
      <c r="AW2352" s="14"/>
      <c r="AX2352" s="14"/>
      <c r="AY2352" s="14"/>
      <c r="AZ2352" s="14"/>
      <c r="BA2352" s="14"/>
    </row>
    <row r="2353" spans="3:53" ht="14.25"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  <c r="T2353" s="35"/>
      <c r="U2353" s="35"/>
      <c r="V2353" s="35"/>
      <c r="W2353" s="35"/>
      <c r="X2353" s="35"/>
      <c r="Y2353" s="35"/>
      <c r="Z2353" s="35"/>
      <c r="AA2353" s="35"/>
      <c r="AB2353" s="35"/>
      <c r="AC2353" s="35"/>
      <c r="AD2353" s="35"/>
      <c r="AE2353" s="35"/>
      <c r="AF2353" s="35"/>
      <c r="AG2353" s="35"/>
      <c r="AH2353" s="35"/>
      <c r="AI2353" s="35"/>
      <c r="AJ2353" s="35"/>
      <c r="AK2353" s="35"/>
      <c r="AL2353" s="34"/>
      <c r="AM2353" s="331"/>
      <c r="AN2353" s="35"/>
      <c r="AO2353" s="35"/>
      <c r="AP2353" s="162"/>
      <c r="AQ2353" s="35"/>
      <c r="AR2353" s="35"/>
      <c r="AS2353" s="35"/>
      <c r="AT2353" s="35"/>
      <c r="AU2353" s="35"/>
      <c r="AV2353" s="14"/>
      <c r="AW2353" s="14"/>
      <c r="AX2353" s="14"/>
      <c r="AY2353" s="14"/>
      <c r="AZ2353" s="14"/>
      <c r="BA2353" s="14"/>
    </row>
    <row r="2354" spans="3:53" ht="14.25"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  <c r="T2354" s="35"/>
      <c r="U2354" s="35"/>
      <c r="V2354" s="35"/>
      <c r="W2354" s="35"/>
      <c r="X2354" s="35"/>
      <c r="Y2354" s="35"/>
      <c r="Z2354" s="35"/>
      <c r="AA2354" s="35"/>
      <c r="AB2354" s="35"/>
      <c r="AC2354" s="35"/>
      <c r="AD2354" s="35"/>
      <c r="AE2354" s="35"/>
      <c r="AF2354" s="35"/>
      <c r="AG2354" s="35"/>
      <c r="AH2354" s="35"/>
      <c r="AI2354" s="35"/>
      <c r="AJ2354" s="35"/>
      <c r="AK2354" s="35"/>
      <c r="AL2354" s="34"/>
      <c r="AM2354" s="331"/>
      <c r="AN2354" s="35"/>
      <c r="AO2354" s="35"/>
      <c r="AP2354" s="162"/>
      <c r="AQ2354" s="35"/>
      <c r="AR2354" s="35"/>
      <c r="AS2354" s="35"/>
      <c r="AT2354" s="35"/>
      <c r="AU2354" s="35"/>
      <c r="AV2354" s="14"/>
      <c r="AW2354" s="14"/>
      <c r="AX2354" s="14"/>
      <c r="AY2354" s="14"/>
      <c r="AZ2354" s="14"/>
      <c r="BA2354" s="14"/>
    </row>
    <row r="2355" spans="3:53" ht="14.25"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  <c r="T2355" s="35"/>
      <c r="U2355" s="35"/>
      <c r="V2355" s="35"/>
      <c r="W2355" s="35"/>
      <c r="X2355" s="35"/>
      <c r="Y2355" s="35"/>
      <c r="Z2355" s="35"/>
      <c r="AA2355" s="35"/>
      <c r="AB2355" s="35"/>
      <c r="AC2355" s="35"/>
      <c r="AD2355" s="35"/>
      <c r="AE2355" s="35"/>
      <c r="AF2355" s="35"/>
      <c r="AG2355" s="35"/>
      <c r="AH2355" s="35"/>
      <c r="AI2355" s="35"/>
      <c r="AJ2355" s="35"/>
      <c r="AK2355" s="35"/>
      <c r="AL2355" s="34"/>
      <c r="AM2355" s="331"/>
      <c r="AN2355" s="35"/>
      <c r="AO2355" s="35"/>
      <c r="AP2355" s="162"/>
      <c r="AQ2355" s="35"/>
      <c r="AR2355" s="35"/>
      <c r="AS2355" s="35"/>
      <c r="AT2355" s="35"/>
      <c r="AU2355" s="35"/>
      <c r="AV2355" s="14"/>
      <c r="AW2355" s="14"/>
      <c r="AX2355" s="14"/>
      <c r="AY2355" s="14"/>
      <c r="AZ2355" s="14"/>
      <c r="BA2355" s="14"/>
    </row>
    <row r="2356" spans="3:53" ht="14.25"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  <c r="T2356" s="35"/>
      <c r="U2356" s="35"/>
      <c r="V2356" s="35"/>
      <c r="W2356" s="35"/>
      <c r="X2356" s="35"/>
      <c r="Y2356" s="35"/>
      <c r="Z2356" s="35"/>
      <c r="AA2356" s="35"/>
      <c r="AB2356" s="35"/>
      <c r="AC2356" s="35"/>
      <c r="AD2356" s="35"/>
      <c r="AE2356" s="35"/>
      <c r="AF2356" s="35"/>
      <c r="AG2356" s="35"/>
      <c r="AH2356" s="35"/>
      <c r="AI2356" s="35"/>
      <c r="AJ2356" s="35"/>
      <c r="AK2356" s="35"/>
      <c r="AL2356" s="34"/>
      <c r="AM2356" s="331"/>
      <c r="AN2356" s="35"/>
      <c r="AO2356" s="35"/>
      <c r="AP2356" s="162"/>
      <c r="AQ2356" s="35"/>
      <c r="AR2356" s="35"/>
      <c r="AS2356" s="35"/>
      <c r="AT2356" s="35"/>
      <c r="AU2356" s="35"/>
      <c r="AV2356" s="14"/>
      <c r="AW2356" s="14"/>
      <c r="AX2356" s="14"/>
      <c r="AY2356" s="14"/>
      <c r="AZ2356" s="14"/>
      <c r="BA2356" s="14"/>
    </row>
    <row r="2357" spans="3:53" ht="14.25"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  <c r="W2357" s="35"/>
      <c r="X2357" s="35"/>
      <c r="Y2357" s="35"/>
      <c r="Z2357" s="35"/>
      <c r="AA2357" s="35"/>
      <c r="AB2357" s="35"/>
      <c r="AC2357" s="35"/>
      <c r="AD2357" s="35"/>
      <c r="AE2357" s="35"/>
      <c r="AF2357" s="35"/>
      <c r="AG2357" s="35"/>
      <c r="AH2357" s="35"/>
      <c r="AI2357" s="35"/>
      <c r="AJ2357" s="35"/>
      <c r="AK2357" s="35"/>
      <c r="AL2357" s="34"/>
      <c r="AM2357" s="331"/>
      <c r="AN2357" s="35"/>
      <c r="AO2357" s="35"/>
      <c r="AP2357" s="162"/>
      <c r="AQ2357" s="35"/>
      <c r="AR2357" s="35"/>
      <c r="AS2357" s="35"/>
      <c r="AT2357" s="35"/>
      <c r="AU2357" s="35"/>
      <c r="AV2357" s="14"/>
      <c r="AW2357" s="14"/>
      <c r="AX2357" s="14"/>
      <c r="AY2357" s="14"/>
      <c r="AZ2357" s="14"/>
      <c r="BA2357" s="14"/>
    </row>
    <row r="2358" spans="3:53" ht="14.25"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  <c r="T2358" s="35"/>
      <c r="U2358" s="35"/>
      <c r="V2358" s="35"/>
      <c r="W2358" s="35"/>
      <c r="X2358" s="35"/>
      <c r="Y2358" s="35"/>
      <c r="Z2358" s="35"/>
      <c r="AA2358" s="35"/>
      <c r="AB2358" s="35"/>
      <c r="AC2358" s="35"/>
      <c r="AD2358" s="35"/>
      <c r="AE2358" s="35"/>
      <c r="AF2358" s="35"/>
      <c r="AG2358" s="35"/>
      <c r="AH2358" s="35"/>
      <c r="AI2358" s="35"/>
      <c r="AJ2358" s="35"/>
      <c r="AK2358" s="35"/>
      <c r="AL2358" s="34"/>
      <c r="AM2358" s="331"/>
      <c r="AN2358" s="35"/>
      <c r="AO2358" s="35"/>
      <c r="AP2358" s="162"/>
      <c r="AQ2358" s="35"/>
      <c r="AR2358" s="35"/>
      <c r="AS2358" s="35"/>
      <c r="AT2358" s="35"/>
      <c r="AU2358" s="35"/>
      <c r="AV2358" s="14"/>
      <c r="AW2358" s="14"/>
      <c r="AX2358" s="14"/>
      <c r="AY2358" s="14"/>
      <c r="AZ2358" s="14"/>
      <c r="BA2358" s="14"/>
    </row>
    <row r="2359" spans="3:53" ht="14.25"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  <c r="W2359" s="35"/>
      <c r="X2359" s="35"/>
      <c r="Y2359" s="35"/>
      <c r="Z2359" s="35"/>
      <c r="AA2359" s="35"/>
      <c r="AB2359" s="35"/>
      <c r="AC2359" s="35"/>
      <c r="AD2359" s="35"/>
      <c r="AE2359" s="35"/>
      <c r="AF2359" s="35"/>
      <c r="AG2359" s="35"/>
      <c r="AH2359" s="35"/>
      <c r="AI2359" s="35"/>
      <c r="AJ2359" s="35"/>
      <c r="AK2359" s="35"/>
      <c r="AL2359" s="34"/>
      <c r="AM2359" s="331"/>
      <c r="AN2359" s="35"/>
      <c r="AO2359" s="35"/>
      <c r="AP2359" s="162"/>
      <c r="AQ2359" s="35"/>
      <c r="AR2359" s="35"/>
      <c r="AS2359" s="35"/>
      <c r="AT2359" s="35"/>
      <c r="AU2359" s="35"/>
      <c r="AV2359" s="14"/>
      <c r="AW2359" s="14"/>
      <c r="AX2359" s="14"/>
      <c r="AY2359" s="14"/>
      <c r="AZ2359" s="14"/>
      <c r="BA2359" s="14"/>
    </row>
    <row r="2360" spans="3:53" ht="14.25"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  <c r="W2360" s="35"/>
      <c r="X2360" s="35"/>
      <c r="Y2360" s="35"/>
      <c r="Z2360" s="35"/>
      <c r="AA2360" s="35"/>
      <c r="AB2360" s="35"/>
      <c r="AC2360" s="35"/>
      <c r="AD2360" s="35"/>
      <c r="AE2360" s="35"/>
      <c r="AF2360" s="35"/>
      <c r="AG2360" s="35"/>
      <c r="AH2360" s="35"/>
      <c r="AI2360" s="35"/>
      <c r="AJ2360" s="35"/>
      <c r="AK2360" s="35"/>
      <c r="AL2360" s="34"/>
      <c r="AM2360" s="331"/>
      <c r="AN2360" s="35"/>
      <c r="AO2360" s="35"/>
      <c r="AP2360" s="162"/>
      <c r="AQ2360" s="35"/>
      <c r="AR2360" s="35"/>
      <c r="AS2360" s="35"/>
      <c r="AT2360" s="35"/>
      <c r="AU2360" s="35"/>
      <c r="AV2360" s="14"/>
      <c r="AW2360" s="14"/>
      <c r="AX2360" s="14"/>
      <c r="AY2360" s="14"/>
      <c r="AZ2360" s="14"/>
      <c r="BA2360" s="14"/>
    </row>
    <row r="2361" spans="3:53" ht="14.25"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  <c r="W2361" s="35"/>
      <c r="X2361" s="35"/>
      <c r="Y2361" s="35"/>
      <c r="Z2361" s="35"/>
      <c r="AA2361" s="35"/>
      <c r="AB2361" s="35"/>
      <c r="AC2361" s="35"/>
      <c r="AD2361" s="35"/>
      <c r="AE2361" s="35"/>
      <c r="AF2361" s="35"/>
      <c r="AG2361" s="35"/>
      <c r="AH2361" s="35"/>
      <c r="AI2361" s="35"/>
      <c r="AJ2361" s="35"/>
      <c r="AK2361" s="35"/>
      <c r="AL2361" s="34"/>
      <c r="AM2361" s="331"/>
      <c r="AN2361" s="35"/>
      <c r="AO2361" s="35"/>
      <c r="AP2361" s="162"/>
      <c r="AQ2361" s="35"/>
      <c r="AR2361" s="35"/>
      <c r="AS2361" s="35"/>
      <c r="AT2361" s="35"/>
      <c r="AU2361" s="35"/>
      <c r="AV2361" s="14"/>
      <c r="AW2361" s="14"/>
      <c r="AX2361" s="14"/>
      <c r="AY2361" s="14"/>
      <c r="AZ2361" s="14"/>
      <c r="BA2361" s="14"/>
    </row>
    <row r="2362" spans="3:53" ht="14.25"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  <c r="W2362" s="35"/>
      <c r="X2362" s="35"/>
      <c r="Y2362" s="35"/>
      <c r="Z2362" s="35"/>
      <c r="AA2362" s="35"/>
      <c r="AB2362" s="35"/>
      <c r="AC2362" s="35"/>
      <c r="AD2362" s="35"/>
      <c r="AE2362" s="35"/>
      <c r="AF2362" s="35"/>
      <c r="AG2362" s="35"/>
      <c r="AH2362" s="35"/>
      <c r="AI2362" s="35"/>
      <c r="AJ2362" s="35"/>
      <c r="AK2362" s="35"/>
      <c r="AL2362" s="34"/>
      <c r="AM2362" s="331"/>
      <c r="AN2362" s="35"/>
      <c r="AO2362" s="35"/>
      <c r="AP2362" s="162"/>
      <c r="AQ2362" s="35"/>
      <c r="AR2362" s="35"/>
      <c r="AS2362" s="35"/>
      <c r="AT2362" s="35"/>
      <c r="AU2362" s="35"/>
      <c r="AV2362" s="14"/>
      <c r="AW2362" s="14"/>
      <c r="AX2362" s="14"/>
      <c r="AY2362" s="14"/>
      <c r="AZ2362" s="14"/>
      <c r="BA2362" s="14"/>
    </row>
    <row r="2363" spans="3:53" ht="14.25"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  <c r="W2363" s="35"/>
      <c r="X2363" s="35"/>
      <c r="Y2363" s="35"/>
      <c r="Z2363" s="35"/>
      <c r="AA2363" s="35"/>
      <c r="AB2363" s="35"/>
      <c r="AC2363" s="35"/>
      <c r="AD2363" s="35"/>
      <c r="AE2363" s="35"/>
      <c r="AF2363" s="35"/>
      <c r="AG2363" s="35"/>
      <c r="AH2363" s="35"/>
      <c r="AI2363" s="35"/>
      <c r="AJ2363" s="35"/>
      <c r="AK2363" s="35"/>
      <c r="AL2363" s="34"/>
      <c r="AM2363" s="331"/>
      <c r="AN2363" s="35"/>
      <c r="AO2363" s="35"/>
      <c r="AP2363" s="162"/>
      <c r="AQ2363" s="35"/>
      <c r="AR2363" s="35"/>
      <c r="AS2363" s="35"/>
      <c r="AT2363" s="35"/>
      <c r="AU2363" s="35"/>
      <c r="AV2363" s="14"/>
      <c r="AW2363" s="14"/>
      <c r="AX2363" s="14"/>
      <c r="AY2363" s="14"/>
      <c r="AZ2363" s="14"/>
      <c r="BA2363" s="14"/>
    </row>
    <row r="2364" spans="3:53" ht="14.25"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  <c r="W2364" s="35"/>
      <c r="X2364" s="35"/>
      <c r="Y2364" s="35"/>
      <c r="Z2364" s="35"/>
      <c r="AA2364" s="35"/>
      <c r="AB2364" s="35"/>
      <c r="AC2364" s="35"/>
      <c r="AD2364" s="35"/>
      <c r="AE2364" s="35"/>
      <c r="AF2364" s="35"/>
      <c r="AG2364" s="35"/>
      <c r="AH2364" s="35"/>
      <c r="AI2364" s="35"/>
      <c r="AJ2364" s="35"/>
      <c r="AK2364" s="35"/>
      <c r="AL2364" s="34"/>
      <c r="AM2364" s="331"/>
      <c r="AN2364" s="35"/>
      <c r="AO2364" s="35"/>
      <c r="AP2364" s="162"/>
      <c r="AQ2364" s="35"/>
      <c r="AR2364" s="35"/>
      <c r="AS2364" s="35"/>
      <c r="AT2364" s="35"/>
      <c r="AU2364" s="35"/>
      <c r="AV2364" s="14"/>
      <c r="AW2364" s="14"/>
      <c r="AX2364" s="14"/>
      <c r="AY2364" s="14"/>
      <c r="AZ2364" s="14"/>
      <c r="BA2364" s="14"/>
    </row>
    <row r="2365" spans="3:53" ht="14.25"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  <c r="W2365" s="35"/>
      <c r="X2365" s="35"/>
      <c r="Y2365" s="35"/>
      <c r="Z2365" s="35"/>
      <c r="AA2365" s="35"/>
      <c r="AB2365" s="35"/>
      <c r="AC2365" s="35"/>
      <c r="AD2365" s="35"/>
      <c r="AE2365" s="35"/>
      <c r="AF2365" s="35"/>
      <c r="AG2365" s="35"/>
      <c r="AH2365" s="35"/>
      <c r="AI2365" s="35"/>
      <c r="AJ2365" s="35"/>
      <c r="AK2365" s="35"/>
      <c r="AL2365" s="34"/>
      <c r="AM2365" s="331"/>
      <c r="AN2365" s="35"/>
      <c r="AO2365" s="35"/>
      <c r="AP2365" s="162"/>
      <c r="AQ2365" s="35"/>
      <c r="AR2365" s="35"/>
      <c r="AS2365" s="35"/>
      <c r="AT2365" s="35"/>
      <c r="AU2365" s="35"/>
      <c r="AV2365" s="14"/>
      <c r="AW2365" s="14"/>
      <c r="AX2365" s="14"/>
      <c r="AY2365" s="14"/>
      <c r="AZ2365" s="14"/>
      <c r="BA2365" s="14"/>
    </row>
    <row r="2366" spans="3:53" ht="14.25"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35"/>
      <c r="Y2366" s="35"/>
      <c r="Z2366" s="35"/>
      <c r="AA2366" s="35"/>
      <c r="AB2366" s="35"/>
      <c r="AC2366" s="35"/>
      <c r="AD2366" s="35"/>
      <c r="AE2366" s="35"/>
      <c r="AF2366" s="35"/>
      <c r="AG2366" s="35"/>
      <c r="AH2366" s="35"/>
      <c r="AI2366" s="35"/>
      <c r="AJ2366" s="35"/>
      <c r="AK2366" s="35"/>
      <c r="AL2366" s="34"/>
      <c r="AM2366" s="331"/>
      <c r="AN2366" s="35"/>
      <c r="AO2366" s="35"/>
      <c r="AP2366" s="162"/>
      <c r="AQ2366" s="35"/>
      <c r="AR2366" s="35"/>
      <c r="AS2366" s="35"/>
      <c r="AT2366" s="35"/>
      <c r="AU2366" s="35"/>
      <c r="AV2366" s="14"/>
      <c r="AW2366" s="14"/>
      <c r="AX2366" s="14"/>
      <c r="AY2366" s="14"/>
      <c r="AZ2366" s="14"/>
      <c r="BA2366" s="14"/>
    </row>
    <row r="2367" spans="3:53" ht="14.25"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  <c r="AL2367" s="34"/>
      <c r="AM2367" s="331"/>
      <c r="AN2367" s="35"/>
      <c r="AO2367" s="35"/>
      <c r="AP2367" s="162"/>
      <c r="AQ2367" s="35"/>
      <c r="AR2367" s="35"/>
      <c r="AS2367" s="35"/>
      <c r="AT2367" s="35"/>
      <c r="AU2367" s="35"/>
      <c r="AV2367" s="14"/>
      <c r="AW2367" s="14"/>
      <c r="AX2367" s="14"/>
      <c r="AY2367" s="14"/>
      <c r="AZ2367" s="14"/>
      <c r="BA2367" s="14"/>
    </row>
    <row r="2368" spans="3:53" ht="14.25"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  <c r="AL2368" s="34"/>
      <c r="AM2368" s="331"/>
      <c r="AN2368" s="35"/>
      <c r="AO2368" s="35"/>
      <c r="AP2368" s="162"/>
      <c r="AQ2368" s="35"/>
      <c r="AR2368" s="35"/>
      <c r="AS2368" s="35"/>
      <c r="AT2368" s="35"/>
      <c r="AU2368" s="35"/>
      <c r="AV2368" s="14"/>
      <c r="AW2368" s="14"/>
      <c r="AX2368" s="14"/>
      <c r="AY2368" s="14"/>
      <c r="AZ2368" s="14"/>
      <c r="BA2368" s="14"/>
    </row>
    <row r="2369" spans="3:53" ht="14.25"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  <c r="W2369" s="35"/>
      <c r="X2369" s="35"/>
      <c r="Y2369" s="35"/>
      <c r="Z2369" s="35"/>
      <c r="AA2369" s="35"/>
      <c r="AB2369" s="35"/>
      <c r="AC2369" s="35"/>
      <c r="AD2369" s="35"/>
      <c r="AE2369" s="35"/>
      <c r="AF2369" s="35"/>
      <c r="AG2369" s="35"/>
      <c r="AH2369" s="35"/>
      <c r="AI2369" s="35"/>
      <c r="AJ2369" s="35"/>
      <c r="AK2369" s="35"/>
      <c r="AL2369" s="34"/>
      <c r="AM2369" s="331"/>
      <c r="AN2369" s="35"/>
      <c r="AO2369" s="35"/>
      <c r="AP2369" s="162"/>
      <c r="AQ2369" s="35"/>
      <c r="AR2369" s="35"/>
      <c r="AS2369" s="35"/>
      <c r="AT2369" s="35"/>
      <c r="AU2369" s="35"/>
      <c r="AV2369" s="14"/>
      <c r="AW2369" s="14"/>
      <c r="AX2369" s="14"/>
      <c r="AY2369" s="14"/>
      <c r="AZ2369" s="14"/>
      <c r="BA2369" s="14"/>
    </row>
    <row r="2370" spans="3:53" ht="14.25"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  <c r="T2370" s="35"/>
      <c r="U2370" s="35"/>
      <c r="V2370" s="35"/>
      <c r="W2370" s="35"/>
      <c r="X2370" s="35"/>
      <c r="Y2370" s="35"/>
      <c r="Z2370" s="35"/>
      <c r="AA2370" s="35"/>
      <c r="AB2370" s="35"/>
      <c r="AC2370" s="35"/>
      <c r="AD2370" s="35"/>
      <c r="AE2370" s="35"/>
      <c r="AF2370" s="35"/>
      <c r="AG2370" s="35"/>
      <c r="AH2370" s="35"/>
      <c r="AI2370" s="35"/>
      <c r="AJ2370" s="35"/>
      <c r="AK2370" s="35"/>
      <c r="AL2370" s="34"/>
      <c r="AM2370" s="331"/>
      <c r="AN2370" s="35"/>
      <c r="AO2370" s="35"/>
      <c r="AP2370" s="162"/>
      <c r="AQ2370" s="35"/>
      <c r="AR2370" s="35"/>
      <c r="AS2370" s="35"/>
      <c r="AT2370" s="35"/>
      <c r="AU2370" s="35"/>
      <c r="AV2370" s="14"/>
      <c r="AW2370" s="14"/>
      <c r="AX2370" s="14"/>
      <c r="AY2370" s="14"/>
      <c r="AZ2370" s="14"/>
      <c r="BA2370" s="14"/>
    </row>
    <row r="2371" spans="3:53" ht="14.25"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  <c r="T2371" s="35"/>
      <c r="U2371" s="35"/>
      <c r="V2371" s="35"/>
      <c r="W2371" s="35"/>
      <c r="X2371" s="35"/>
      <c r="Y2371" s="35"/>
      <c r="Z2371" s="35"/>
      <c r="AA2371" s="35"/>
      <c r="AB2371" s="35"/>
      <c r="AC2371" s="35"/>
      <c r="AD2371" s="35"/>
      <c r="AE2371" s="35"/>
      <c r="AF2371" s="35"/>
      <c r="AG2371" s="35"/>
      <c r="AH2371" s="35"/>
      <c r="AI2371" s="35"/>
      <c r="AJ2371" s="35"/>
      <c r="AK2371" s="35"/>
      <c r="AL2371" s="34"/>
      <c r="AM2371" s="331"/>
      <c r="AN2371" s="35"/>
      <c r="AO2371" s="35"/>
      <c r="AP2371" s="162"/>
      <c r="AQ2371" s="35"/>
      <c r="AR2371" s="35"/>
      <c r="AS2371" s="35"/>
      <c r="AT2371" s="35"/>
      <c r="AU2371" s="35"/>
      <c r="AV2371" s="14"/>
      <c r="AW2371" s="14"/>
      <c r="AX2371" s="14"/>
      <c r="AY2371" s="14"/>
      <c r="AZ2371" s="14"/>
      <c r="BA2371" s="14"/>
    </row>
    <row r="2372" spans="3:53" ht="14.25"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  <c r="T2372" s="35"/>
      <c r="U2372" s="35"/>
      <c r="V2372" s="35"/>
      <c r="W2372" s="35"/>
      <c r="X2372" s="35"/>
      <c r="Y2372" s="35"/>
      <c r="Z2372" s="35"/>
      <c r="AA2372" s="35"/>
      <c r="AB2372" s="35"/>
      <c r="AC2372" s="35"/>
      <c r="AD2372" s="35"/>
      <c r="AE2372" s="35"/>
      <c r="AF2372" s="35"/>
      <c r="AG2372" s="35"/>
      <c r="AH2372" s="35"/>
      <c r="AI2372" s="35"/>
      <c r="AJ2372" s="35"/>
      <c r="AK2372" s="35"/>
      <c r="AL2372" s="34"/>
      <c r="AM2372" s="331"/>
      <c r="AN2372" s="35"/>
      <c r="AO2372" s="35"/>
      <c r="AP2372" s="162"/>
      <c r="AQ2372" s="35"/>
      <c r="AR2372" s="35"/>
      <c r="AS2372" s="35"/>
      <c r="AT2372" s="35"/>
      <c r="AU2372" s="35"/>
      <c r="AV2372" s="14"/>
      <c r="AW2372" s="14"/>
      <c r="AX2372" s="14"/>
      <c r="AY2372" s="14"/>
      <c r="AZ2372" s="14"/>
      <c r="BA2372" s="14"/>
    </row>
    <row r="2373" spans="3:53" ht="14.25"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  <c r="T2373" s="35"/>
      <c r="U2373" s="35"/>
      <c r="V2373" s="35"/>
      <c r="W2373" s="35"/>
      <c r="X2373" s="35"/>
      <c r="Y2373" s="35"/>
      <c r="Z2373" s="35"/>
      <c r="AA2373" s="35"/>
      <c r="AB2373" s="35"/>
      <c r="AC2373" s="35"/>
      <c r="AD2373" s="35"/>
      <c r="AE2373" s="35"/>
      <c r="AF2373" s="35"/>
      <c r="AG2373" s="35"/>
      <c r="AH2373" s="35"/>
      <c r="AI2373" s="35"/>
      <c r="AJ2373" s="35"/>
      <c r="AK2373" s="35"/>
      <c r="AL2373" s="34"/>
      <c r="AM2373" s="331"/>
      <c r="AN2373" s="35"/>
      <c r="AO2373" s="35"/>
      <c r="AP2373" s="162"/>
      <c r="AQ2373" s="35"/>
      <c r="AR2373" s="35"/>
      <c r="AS2373" s="35"/>
      <c r="AT2373" s="35"/>
      <c r="AU2373" s="35"/>
      <c r="AV2373" s="14"/>
      <c r="AW2373" s="14"/>
      <c r="AX2373" s="14"/>
      <c r="AY2373" s="14"/>
      <c r="AZ2373" s="14"/>
      <c r="BA2373" s="14"/>
    </row>
    <row r="2374" spans="3:53" ht="14.25"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  <c r="T2374" s="35"/>
      <c r="U2374" s="35"/>
      <c r="V2374" s="35"/>
      <c r="W2374" s="35"/>
      <c r="X2374" s="35"/>
      <c r="Y2374" s="35"/>
      <c r="Z2374" s="35"/>
      <c r="AA2374" s="35"/>
      <c r="AB2374" s="35"/>
      <c r="AC2374" s="35"/>
      <c r="AD2374" s="35"/>
      <c r="AE2374" s="35"/>
      <c r="AF2374" s="35"/>
      <c r="AG2374" s="35"/>
      <c r="AH2374" s="35"/>
      <c r="AI2374" s="35"/>
      <c r="AJ2374" s="35"/>
      <c r="AK2374" s="35"/>
      <c r="AL2374" s="34"/>
      <c r="AM2374" s="331"/>
      <c r="AN2374" s="35"/>
      <c r="AO2374" s="35"/>
      <c r="AP2374" s="162"/>
      <c r="AQ2374" s="35"/>
      <c r="AR2374" s="35"/>
      <c r="AS2374" s="35"/>
      <c r="AT2374" s="35"/>
      <c r="AU2374" s="35"/>
      <c r="AV2374" s="14"/>
      <c r="AW2374" s="14"/>
      <c r="AX2374" s="14"/>
      <c r="AY2374" s="14"/>
      <c r="AZ2374" s="14"/>
      <c r="BA2374" s="14"/>
    </row>
    <row r="2375" spans="3:53" ht="14.25"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  <c r="V2375" s="35"/>
      <c r="W2375" s="35"/>
      <c r="X2375" s="35"/>
      <c r="Y2375" s="35"/>
      <c r="Z2375" s="35"/>
      <c r="AA2375" s="35"/>
      <c r="AB2375" s="35"/>
      <c r="AC2375" s="35"/>
      <c r="AD2375" s="35"/>
      <c r="AE2375" s="35"/>
      <c r="AF2375" s="35"/>
      <c r="AG2375" s="35"/>
      <c r="AH2375" s="35"/>
      <c r="AI2375" s="35"/>
      <c r="AJ2375" s="35"/>
      <c r="AK2375" s="35"/>
      <c r="AL2375" s="34"/>
      <c r="AM2375" s="331"/>
      <c r="AN2375" s="35"/>
      <c r="AO2375" s="35"/>
      <c r="AP2375" s="162"/>
      <c r="AQ2375" s="35"/>
      <c r="AR2375" s="35"/>
      <c r="AS2375" s="35"/>
      <c r="AT2375" s="35"/>
      <c r="AU2375" s="35"/>
      <c r="AV2375" s="14"/>
      <c r="AW2375" s="14"/>
      <c r="AX2375" s="14"/>
      <c r="AY2375" s="14"/>
      <c r="AZ2375" s="14"/>
      <c r="BA2375" s="14"/>
    </row>
    <row r="2376" spans="3:53" ht="14.25"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  <c r="W2376" s="35"/>
      <c r="X2376" s="35"/>
      <c r="Y2376" s="35"/>
      <c r="Z2376" s="35"/>
      <c r="AA2376" s="35"/>
      <c r="AB2376" s="35"/>
      <c r="AC2376" s="35"/>
      <c r="AD2376" s="35"/>
      <c r="AE2376" s="35"/>
      <c r="AF2376" s="35"/>
      <c r="AG2376" s="35"/>
      <c r="AH2376" s="35"/>
      <c r="AI2376" s="35"/>
      <c r="AJ2376" s="35"/>
      <c r="AK2376" s="35"/>
      <c r="AL2376" s="34"/>
      <c r="AM2376" s="331"/>
      <c r="AN2376" s="35"/>
      <c r="AO2376" s="35"/>
      <c r="AP2376" s="162"/>
      <c r="AQ2376" s="35"/>
      <c r="AR2376" s="35"/>
      <c r="AS2376" s="35"/>
      <c r="AT2376" s="35"/>
      <c r="AU2376" s="35"/>
      <c r="AV2376" s="14"/>
      <c r="AW2376" s="14"/>
      <c r="AX2376" s="14"/>
      <c r="AY2376" s="14"/>
      <c r="AZ2376" s="14"/>
      <c r="BA2376" s="14"/>
    </row>
    <row r="2377" spans="3:53" ht="14.25"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  <c r="T2377" s="35"/>
      <c r="U2377" s="35"/>
      <c r="V2377" s="35"/>
      <c r="W2377" s="35"/>
      <c r="X2377" s="35"/>
      <c r="Y2377" s="35"/>
      <c r="Z2377" s="35"/>
      <c r="AA2377" s="35"/>
      <c r="AB2377" s="35"/>
      <c r="AC2377" s="35"/>
      <c r="AD2377" s="35"/>
      <c r="AE2377" s="35"/>
      <c r="AF2377" s="35"/>
      <c r="AG2377" s="35"/>
      <c r="AH2377" s="35"/>
      <c r="AI2377" s="35"/>
      <c r="AJ2377" s="35"/>
      <c r="AK2377" s="35"/>
      <c r="AL2377" s="34"/>
      <c r="AM2377" s="331"/>
      <c r="AN2377" s="35"/>
      <c r="AO2377" s="35"/>
      <c r="AP2377" s="162"/>
      <c r="AQ2377" s="35"/>
      <c r="AR2377" s="35"/>
      <c r="AS2377" s="35"/>
      <c r="AT2377" s="35"/>
      <c r="AU2377" s="35"/>
      <c r="AV2377" s="14"/>
      <c r="AW2377" s="14"/>
      <c r="AX2377" s="14"/>
      <c r="AY2377" s="14"/>
      <c r="AZ2377" s="14"/>
      <c r="BA2377" s="14"/>
    </row>
    <row r="2378" spans="3:53" ht="14.25"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  <c r="T2378" s="35"/>
      <c r="U2378" s="35"/>
      <c r="V2378" s="35"/>
      <c r="W2378" s="35"/>
      <c r="X2378" s="35"/>
      <c r="Y2378" s="35"/>
      <c r="Z2378" s="35"/>
      <c r="AA2378" s="35"/>
      <c r="AB2378" s="35"/>
      <c r="AC2378" s="35"/>
      <c r="AD2378" s="35"/>
      <c r="AE2378" s="35"/>
      <c r="AF2378" s="35"/>
      <c r="AG2378" s="35"/>
      <c r="AH2378" s="35"/>
      <c r="AI2378" s="35"/>
      <c r="AJ2378" s="35"/>
      <c r="AK2378" s="35"/>
      <c r="AL2378" s="34"/>
      <c r="AM2378" s="331"/>
      <c r="AN2378" s="35"/>
      <c r="AO2378" s="35"/>
      <c r="AP2378" s="162"/>
      <c r="AQ2378" s="35"/>
      <c r="AR2378" s="35"/>
      <c r="AS2378" s="35"/>
      <c r="AT2378" s="35"/>
      <c r="AU2378" s="35"/>
      <c r="AV2378" s="14"/>
      <c r="AW2378" s="14"/>
      <c r="AX2378" s="14"/>
      <c r="AY2378" s="14"/>
      <c r="AZ2378" s="14"/>
      <c r="BA2378" s="14"/>
    </row>
    <row r="2379" spans="3:53" ht="14.25"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  <c r="T2379" s="35"/>
      <c r="U2379" s="35"/>
      <c r="V2379" s="35"/>
      <c r="W2379" s="35"/>
      <c r="X2379" s="35"/>
      <c r="Y2379" s="35"/>
      <c r="Z2379" s="35"/>
      <c r="AA2379" s="35"/>
      <c r="AB2379" s="35"/>
      <c r="AC2379" s="35"/>
      <c r="AD2379" s="35"/>
      <c r="AE2379" s="35"/>
      <c r="AF2379" s="35"/>
      <c r="AG2379" s="35"/>
      <c r="AH2379" s="35"/>
      <c r="AI2379" s="35"/>
      <c r="AJ2379" s="35"/>
      <c r="AK2379" s="35"/>
      <c r="AL2379" s="34"/>
      <c r="AM2379" s="331"/>
      <c r="AN2379" s="35"/>
      <c r="AO2379" s="35"/>
      <c r="AP2379" s="162"/>
      <c r="AQ2379" s="35"/>
      <c r="AR2379" s="35"/>
      <c r="AS2379" s="35"/>
      <c r="AT2379" s="35"/>
      <c r="AU2379" s="35"/>
      <c r="AV2379" s="14"/>
      <c r="AW2379" s="14"/>
      <c r="AX2379" s="14"/>
      <c r="AY2379" s="14"/>
      <c r="AZ2379" s="14"/>
      <c r="BA2379" s="14"/>
    </row>
    <row r="2380" spans="3:53" ht="14.25"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  <c r="W2380" s="35"/>
      <c r="X2380" s="35"/>
      <c r="Y2380" s="35"/>
      <c r="Z2380" s="35"/>
      <c r="AA2380" s="35"/>
      <c r="AB2380" s="35"/>
      <c r="AC2380" s="35"/>
      <c r="AD2380" s="35"/>
      <c r="AE2380" s="35"/>
      <c r="AF2380" s="35"/>
      <c r="AG2380" s="35"/>
      <c r="AH2380" s="35"/>
      <c r="AI2380" s="35"/>
      <c r="AJ2380" s="35"/>
      <c r="AK2380" s="35"/>
      <c r="AL2380" s="34"/>
      <c r="AM2380" s="331"/>
      <c r="AN2380" s="35"/>
      <c r="AO2380" s="35"/>
      <c r="AP2380" s="162"/>
      <c r="AQ2380" s="35"/>
      <c r="AR2380" s="35"/>
      <c r="AS2380" s="35"/>
      <c r="AT2380" s="35"/>
      <c r="AU2380" s="35"/>
      <c r="AV2380" s="14"/>
      <c r="AW2380" s="14"/>
      <c r="AX2380" s="14"/>
      <c r="AY2380" s="14"/>
      <c r="AZ2380" s="14"/>
      <c r="BA2380" s="14"/>
    </row>
    <row r="2381" spans="3:53" ht="14.25"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  <c r="T2381" s="35"/>
      <c r="U2381" s="35"/>
      <c r="V2381" s="35"/>
      <c r="W2381" s="35"/>
      <c r="X2381" s="35"/>
      <c r="Y2381" s="35"/>
      <c r="Z2381" s="35"/>
      <c r="AA2381" s="35"/>
      <c r="AB2381" s="35"/>
      <c r="AC2381" s="35"/>
      <c r="AD2381" s="35"/>
      <c r="AE2381" s="35"/>
      <c r="AF2381" s="35"/>
      <c r="AG2381" s="35"/>
      <c r="AH2381" s="35"/>
      <c r="AI2381" s="35"/>
      <c r="AJ2381" s="35"/>
      <c r="AK2381" s="35"/>
      <c r="AL2381" s="34"/>
      <c r="AM2381" s="331"/>
      <c r="AN2381" s="35"/>
      <c r="AO2381" s="35"/>
      <c r="AP2381" s="162"/>
      <c r="AQ2381" s="35"/>
      <c r="AR2381" s="35"/>
      <c r="AS2381" s="35"/>
      <c r="AT2381" s="35"/>
      <c r="AU2381" s="35"/>
      <c r="AV2381" s="14"/>
      <c r="AW2381" s="14"/>
      <c r="AX2381" s="14"/>
      <c r="AY2381" s="14"/>
      <c r="AZ2381" s="14"/>
      <c r="BA2381" s="14"/>
    </row>
    <row r="2382" spans="3:53" ht="14.25"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  <c r="W2382" s="35"/>
      <c r="X2382" s="35"/>
      <c r="Y2382" s="35"/>
      <c r="Z2382" s="35"/>
      <c r="AA2382" s="35"/>
      <c r="AB2382" s="35"/>
      <c r="AC2382" s="35"/>
      <c r="AD2382" s="35"/>
      <c r="AE2382" s="35"/>
      <c r="AF2382" s="35"/>
      <c r="AG2382" s="35"/>
      <c r="AH2382" s="35"/>
      <c r="AI2382" s="35"/>
      <c r="AJ2382" s="35"/>
      <c r="AK2382" s="35"/>
      <c r="AL2382" s="34"/>
      <c r="AM2382" s="331"/>
      <c r="AN2382" s="35"/>
      <c r="AO2382" s="35"/>
      <c r="AP2382" s="162"/>
      <c r="AQ2382" s="35"/>
      <c r="AR2382" s="35"/>
      <c r="AS2382" s="35"/>
      <c r="AT2382" s="35"/>
      <c r="AU2382" s="35"/>
      <c r="AV2382" s="14"/>
      <c r="AW2382" s="14"/>
      <c r="AX2382" s="14"/>
      <c r="AY2382" s="14"/>
      <c r="AZ2382" s="14"/>
      <c r="BA2382" s="14"/>
    </row>
    <row r="2383" spans="3:53" ht="14.25"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  <c r="T2383" s="35"/>
      <c r="U2383" s="35"/>
      <c r="V2383" s="35"/>
      <c r="W2383" s="35"/>
      <c r="X2383" s="35"/>
      <c r="Y2383" s="35"/>
      <c r="Z2383" s="35"/>
      <c r="AA2383" s="35"/>
      <c r="AB2383" s="35"/>
      <c r="AC2383" s="35"/>
      <c r="AD2383" s="35"/>
      <c r="AE2383" s="35"/>
      <c r="AF2383" s="35"/>
      <c r="AG2383" s="35"/>
      <c r="AH2383" s="35"/>
      <c r="AI2383" s="35"/>
      <c r="AJ2383" s="35"/>
      <c r="AK2383" s="35"/>
      <c r="AL2383" s="34"/>
      <c r="AM2383" s="331"/>
      <c r="AN2383" s="35"/>
      <c r="AO2383" s="35"/>
      <c r="AP2383" s="162"/>
      <c r="AQ2383" s="35"/>
      <c r="AR2383" s="35"/>
      <c r="AS2383" s="35"/>
      <c r="AT2383" s="35"/>
      <c r="AU2383" s="35"/>
      <c r="AV2383" s="14"/>
      <c r="AW2383" s="14"/>
      <c r="AX2383" s="14"/>
      <c r="AY2383" s="14"/>
      <c r="AZ2383" s="14"/>
      <c r="BA2383" s="14"/>
    </row>
    <row r="2384" spans="3:53" ht="14.25"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  <c r="T2384" s="35"/>
      <c r="U2384" s="35"/>
      <c r="V2384" s="35"/>
      <c r="W2384" s="35"/>
      <c r="X2384" s="35"/>
      <c r="Y2384" s="35"/>
      <c r="Z2384" s="35"/>
      <c r="AA2384" s="35"/>
      <c r="AB2384" s="35"/>
      <c r="AC2384" s="35"/>
      <c r="AD2384" s="35"/>
      <c r="AE2384" s="35"/>
      <c r="AF2384" s="35"/>
      <c r="AG2384" s="35"/>
      <c r="AH2384" s="35"/>
      <c r="AI2384" s="35"/>
      <c r="AJ2384" s="35"/>
      <c r="AK2384" s="35"/>
      <c r="AL2384" s="34"/>
      <c r="AM2384" s="331"/>
      <c r="AN2384" s="35"/>
      <c r="AO2384" s="35"/>
      <c r="AP2384" s="162"/>
      <c r="AQ2384" s="35"/>
      <c r="AR2384" s="35"/>
      <c r="AS2384" s="35"/>
      <c r="AT2384" s="35"/>
      <c r="AU2384" s="35"/>
      <c r="AV2384" s="14"/>
      <c r="AW2384" s="14"/>
      <c r="AX2384" s="14"/>
      <c r="AY2384" s="14"/>
      <c r="AZ2384" s="14"/>
      <c r="BA2384" s="14"/>
    </row>
    <row r="2385" spans="3:53" ht="14.25"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  <c r="T2385" s="35"/>
      <c r="U2385" s="35"/>
      <c r="V2385" s="35"/>
      <c r="W2385" s="35"/>
      <c r="X2385" s="35"/>
      <c r="Y2385" s="35"/>
      <c r="Z2385" s="35"/>
      <c r="AA2385" s="35"/>
      <c r="AB2385" s="35"/>
      <c r="AC2385" s="35"/>
      <c r="AD2385" s="35"/>
      <c r="AE2385" s="35"/>
      <c r="AF2385" s="35"/>
      <c r="AG2385" s="35"/>
      <c r="AH2385" s="35"/>
      <c r="AI2385" s="35"/>
      <c r="AJ2385" s="35"/>
      <c r="AK2385" s="35"/>
      <c r="AL2385" s="34"/>
      <c r="AM2385" s="331"/>
      <c r="AN2385" s="35"/>
      <c r="AO2385" s="35"/>
      <c r="AP2385" s="162"/>
      <c r="AQ2385" s="35"/>
      <c r="AR2385" s="35"/>
      <c r="AS2385" s="35"/>
      <c r="AT2385" s="35"/>
      <c r="AU2385" s="35"/>
      <c r="AV2385" s="14"/>
      <c r="AW2385" s="14"/>
      <c r="AX2385" s="14"/>
      <c r="AY2385" s="14"/>
      <c r="AZ2385" s="14"/>
      <c r="BA2385" s="14"/>
    </row>
    <row r="2386" spans="3:53" ht="14.25"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  <c r="T2386" s="35"/>
      <c r="U2386" s="35"/>
      <c r="V2386" s="35"/>
      <c r="W2386" s="35"/>
      <c r="X2386" s="35"/>
      <c r="Y2386" s="35"/>
      <c r="Z2386" s="35"/>
      <c r="AA2386" s="35"/>
      <c r="AB2386" s="35"/>
      <c r="AC2386" s="35"/>
      <c r="AD2386" s="35"/>
      <c r="AE2386" s="35"/>
      <c r="AF2386" s="35"/>
      <c r="AG2386" s="35"/>
      <c r="AH2386" s="35"/>
      <c r="AI2386" s="35"/>
      <c r="AJ2386" s="35"/>
      <c r="AK2386" s="35"/>
      <c r="AL2386" s="34"/>
      <c r="AM2386" s="331"/>
      <c r="AN2386" s="35"/>
      <c r="AO2386" s="35"/>
      <c r="AP2386" s="162"/>
      <c r="AQ2386" s="35"/>
      <c r="AR2386" s="35"/>
      <c r="AS2386" s="35"/>
      <c r="AT2386" s="35"/>
      <c r="AU2386" s="35"/>
      <c r="AV2386" s="14"/>
      <c r="AW2386" s="14"/>
      <c r="AX2386" s="14"/>
      <c r="AY2386" s="14"/>
      <c r="AZ2386" s="14"/>
      <c r="BA2386" s="14"/>
    </row>
    <row r="2387" spans="3:53" ht="14.25"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  <c r="W2387" s="35"/>
      <c r="X2387" s="35"/>
      <c r="Y2387" s="35"/>
      <c r="Z2387" s="35"/>
      <c r="AA2387" s="35"/>
      <c r="AB2387" s="35"/>
      <c r="AC2387" s="35"/>
      <c r="AD2387" s="35"/>
      <c r="AE2387" s="35"/>
      <c r="AF2387" s="35"/>
      <c r="AG2387" s="35"/>
      <c r="AH2387" s="35"/>
      <c r="AI2387" s="35"/>
      <c r="AJ2387" s="35"/>
      <c r="AK2387" s="35"/>
      <c r="AL2387" s="34"/>
      <c r="AM2387" s="331"/>
      <c r="AN2387" s="35"/>
      <c r="AO2387" s="35"/>
      <c r="AP2387" s="162"/>
      <c r="AQ2387" s="35"/>
      <c r="AR2387" s="35"/>
      <c r="AS2387" s="35"/>
      <c r="AT2387" s="35"/>
      <c r="AU2387" s="35"/>
      <c r="AV2387" s="14"/>
      <c r="AW2387" s="14"/>
      <c r="AX2387" s="14"/>
      <c r="AY2387" s="14"/>
      <c r="AZ2387" s="14"/>
      <c r="BA2387" s="14"/>
    </row>
    <row r="2388" spans="3:53" ht="14.25"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  <c r="T2388" s="35"/>
      <c r="U2388" s="35"/>
      <c r="V2388" s="35"/>
      <c r="W2388" s="35"/>
      <c r="X2388" s="35"/>
      <c r="Y2388" s="35"/>
      <c r="Z2388" s="35"/>
      <c r="AA2388" s="35"/>
      <c r="AB2388" s="35"/>
      <c r="AC2388" s="35"/>
      <c r="AD2388" s="35"/>
      <c r="AE2388" s="35"/>
      <c r="AF2388" s="35"/>
      <c r="AG2388" s="35"/>
      <c r="AH2388" s="35"/>
      <c r="AI2388" s="35"/>
      <c r="AJ2388" s="35"/>
      <c r="AK2388" s="35"/>
      <c r="AL2388" s="34"/>
      <c r="AM2388" s="331"/>
      <c r="AN2388" s="35"/>
      <c r="AO2388" s="35"/>
      <c r="AP2388" s="162"/>
      <c r="AQ2388" s="35"/>
      <c r="AR2388" s="35"/>
      <c r="AS2388" s="35"/>
      <c r="AT2388" s="35"/>
      <c r="AU2388" s="35"/>
      <c r="AV2388" s="14"/>
      <c r="AW2388" s="14"/>
      <c r="AX2388" s="14"/>
      <c r="AY2388" s="14"/>
      <c r="AZ2388" s="14"/>
      <c r="BA2388" s="14"/>
    </row>
    <row r="2389" spans="3:53" ht="14.25"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  <c r="T2389" s="35"/>
      <c r="U2389" s="35"/>
      <c r="V2389" s="35"/>
      <c r="W2389" s="35"/>
      <c r="X2389" s="35"/>
      <c r="Y2389" s="35"/>
      <c r="Z2389" s="35"/>
      <c r="AA2389" s="35"/>
      <c r="AB2389" s="35"/>
      <c r="AC2389" s="35"/>
      <c r="AD2389" s="35"/>
      <c r="AE2389" s="35"/>
      <c r="AF2389" s="35"/>
      <c r="AG2389" s="35"/>
      <c r="AH2389" s="35"/>
      <c r="AI2389" s="35"/>
      <c r="AJ2389" s="35"/>
      <c r="AK2389" s="35"/>
      <c r="AL2389" s="34"/>
      <c r="AM2389" s="331"/>
      <c r="AN2389" s="35"/>
      <c r="AO2389" s="35"/>
      <c r="AP2389" s="162"/>
      <c r="AQ2389" s="35"/>
      <c r="AR2389" s="35"/>
      <c r="AS2389" s="35"/>
      <c r="AT2389" s="35"/>
      <c r="AU2389" s="35"/>
      <c r="AV2389" s="14"/>
      <c r="AW2389" s="14"/>
      <c r="AX2389" s="14"/>
      <c r="AY2389" s="14"/>
      <c r="AZ2389" s="14"/>
      <c r="BA2389" s="14"/>
    </row>
    <row r="2390" spans="3:53" ht="14.25"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  <c r="T2390" s="35"/>
      <c r="U2390" s="35"/>
      <c r="V2390" s="35"/>
      <c r="W2390" s="35"/>
      <c r="X2390" s="35"/>
      <c r="Y2390" s="35"/>
      <c r="Z2390" s="35"/>
      <c r="AA2390" s="35"/>
      <c r="AB2390" s="35"/>
      <c r="AC2390" s="35"/>
      <c r="AD2390" s="35"/>
      <c r="AE2390" s="35"/>
      <c r="AF2390" s="35"/>
      <c r="AG2390" s="35"/>
      <c r="AH2390" s="35"/>
      <c r="AI2390" s="35"/>
      <c r="AJ2390" s="35"/>
      <c r="AK2390" s="35"/>
      <c r="AL2390" s="34"/>
      <c r="AM2390" s="331"/>
      <c r="AN2390" s="35"/>
      <c r="AO2390" s="35"/>
      <c r="AP2390" s="162"/>
      <c r="AQ2390" s="35"/>
      <c r="AR2390" s="35"/>
      <c r="AS2390" s="35"/>
      <c r="AT2390" s="35"/>
      <c r="AU2390" s="35"/>
      <c r="AV2390" s="14"/>
      <c r="AW2390" s="14"/>
      <c r="AX2390" s="14"/>
      <c r="AY2390" s="14"/>
      <c r="AZ2390" s="14"/>
      <c r="BA2390" s="14"/>
    </row>
    <row r="2391" spans="3:53" ht="14.25"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  <c r="T2391" s="35"/>
      <c r="U2391" s="35"/>
      <c r="V2391" s="35"/>
      <c r="W2391" s="35"/>
      <c r="X2391" s="35"/>
      <c r="Y2391" s="35"/>
      <c r="Z2391" s="35"/>
      <c r="AA2391" s="35"/>
      <c r="AB2391" s="35"/>
      <c r="AC2391" s="35"/>
      <c r="AD2391" s="35"/>
      <c r="AE2391" s="35"/>
      <c r="AF2391" s="35"/>
      <c r="AG2391" s="35"/>
      <c r="AH2391" s="35"/>
      <c r="AI2391" s="35"/>
      <c r="AJ2391" s="35"/>
      <c r="AK2391" s="35"/>
      <c r="AL2391" s="34"/>
      <c r="AM2391" s="331"/>
      <c r="AN2391" s="35"/>
      <c r="AO2391" s="35"/>
      <c r="AP2391" s="162"/>
      <c r="AQ2391" s="35"/>
      <c r="AR2391" s="35"/>
      <c r="AS2391" s="35"/>
      <c r="AT2391" s="35"/>
      <c r="AU2391" s="35"/>
      <c r="AV2391" s="14"/>
      <c r="AW2391" s="14"/>
      <c r="AX2391" s="14"/>
      <c r="AY2391" s="14"/>
      <c r="AZ2391" s="14"/>
      <c r="BA2391" s="14"/>
    </row>
    <row r="2392" spans="3:53" ht="14.25"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  <c r="T2392" s="35"/>
      <c r="U2392" s="35"/>
      <c r="V2392" s="35"/>
      <c r="W2392" s="35"/>
      <c r="X2392" s="35"/>
      <c r="Y2392" s="35"/>
      <c r="Z2392" s="35"/>
      <c r="AA2392" s="35"/>
      <c r="AB2392" s="35"/>
      <c r="AC2392" s="35"/>
      <c r="AD2392" s="35"/>
      <c r="AE2392" s="35"/>
      <c r="AF2392" s="35"/>
      <c r="AG2392" s="35"/>
      <c r="AH2392" s="35"/>
      <c r="AI2392" s="35"/>
      <c r="AJ2392" s="35"/>
      <c r="AK2392" s="35"/>
      <c r="AL2392" s="34"/>
      <c r="AM2392" s="331"/>
      <c r="AN2392" s="35"/>
      <c r="AO2392" s="35"/>
      <c r="AP2392" s="162"/>
      <c r="AQ2392" s="35"/>
      <c r="AR2392" s="35"/>
      <c r="AS2392" s="35"/>
      <c r="AT2392" s="35"/>
      <c r="AU2392" s="35"/>
      <c r="AV2392" s="14"/>
      <c r="AW2392" s="14"/>
      <c r="AX2392" s="14"/>
      <c r="AY2392" s="14"/>
      <c r="AZ2392" s="14"/>
      <c r="BA2392" s="14"/>
    </row>
    <row r="2393" spans="3:53" ht="14.25"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  <c r="W2393" s="35"/>
      <c r="X2393" s="35"/>
      <c r="Y2393" s="35"/>
      <c r="Z2393" s="35"/>
      <c r="AA2393" s="35"/>
      <c r="AB2393" s="35"/>
      <c r="AC2393" s="35"/>
      <c r="AD2393" s="35"/>
      <c r="AE2393" s="35"/>
      <c r="AF2393" s="35"/>
      <c r="AG2393" s="35"/>
      <c r="AH2393" s="35"/>
      <c r="AI2393" s="35"/>
      <c r="AJ2393" s="35"/>
      <c r="AK2393" s="35"/>
      <c r="AL2393" s="34"/>
      <c r="AM2393" s="331"/>
      <c r="AN2393" s="35"/>
      <c r="AO2393" s="35"/>
      <c r="AP2393" s="162"/>
      <c r="AQ2393" s="35"/>
      <c r="AR2393" s="35"/>
      <c r="AS2393" s="35"/>
      <c r="AT2393" s="35"/>
      <c r="AU2393" s="35"/>
      <c r="AV2393" s="14"/>
      <c r="AW2393" s="14"/>
      <c r="AX2393" s="14"/>
      <c r="AY2393" s="14"/>
      <c r="AZ2393" s="14"/>
      <c r="BA2393" s="14"/>
    </row>
    <row r="2394" spans="3:53" ht="14.25"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  <c r="T2394" s="35"/>
      <c r="U2394" s="35"/>
      <c r="V2394" s="35"/>
      <c r="W2394" s="35"/>
      <c r="X2394" s="35"/>
      <c r="Y2394" s="35"/>
      <c r="Z2394" s="35"/>
      <c r="AA2394" s="35"/>
      <c r="AB2394" s="35"/>
      <c r="AC2394" s="35"/>
      <c r="AD2394" s="35"/>
      <c r="AE2394" s="35"/>
      <c r="AF2394" s="35"/>
      <c r="AG2394" s="35"/>
      <c r="AH2394" s="35"/>
      <c r="AI2394" s="35"/>
      <c r="AJ2394" s="35"/>
      <c r="AK2394" s="35"/>
      <c r="AL2394" s="34"/>
      <c r="AM2394" s="331"/>
      <c r="AN2394" s="35"/>
      <c r="AO2394" s="35"/>
      <c r="AP2394" s="162"/>
      <c r="AQ2394" s="35"/>
      <c r="AR2394" s="35"/>
      <c r="AS2394" s="35"/>
      <c r="AT2394" s="35"/>
      <c r="AU2394" s="35"/>
      <c r="AV2394" s="14"/>
      <c r="AW2394" s="14"/>
      <c r="AX2394" s="14"/>
      <c r="AY2394" s="14"/>
      <c r="AZ2394" s="14"/>
      <c r="BA2394" s="14"/>
    </row>
    <row r="2395" spans="3:53" ht="14.25"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  <c r="T2395" s="35"/>
      <c r="U2395" s="35"/>
      <c r="V2395" s="35"/>
      <c r="W2395" s="35"/>
      <c r="X2395" s="35"/>
      <c r="Y2395" s="35"/>
      <c r="Z2395" s="35"/>
      <c r="AA2395" s="35"/>
      <c r="AB2395" s="35"/>
      <c r="AC2395" s="35"/>
      <c r="AD2395" s="35"/>
      <c r="AE2395" s="35"/>
      <c r="AF2395" s="35"/>
      <c r="AG2395" s="35"/>
      <c r="AH2395" s="35"/>
      <c r="AI2395" s="35"/>
      <c r="AJ2395" s="35"/>
      <c r="AK2395" s="35"/>
      <c r="AL2395" s="34"/>
      <c r="AM2395" s="331"/>
      <c r="AN2395" s="35"/>
      <c r="AO2395" s="35"/>
      <c r="AP2395" s="162"/>
      <c r="AQ2395" s="35"/>
      <c r="AR2395" s="35"/>
      <c r="AS2395" s="35"/>
      <c r="AT2395" s="35"/>
      <c r="AU2395" s="35"/>
      <c r="AV2395" s="14"/>
      <c r="AW2395" s="14"/>
      <c r="AX2395" s="14"/>
      <c r="AY2395" s="14"/>
      <c r="AZ2395" s="14"/>
      <c r="BA2395" s="14"/>
    </row>
    <row r="2396" spans="3:53" ht="14.25"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  <c r="T2396" s="35"/>
      <c r="U2396" s="35"/>
      <c r="V2396" s="35"/>
      <c r="W2396" s="35"/>
      <c r="X2396" s="35"/>
      <c r="Y2396" s="35"/>
      <c r="Z2396" s="35"/>
      <c r="AA2396" s="35"/>
      <c r="AB2396" s="35"/>
      <c r="AC2396" s="35"/>
      <c r="AD2396" s="35"/>
      <c r="AE2396" s="35"/>
      <c r="AF2396" s="35"/>
      <c r="AG2396" s="35"/>
      <c r="AH2396" s="35"/>
      <c r="AI2396" s="35"/>
      <c r="AJ2396" s="35"/>
      <c r="AK2396" s="35"/>
      <c r="AL2396" s="34"/>
      <c r="AM2396" s="331"/>
      <c r="AN2396" s="35"/>
      <c r="AO2396" s="35"/>
      <c r="AP2396" s="162"/>
      <c r="AQ2396" s="35"/>
      <c r="AR2396" s="35"/>
      <c r="AS2396" s="35"/>
      <c r="AT2396" s="35"/>
      <c r="AU2396" s="35"/>
      <c r="AV2396" s="14"/>
      <c r="AW2396" s="14"/>
      <c r="AX2396" s="14"/>
      <c r="AY2396" s="14"/>
      <c r="AZ2396" s="14"/>
      <c r="BA2396" s="14"/>
    </row>
    <row r="2397" spans="3:53" ht="14.25"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  <c r="T2397" s="35"/>
      <c r="U2397" s="35"/>
      <c r="V2397" s="35"/>
      <c r="W2397" s="35"/>
      <c r="X2397" s="35"/>
      <c r="Y2397" s="35"/>
      <c r="Z2397" s="35"/>
      <c r="AA2397" s="35"/>
      <c r="AB2397" s="35"/>
      <c r="AC2397" s="35"/>
      <c r="AD2397" s="35"/>
      <c r="AE2397" s="35"/>
      <c r="AF2397" s="35"/>
      <c r="AG2397" s="35"/>
      <c r="AH2397" s="35"/>
      <c r="AI2397" s="35"/>
      <c r="AJ2397" s="35"/>
      <c r="AK2397" s="35"/>
      <c r="AL2397" s="34"/>
      <c r="AM2397" s="331"/>
      <c r="AN2397" s="35"/>
      <c r="AO2397" s="35"/>
      <c r="AP2397" s="162"/>
      <c r="AQ2397" s="35"/>
      <c r="AR2397" s="35"/>
      <c r="AS2397" s="35"/>
      <c r="AT2397" s="35"/>
      <c r="AU2397" s="35"/>
      <c r="AV2397" s="14"/>
      <c r="AW2397" s="14"/>
      <c r="AX2397" s="14"/>
      <c r="AY2397" s="14"/>
      <c r="AZ2397" s="14"/>
      <c r="BA2397" s="14"/>
    </row>
    <row r="2398" spans="3:53" ht="14.25"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  <c r="T2398" s="35"/>
      <c r="U2398" s="35"/>
      <c r="V2398" s="35"/>
      <c r="W2398" s="35"/>
      <c r="X2398" s="35"/>
      <c r="Y2398" s="35"/>
      <c r="Z2398" s="35"/>
      <c r="AA2398" s="35"/>
      <c r="AB2398" s="35"/>
      <c r="AC2398" s="35"/>
      <c r="AD2398" s="35"/>
      <c r="AE2398" s="35"/>
      <c r="AF2398" s="35"/>
      <c r="AG2398" s="35"/>
      <c r="AH2398" s="35"/>
      <c r="AI2398" s="35"/>
      <c r="AJ2398" s="35"/>
      <c r="AK2398" s="35"/>
      <c r="AL2398" s="34"/>
      <c r="AM2398" s="331"/>
      <c r="AN2398" s="35"/>
      <c r="AO2398" s="35"/>
      <c r="AP2398" s="162"/>
      <c r="AQ2398" s="35"/>
      <c r="AR2398" s="35"/>
      <c r="AS2398" s="35"/>
      <c r="AT2398" s="35"/>
      <c r="AU2398" s="35"/>
      <c r="AV2398" s="14"/>
      <c r="AW2398" s="14"/>
      <c r="AX2398" s="14"/>
      <c r="AY2398" s="14"/>
      <c r="AZ2398" s="14"/>
      <c r="BA2398" s="14"/>
    </row>
    <row r="2399" spans="3:53" ht="14.25"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  <c r="T2399" s="35"/>
      <c r="U2399" s="35"/>
      <c r="V2399" s="35"/>
      <c r="W2399" s="35"/>
      <c r="X2399" s="35"/>
      <c r="Y2399" s="35"/>
      <c r="Z2399" s="35"/>
      <c r="AA2399" s="35"/>
      <c r="AB2399" s="35"/>
      <c r="AC2399" s="35"/>
      <c r="AD2399" s="35"/>
      <c r="AE2399" s="35"/>
      <c r="AF2399" s="35"/>
      <c r="AG2399" s="35"/>
      <c r="AH2399" s="35"/>
      <c r="AI2399" s="35"/>
      <c r="AJ2399" s="35"/>
      <c r="AK2399" s="35"/>
      <c r="AL2399" s="34"/>
      <c r="AM2399" s="331"/>
      <c r="AN2399" s="35"/>
      <c r="AO2399" s="35"/>
      <c r="AP2399" s="162"/>
      <c r="AQ2399" s="35"/>
      <c r="AR2399" s="35"/>
      <c r="AS2399" s="35"/>
      <c r="AT2399" s="35"/>
      <c r="AU2399" s="35"/>
      <c r="AV2399" s="14"/>
      <c r="AW2399" s="14"/>
      <c r="AX2399" s="14"/>
      <c r="AY2399" s="14"/>
      <c r="AZ2399" s="14"/>
      <c r="BA2399" s="14"/>
    </row>
    <row r="2400" spans="3:53" ht="14.25"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  <c r="T2400" s="35"/>
      <c r="U2400" s="35"/>
      <c r="V2400" s="35"/>
      <c r="W2400" s="35"/>
      <c r="X2400" s="35"/>
      <c r="Y2400" s="35"/>
      <c r="Z2400" s="35"/>
      <c r="AA2400" s="35"/>
      <c r="AB2400" s="35"/>
      <c r="AC2400" s="35"/>
      <c r="AD2400" s="35"/>
      <c r="AE2400" s="35"/>
      <c r="AF2400" s="35"/>
      <c r="AG2400" s="35"/>
      <c r="AH2400" s="35"/>
      <c r="AI2400" s="35"/>
      <c r="AJ2400" s="35"/>
      <c r="AK2400" s="35"/>
      <c r="AL2400" s="34"/>
      <c r="AM2400" s="331"/>
      <c r="AN2400" s="35"/>
      <c r="AO2400" s="35"/>
      <c r="AP2400" s="162"/>
      <c r="AQ2400" s="35"/>
      <c r="AR2400" s="35"/>
      <c r="AS2400" s="35"/>
      <c r="AT2400" s="35"/>
      <c r="AU2400" s="35"/>
      <c r="AV2400" s="14"/>
      <c r="AW2400" s="14"/>
      <c r="AX2400" s="14"/>
      <c r="AY2400" s="14"/>
      <c r="AZ2400" s="14"/>
      <c r="BA2400" s="14"/>
    </row>
    <row r="2401" spans="3:53" ht="14.25"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  <c r="W2401" s="35"/>
      <c r="X2401" s="35"/>
      <c r="Y2401" s="35"/>
      <c r="Z2401" s="35"/>
      <c r="AA2401" s="35"/>
      <c r="AB2401" s="35"/>
      <c r="AC2401" s="35"/>
      <c r="AD2401" s="35"/>
      <c r="AE2401" s="35"/>
      <c r="AF2401" s="35"/>
      <c r="AG2401" s="35"/>
      <c r="AH2401" s="35"/>
      <c r="AI2401" s="35"/>
      <c r="AJ2401" s="35"/>
      <c r="AK2401" s="35"/>
      <c r="AL2401" s="34"/>
      <c r="AM2401" s="331"/>
      <c r="AN2401" s="35"/>
      <c r="AO2401" s="35"/>
      <c r="AP2401" s="162"/>
      <c r="AQ2401" s="35"/>
      <c r="AR2401" s="35"/>
      <c r="AS2401" s="35"/>
      <c r="AT2401" s="35"/>
      <c r="AU2401" s="35"/>
      <c r="AV2401" s="14"/>
      <c r="AW2401" s="14"/>
      <c r="AX2401" s="14"/>
      <c r="AY2401" s="14"/>
      <c r="AZ2401" s="14"/>
      <c r="BA2401" s="14"/>
    </row>
    <row r="2402" spans="3:53" ht="14.25"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  <c r="T2402" s="35"/>
      <c r="U2402" s="35"/>
      <c r="V2402" s="35"/>
      <c r="W2402" s="35"/>
      <c r="X2402" s="35"/>
      <c r="Y2402" s="35"/>
      <c r="Z2402" s="35"/>
      <c r="AA2402" s="35"/>
      <c r="AB2402" s="35"/>
      <c r="AC2402" s="35"/>
      <c r="AD2402" s="35"/>
      <c r="AE2402" s="35"/>
      <c r="AF2402" s="35"/>
      <c r="AG2402" s="35"/>
      <c r="AH2402" s="35"/>
      <c r="AI2402" s="35"/>
      <c r="AJ2402" s="35"/>
      <c r="AK2402" s="35"/>
      <c r="AL2402" s="34"/>
      <c r="AM2402" s="331"/>
      <c r="AN2402" s="35"/>
      <c r="AO2402" s="35"/>
      <c r="AP2402" s="162"/>
      <c r="AQ2402" s="35"/>
      <c r="AR2402" s="35"/>
      <c r="AS2402" s="35"/>
      <c r="AT2402" s="35"/>
      <c r="AU2402" s="35"/>
      <c r="AV2402" s="14"/>
      <c r="AW2402" s="14"/>
      <c r="AX2402" s="14"/>
      <c r="AY2402" s="14"/>
      <c r="AZ2402" s="14"/>
      <c r="BA2402" s="14"/>
    </row>
    <row r="2403" spans="3:53" ht="14.25"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  <c r="T2403" s="35"/>
      <c r="U2403" s="35"/>
      <c r="V2403" s="35"/>
      <c r="W2403" s="35"/>
      <c r="X2403" s="35"/>
      <c r="Y2403" s="35"/>
      <c r="Z2403" s="35"/>
      <c r="AA2403" s="35"/>
      <c r="AB2403" s="35"/>
      <c r="AC2403" s="35"/>
      <c r="AD2403" s="35"/>
      <c r="AE2403" s="35"/>
      <c r="AF2403" s="35"/>
      <c r="AG2403" s="35"/>
      <c r="AH2403" s="35"/>
      <c r="AI2403" s="35"/>
      <c r="AJ2403" s="35"/>
      <c r="AK2403" s="35"/>
      <c r="AL2403" s="34"/>
      <c r="AM2403" s="331"/>
      <c r="AN2403" s="35"/>
      <c r="AO2403" s="35"/>
      <c r="AP2403" s="162"/>
      <c r="AQ2403" s="35"/>
      <c r="AR2403" s="35"/>
      <c r="AS2403" s="35"/>
      <c r="AT2403" s="35"/>
      <c r="AU2403" s="35"/>
      <c r="AV2403" s="14"/>
      <c r="AW2403" s="14"/>
      <c r="AX2403" s="14"/>
      <c r="AY2403" s="14"/>
      <c r="AZ2403" s="14"/>
      <c r="BA2403" s="14"/>
    </row>
    <row r="2404" spans="3:53" ht="14.25"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5"/>
      <c r="V2404" s="35"/>
      <c r="W2404" s="35"/>
      <c r="X2404" s="35"/>
      <c r="Y2404" s="35"/>
      <c r="Z2404" s="35"/>
      <c r="AA2404" s="35"/>
      <c r="AB2404" s="35"/>
      <c r="AC2404" s="35"/>
      <c r="AD2404" s="35"/>
      <c r="AE2404" s="35"/>
      <c r="AF2404" s="35"/>
      <c r="AG2404" s="35"/>
      <c r="AH2404" s="35"/>
      <c r="AI2404" s="35"/>
      <c r="AJ2404" s="35"/>
      <c r="AK2404" s="35"/>
      <c r="AL2404" s="34"/>
      <c r="AM2404" s="331"/>
      <c r="AN2404" s="35"/>
      <c r="AO2404" s="35"/>
      <c r="AP2404" s="162"/>
      <c r="AQ2404" s="35"/>
      <c r="AR2404" s="35"/>
      <c r="AS2404" s="35"/>
      <c r="AT2404" s="35"/>
      <c r="AU2404" s="35"/>
      <c r="AV2404" s="14"/>
      <c r="AW2404" s="14"/>
      <c r="AX2404" s="14"/>
      <c r="AY2404" s="14"/>
      <c r="AZ2404" s="14"/>
      <c r="BA2404" s="14"/>
    </row>
    <row r="2405" spans="3:53" ht="14.25"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  <c r="T2405" s="35"/>
      <c r="U2405" s="35"/>
      <c r="V2405" s="35"/>
      <c r="W2405" s="35"/>
      <c r="X2405" s="35"/>
      <c r="Y2405" s="35"/>
      <c r="Z2405" s="35"/>
      <c r="AA2405" s="35"/>
      <c r="AB2405" s="35"/>
      <c r="AC2405" s="35"/>
      <c r="AD2405" s="35"/>
      <c r="AE2405" s="35"/>
      <c r="AF2405" s="35"/>
      <c r="AG2405" s="35"/>
      <c r="AH2405" s="35"/>
      <c r="AI2405" s="35"/>
      <c r="AJ2405" s="35"/>
      <c r="AK2405" s="35"/>
      <c r="AL2405" s="34"/>
      <c r="AM2405" s="331"/>
      <c r="AN2405" s="35"/>
      <c r="AO2405" s="35"/>
      <c r="AP2405" s="162"/>
      <c r="AQ2405" s="35"/>
      <c r="AR2405" s="35"/>
      <c r="AS2405" s="35"/>
      <c r="AT2405" s="35"/>
      <c r="AU2405" s="35"/>
      <c r="AV2405" s="14"/>
      <c r="AW2405" s="14"/>
      <c r="AX2405" s="14"/>
      <c r="AY2405" s="14"/>
      <c r="AZ2405" s="14"/>
      <c r="BA2405" s="14"/>
    </row>
    <row r="2406" spans="3:53" ht="14.25"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  <c r="T2406" s="35"/>
      <c r="U2406" s="35"/>
      <c r="V2406" s="35"/>
      <c r="W2406" s="35"/>
      <c r="X2406" s="35"/>
      <c r="Y2406" s="35"/>
      <c r="Z2406" s="35"/>
      <c r="AA2406" s="35"/>
      <c r="AB2406" s="35"/>
      <c r="AC2406" s="35"/>
      <c r="AD2406" s="35"/>
      <c r="AE2406" s="35"/>
      <c r="AF2406" s="35"/>
      <c r="AG2406" s="35"/>
      <c r="AH2406" s="35"/>
      <c r="AI2406" s="35"/>
      <c r="AJ2406" s="35"/>
      <c r="AK2406" s="35"/>
      <c r="AL2406" s="34"/>
      <c r="AM2406" s="331"/>
      <c r="AN2406" s="35"/>
      <c r="AO2406" s="35"/>
      <c r="AP2406" s="162"/>
      <c r="AQ2406" s="35"/>
      <c r="AR2406" s="35"/>
      <c r="AS2406" s="35"/>
      <c r="AT2406" s="35"/>
      <c r="AU2406" s="35"/>
      <c r="AV2406" s="14"/>
      <c r="AW2406" s="14"/>
      <c r="AX2406" s="14"/>
      <c r="AY2406" s="14"/>
      <c r="AZ2406" s="14"/>
      <c r="BA2406" s="14"/>
    </row>
    <row r="2407" spans="3:53" ht="14.25"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  <c r="T2407" s="35"/>
      <c r="U2407" s="35"/>
      <c r="V2407" s="35"/>
      <c r="W2407" s="35"/>
      <c r="X2407" s="35"/>
      <c r="Y2407" s="35"/>
      <c r="Z2407" s="35"/>
      <c r="AA2407" s="35"/>
      <c r="AB2407" s="35"/>
      <c r="AC2407" s="35"/>
      <c r="AD2407" s="35"/>
      <c r="AE2407" s="35"/>
      <c r="AF2407" s="35"/>
      <c r="AG2407" s="35"/>
      <c r="AH2407" s="35"/>
      <c r="AI2407" s="35"/>
      <c r="AJ2407" s="35"/>
      <c r="AK2407" s="35"/>
      <c r="AL2407" s="34"/>
      <c r="AM2407" s="331"/>
      <c r="AN2407" s="35"/>
      <c r="AO2407" s="35"/>
      <c r="AP2407" s="162"/>
      <c r="AQ2407" s="35"/>
      <c r="AR2407" s="35"/>
      <c r="AS2407" s="35"/>
      <c r="AT2407" s="35"/>
      <c r="AU2407" s="35"/>
      <c r="AV2407" s="14"/>
      <c r="AW2407" s="14"/>
      <c r="AX2407" s="14"/>
      <c r="AY2407" s="14"/>
      <c r="AZ2407" s="14"/>
      <c r="BA2407" s="14"/>
    </row>
    <row r="2408" spans="3:53" ht="14.25"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  <c r="T2408" s="35"/>
      <c r="U2408" s="35"/>
      <c r="V2408" s="35"/>
      <c r="W2408" s="35"/>
      <c r="X2408" s="35"/>
      <c r="Y2408" s="35"/>
      <c r="Z2408" s="35"/>
      <c r="AA2408" s="35"/>
      <c r="AB2408" s="35"/>
      <c r="AC2408" s="35"/>
      <c r="AD2408" s="35"/>
      <c r="AE2408" s="35"/>
      <c r="AF2408" s="35"/>
      <c r="AG2408" s="35"/>
      <c r="AH2408" s="35"/>
      <c r="AI2408" s="35"/>
      <c r="AJ2408" s="35"/>
      <c r="AK2408" s="35"/>
      <c r="AL2408" s="34"/>
      <c r="AM2408" s="331"/>
      <c r="AN2408" s="35"/>
      <c r="AO2408" s="35"/>
      <c r="AP2408" s="162"/>
      <c r="AQ2408" s="35"/>
      <c r="AR2408" s="35"/>
      <c r="AS2408" s="35"/>
      <c r="AT2408" s="35"/>
      <c r="AU2408" s="35"/>
      <c r="AV2408" s="14"/>
      <c r="AW2408" s="14"/>
      <c r="AX2408" s="14"/>
      <c r="AY2408" s="14"/>
      <c r="AZ2408" s="14"/>
      <c r="BA2408" s="14"/>
    </row>
    <row r="2409" spans="3:53" ht="14.25"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  <c r="T2409" s="35"/>
      <c r="U2409" s="35"/>
      <c r="V2409" s="35"/>
      <c r="W2409" s="35"/>
      <c r="X2409" s="35"/>
      <c r="Y2409" s="35"/>
      <c r="Z2409" s="35"/>
      <c r="AA2409" s="35"/>
      <c r="AB2409" s="35"/>
      <c r="AC2409" s="35"/>
      <c r="AD2409" s="35"/>
      <c r="AE2409" s="35"/>
      <c r="AF2409" s="35"/>
      <c r="AG2409" s="35"/>
      <c r="AH2409" s="35"/>
      <c r="AI2409" s="35"/>
      <c r="AJ2409" s="35"/>
      <c r="AK2409" s="35"/>
      <c r="AL2409" s="34"/>
      <c r="AM2409" s="331"/>
      <c r="AN2409" s="35"/>
      <c r="AO2409" s="35"/>
      <c r="AP2409" s="162"/>
      <c r="AQ2409" s="35"/>
      <c r="AR2409" s="35"/>
      <c r="AS2409" s="35"/>
      <c r="AT2409" s="35"/>
      <c r="AU2409" s="35"/>
      <c r="AV2409" s="14"/>
      <c r="AW2409" s="14"/>
      <c r="AX2409" s="14"/>
      <c r="AY2409" s="14"/>
      <c r="AZ2409" s="14"/>
      <c r="BA2409" s="14"/>
    </row>
    <row r="2410" spans="3:53" ht="14.25"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  <c r="W2410" s="35"/>
      <c r="X2410" s="35"/>
      <c r="Y2410" s="35"/>
      <c r="Z2410" s="35"/>
      <c r="AA2410" s="35"/>
      <c r="AB2410" s="35"/>
      <c r="AC2410" s="35"/>
      <c r="AD2410" s="35"/>
      <c r="AE2410" s="35"/>
      <c r="AF2410" s="35"/>
      <c r="AG2410" s="35"/>
      <c r="AH2410" s="35"/>
      <c r="AI2410" s="35"/>
      <c r="AJ2410" s="35"/>
      <c r="AK2410" s="35"/>
      <c r="AL2410" s="34"/>
      <c r="AM2410" s="331"/>
      <c r="AN2410" s="35"/>
      <c r="AO2410" s="35"/>
      <c r="AP2410" s="162"/>
      <c r="AQ2410" s="35"/>
      <c r="AR2410" s="35"/>
      <c r="AS2410" s="35"/>
      <c r="AT2410" s="35"/>
      <c r="AU2410" s="35"/>
      <c r="AV2410" s="14"/>
      <c r="AW2410" s="14"/>
      <c r="AX2410" s="14"/>
      <c r="AY2410" s="14"/>
      <c r="AZ2410" s="14"/>
      <c r="BA2410" s="14"/>
    </row>
    <row r="2411" spans="3:53" ht="14.25"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  <c r="T2411" s="35"/>
      <c r="U2411" s="35"/>
      <c r="V2411" s="35"/>
      <c r="W2411" s="35"/>
      <c r="X2411" s="35"/>
      <c r="Y2411" s="35"/>
      <c r="Z2411" s="35"/>
      <c r="AA2411" s="35"/>
      <c r="AB2411" s="35"/>
      <c r="AC2411" s="35"/>
      <c r="AD2411" s="35"/>
      <c r="AE2411" s="35"/>
      <c r="AF2411" s="35"/>
      <c r="AG2411" s="35"/>
      <c r="AH2411" s="35"/>
      <c r="AI2411" s="35"/>
      <c r="AJ2411" s="35"/>
      <c r="AK2411" s="35"/>
      <c r="AL2411" s="34"/>
      <c r="AM2411" s="331"/>
      <c r="AN2411" s="35"/>
      <c r="AO2411" s="35"/>
      <c r="AP2411" s="162"/>
      <c r="AQ2411" s="35"/>
      <c r="AR2411" s="35"/>
      <c r="AS2411" s="35"/>
      <c r="AT2411" s="35"/>
      <c r="AU2411" s="35"/>
      <c r="AV2411" s="14"/>
      <c r="AW2411" s="14"/>
      <c r="AX2411" s="14"/>
      <c r="AY2411" s="14"/>
      <c r="AZ2411" s="14"/>
      <c r="BA2411" s="14"/>
    </row>
    <row r="2412" spans="3:53" ht="14.25"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  <c r="T2412" s="35"/>
      <c r="U2412" s="35"/>
      <c r="V2412" s="35"/>
      <c r="W2412" s="35"/>
      <c r="X2412" s="35"/>
      <c r="Y2412" s="35"/>
      <c r="Z2412" s="35"/>
      <c r="AA2412" s="35"/>
      <c r="AB2412" s="35"/>
      <c r="AC2412" s="35"/>
      <c r="AD2412" s="35"/>
      <c r="AE2412" s="35"/>
      <c r="AF2412" s="35"/>
      <c r="AG2412" s="35"/>
      <c r="AH2412" s="35"/>
      <c r="AI2412" s="35"/>
      <c r="AJ2412" s="35"/>
      <c r="AK2412" s="35"/>
      <c r="AL2412" s="34"/>
      <c r="AM2412" s="331"/>
      <c r="AN2412" s="35"/>
      <c r="AO2412" s="35"/>
      <c r="AP2412" s="162"/>
      <c r="AQ2412" s="35"/>
      <c r="AR2412" s="35"/>
      <c r="AS2412" s="35"/>
      <c r="AT2412" s="35"/>
      <c r="AU2412" s="35"/>
      <c r="AV2412" s="14"/>
      <c r="AW2412" s="14"/>
      <c r="AX2412" s="14"/>
      <c r="AY2412" s="14"/>
      <c r="AZ2412" s="14"/>
      <c r="BA2412" s="14"/>
    </row>
    <row r="2413" spans="3:53" ht="14.25"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  <c r="T2413" s="35"/>
      <c r="U2413" s="35"/>
      <c r="V2413" s="35"/>
      <c r="W2413" s="35"/>
      <c r="X2413" s="35"/>
      <c r="Y2413" s="35"/>
      <c r="Z2413" s="35"/>
      <c r="AA2413" s="35"/>
      <c r="AB2413" s="35"/>
      <c r="AC2413" s="35"/>
      <c r="AD2413" s="35"/>
      <c r="AE2413" s="35"/>
      <c r="AF2413" s="35"/>
      <c r="AG2413" s="35"/>
      <c r="AH2413" s="35"/>
      <c r="AI2413" s="35"/>
      <c r="AJ2413" s="35"/>
      <c r="AK2413" s="35"/>
      <c r="AL2413" s="34"/>
      <c r="AM2413" s="331"/>
      <c r="AN2413" s="35"/>
      <c r="AO2413" s="35"/>
      <c r="AP2413" s="162"/>
      <c r="AQ2413" s="35"/>
      <c r="AR2413" s="35"/>
      <c r="AS2413" s="35"/>
      <c r="AT2413" s="35"/>
      <c r="AU2413" s="35"/>
      <c r="AV2413" s="14"/>
      <c r="AW2413" s="14"/>
      <c r="AX2413" s="14"/>
      <c r="AY2413" s="14"/>
      <c r="AZ2413" s="14"/>
      <c r="BA2413" s="14"/>
    </row>
    <row r="2414" spans="3:53" ht="14.25"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  <c r="T2414" s="35"/>
      <c r="U2414" s="35"/>
      <c r="V2414" s="35"/>
      <c r="W2414" s="35"/>
      <c r="X2414" s="35"/>
      <c r="Y2414" s="35"/>
      <c r="Z2414" s="35"/>
      <c r="AA2414" s="35"/>
      <c r="AB2414" s="35"/>
      <c r="AC2414" s="35"/>
      <c r="AD2414" s="35"/>
      <c r="AE2414" s="35"/>
      <c r="AF2414" s="35"/>
      <c r="AG2414" s="35"/>
      <c r="AH2414" s="35"/>
      <c r="AI2414" s="35"/>
      <c r="AJ2414" s="35"/>
      <c r="AK2414" s="35"/>
      <c r="AL2414" s="34"/>
      <c r="AM2414" s="331"/>
      <c r="AN2414" s="35"/>
      <c r="AO2414" s="35"/>
      <c r="AP2414" s="162"/>
      <c r="AQ2414" s="35"/>
      <c r="AR2414" s="35"/>
      <c r="AS2414" s="35"/>
      <c r="AT2414" s="35"/>
      <c r="AU2414" s="35"/>
      <c r="AV2414" s="14"/>
      <c r="AW2414" s="14"/>
      <c r="AX2414" s="14"/>
      <c r="AY2414" s="14"/>
      <c r="AZ2414" s="14"/>
      <c r="BA2414" s="14"/>
    </row>
    <row r="2415" spans="3:53" ht="14.25"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  <c r="W2415" s="35"/>
      <c r="X2415" s="35"/>
      <c r="Y2415" s="35"/>
      <c r="Z2415" s="35"/>
      <c r="AA2415" s="35"/>
      <c r="AB2415" s="35"/>
      <c r="AC2415" s="35"/>
      <c r="AD2415" s="35"/>
      <c r="AE2415" s="35"/>
      <c r="AF2415" s="35"/>
      <c r="AG2415" s="35"/>
      <c r="AH2415" s="35"/>
      <c r="AI2415" s="35"/>
      <c r="AJ2415" s="35"/>
      <c r="AK2415" s="35"/>
      <c r="AL2415" s="34"/>
      <c r="AM2415" s="331"/>
      <c r="AN2415" s="35"/>
      <c r="AO2415" s="35"/>
      <c r="AP2415" s="162"/>
      <c r="AQ2415" s="35"/>
      <c r="AR2415" s="35"/>
      <c r="AS2415" s="35"/>
      <c r="AT2415" s="35"/>
      <c r="AU2415" s="35"/>
      <c r="AV2415" s="14"/>
      <c r="AW2415" s="14"/>
      <c r="AX2415" s="14"/>
      <c r="AY2415" s="14"/>
      <c r="AZ2415" s="14"/>
      <c r="BA2415" s="14"/>
    </row>
    <row r="2416" spans="3:53" ht="14.25"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  <c r="T2416" s="35"/>
      <c r="U2416" s="35"/>
      <c r="V2416" s="35"/>
      <c r="W2416" s="35"/>
      <c r="X2416" s="35"/>
      <c r="Y2416" s="35"/>
      <c r="Z2416" s="35"/>
      <c r="AA2416" s="35"/>
      <c r="AB2416" s="35"/>
      <c r="AC2416" s="35"/>
      <c r="AD2416" s="35"/>
      <c r="AE2416" s="35"/>
      <c r="AF2416" s="35"/>
      <c r="AG2416" s="35"/>
      <c r="AH2416" s="35"/>
      <c r="AI2416" s="35"/>
      <c r="AJ2416" s="35"/>
      <c r="AK2416" s="35"/>
      <c r="AL2416" s="34"/>
      <c r="AM2416" s="331"/>
      <c r="AN2416" s="35"/>
      <c r="AO2416" s="35"/>
      <c r="AP2416" s="162"/>
      <c r="AQ2416" s="35"/>
      <c r="AR2416" s="35"/>
      <c r="AS2416" s="35"/>
      <c r="AT2416" s="35"/>
      <c r="AU2416" s="35"/>
      <c r="AV2416" s="14"/>
      <c r="AW2416" s="14"/>
      <c r="AX2416" s="14"/>
      <c r="AY2416" s="14"/>
      <c r="AZ2416" s="14"/>
      <c r="BA2416" s="14"/>
    </row>
    <row r="2417" spans="3:53" ht="14.25"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  <c r="T2417" s="35"/>
      <c r="U2417" s="35"/>
      <c r="V2417" s="35"/>
      <c r="W2417" s="35"/>
      <c r="X2417" s="35"/>
      <c r="Y2417" s="35"/>
      <c r="Z2417" s="35"/>
      <c r="AA2417" s="35"/>
      <c r="AB2417" s="35"/>
      <c r="AC2417" s="35"/>
      <c r="AD2417" s="35"/>
      <c r="AE2417" s="35"/>
      <c r="AF2417" s="35"/>
      <c r="AG2417" s="35"/>
      <c r="AH2417" s="35"/>
      <c r="AI2417" s="35"/>
      <c r="AJ2417" s="35"/>
      <c r="AK2417" s="35"/>
      <c r="AL2417" s="34"/>
      <c r="AM2417" s="331"/>
      <c r="AN2417" s="35"/>
      <c r="AO2417" s="35"/>
      <c r="AP2417" s="162"/>
      <c r="AQ2417" s="35"/>
      <c r="AR2417" s="35"/>
      <c r="AS2417" s="35"/>
      <c r="AT2417" s="35"/>
      <c r="AU2417" s="35"/>
      <c r="AV2417" s="14"/>
      <c r="AW2417" s="14"/>
      <c r="AX2417" s="14"/>
      <c r="AY2417" s="14"/>
      <c r="AZ2417" s="14"/>
      <c r="BA2417" s="14"/>
    </row>
    <row r="2418" spans="3:53" ht="14.25"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  <c r="T2418" s="35"/>
      <c r="U2418" s="35"/>
      <c r="V2418" s="35"/>
      <c r="W2418" s="35"/>
      <c r="X2418" s="35"/>
      <c r="Y2418" s="35"/>
      <c r="Z2418" s="35"/>
      <c r="AA2418" s="35"/>
      <c r="AB2418" s="35"/>
      <c r="AC2418" s="35"/>
      <c r="AD2418" s="35"/>
      <c r="AE2418" s="35"/>
      <c r="AF2418" s="35"/>
      <c r="AG2418" s="35"/>
      <c r="AH2418" s="35"/>
      <c r="AI2418" s="35"/>
      <c r="AJ2418" s="35"/>
      <c r="AK2418" s="35"/>
      <c r="AL2418" s="34"/>
      <c r="AM2418" s="331"/>
      <c r="AN2418" s="35"/>
      <c r="AO2418" s="35"/>
      <c r="AP2418" s="162"/>
      <c r="AQ2418" s="35"/>
      <c r="AR2418" s="35"/>
      <c r="AS2418" s="35"/>
      <c r="AT2418" s="35"/>
      <c r="AU2418" s="35"/>
      <c r="AV2418" s="14"/>
      <c r="AW2418" s="14"/>
      <c r="AX2418" s="14"/>
      <c r="AY2418" s="14"/>
      <c r="AZ2418" s="14"/>
      <c r="BA2418" s="14"/>
    </row>
    <row r="2419" spans="3:53" ht="14.25"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  <c r="T2419" s="35"/>
      <c r="U2419" s="35"/>
      <c r="V2419" s="35"/>
      <c r="W2419" s="35"/>
      <c r="X2419" s="35"/>
      <c r="Y2419" s="35"/>
      <c r="Z2419" s="35"/>
      <c r="AA2419" s="35"/>
      <c r="AB2419" s="35"/>
      <c r="AC2419" s="35"/>
      <c r="AD2419" s="35"/>
      <c r="AE2419" s="35"/>
      <c r="AF2419" s="35"/>
      <c r="AG2419" s="35"/>
      <c r="AH2419" s="35"/>
      <c r="AI2419" s="35"/>
      <c r="AJ2419" s="35"/>
      <c r="AK2419" s="35"/>
      <c r="AL2419" s="34"/>
      <c r="AM2419" s="331"/>
      <c r="AN2419" s="35"/>
      <c r="AO2419" s="35"/>
      <c r="AP2419" s="162"/>
      <c r="AQ2419" s="35"/>
      <c r="AR2419" s="35"/>
      <c r="AS2419" s="35"/>
      <c r="AT2419" s="35"/>
      <c r="AU2419" s="35"/>
      <c r="AV2419" s="14"/>
      <c r="AW2419" s="14"/>
      <c r="AX2419" s="14"/>
      <c r="AY2419" s="14"/>
      <c r="AZ2419" s="14"/>
      <c r="BA2419" s="14"/>
    </row>
    <row r="2420" spans="3:53" ht="14.25"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  <c r="T2420" s="35"/>
      <c r="U2420" s="35"/>
      <c r="V2420" s="35"/>
      <c r="W2420" s="35"/>
      <c r="X2420" s="35"/>
      <c r="Y2420" s="35"/>
      <c r="Z2420" s="35"/>
      <c r="AA2420" s="35"/>
      <c r="AB2420" s="35"/>
      <c r="AC2420" s="35"/>
      <c r="AD2420" s="35"/>
      <c r="AE2420" s="35"/>
      <c r="AF2420" s="35"/>
      <c r="AG2420" s="35"/>
      <c r="AH2420" s="35"/>
      <c r="AI2420" s="35"/>
      <c r="AJ2420" s="35"/>
      <c r="AK2420" s="35"/>
      <c r="AL2420" s="34"/>
      <c r="AM2420" s="331"/>
      <c r="AN2420" s="35"/>
      <c r="AO2420" s="35"/>
      <c r="AP2420" s="162"/>
      <c r="AQ2420" s="35"/>
      <c r="AR2420" s="35"/>
      <c r="AS2420" s="35"/>
      <c r="AT2420" s="35"/>
      <c r="AU2420" s="35"/>
      <c r="AV2420" s="14"/>
      <c r="AW2420" s="14"/>
      <c r="AX2420" s="14"/>
      <c r="AY2420" s="14"/>
      <c r="AZ2420" s="14"/>
      <c r="BA2420" s="14"/>
    </row>
    <row r="2421" spans="3:53" ht="14.25"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  <c r="T2421" s="35"/>
      <c r="U2421" s="35"/>
      <c r="V2421" s="35"/>
      <c r="W2421" s="35"/>
      <c r="X2421" s="35"/>
      <c r="Y2421" s="35"/>
      <c r="Z2421" s="35"/>
      <c r="AA2421" s="35"/>
      <c r="AB2421" s="35"/>
      <c r="AC2421" s="35"/>
      <c r="AD2421" s="35"/>
      <c r="AE2421" s="35"/>
      <c r="AF2421" s="35"/>
      <c r="AG2421" s="35"/>
      <c r="AH2421" s="35"/>
      <c r="AI2421" s="35"/>
      <c r="AJ2421" s="35"/>
      <c r="AK2421" s="35"/>
      <c r="AL2421" s="34"/>
      <c r="AM2421" s="331"/>
      <c r="AN2421" s="35"/>
      <c r="AO2421" s="35"/>
      <c r="AP2421" s="162"/>
      <c r="AQ2421" s="35"/>
      <c r="AR2421" s="35"/>
      <c r="AS2421" s="35"/>
      <c r="AT2421" s="35"/>
      <c r="AU2421" s="35"/>
      <c r="AV2421" s="14"/>
      <c r="AW2421" s="14"/>
      <c r="AX2421" s="14"/>
      <c r="AY2421" s="14"/>
      <c r="AZ2421" s="14"/>
      <c r="BA2421" s="14"/>
    </row>
    <row r="2422" spans="3:53" ht="14.25"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  <c r="T2422" s="35"/>
      <c r="U2422" s="35"/>
      <c r="V2422" s="35"/>
      <c r="W2422" s="35"/>
      <c r="X2422" s="35"/>
      <c r="Y2422" s="35"/>
      <c r="Z2422" s="35"/>
      <c r="AA2422" s="35"/>
      <c r="AB2422" s="35"/>
      <c r="AC2422" s="35"/>
      <c r="AD2422" s="35"/>
      <c r="AE2422" s="35"/>
      <c r="AF2422" s="35"/>
      <c r="AG2422" s="35"/>
      <c r="AH2422" s="35"/>
      <c r="AI2422" s="35"/>
      <c r="AJ2422" s="35"/>
      <c r="AK2422" s="35"/>
      <c r="AL2422" s="34"/>
      <c r="AM2422" s="331"/>
      <c r="AN2422" s="35"/>
      <c r="AO2422" s="35"/>
      <c r="AP2422" s="162"/>
      <c r="AQ2422" s="35"/>
      <c r="AR2422" s="35"/>
      <c r="AS2422" s="35"/>
      <c r="AT2422" s="35"/>
      <c r="AU2422" s="35"/>
      <c r="AV2422" s="14"/>
      <c r="AW2422" s="14"/>
      <c r="AX2422" s="14"/>
      <c r="AY2422" s="14"/>
      <c r="AZ2422" s="14"/>
      <c r="BA2422" s="14"/>
    </row>
    <row r="2423" spans="3:53" ht="14.25"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  <c r="T2423" s="35"/>
      <c r="U2423" s="35"/>
      <c r="V2423" s="35"/>
      <c r="W2423" s="35"/>
      <c r="X2423" s="35"/>
      <c r="Y2423" s="35"/>
      <c r="Z2423" s="35"/>
      <c r="AA2423" s="35"/>
      <c r="AB2423" s="35"/>
      <c r="AC2423" s="35"/>
      <c r="AD2423" s="35"/>
      <c r="AE2423" s="35"/>
      <c r="AF2423" s="35"/>
      <c r="AG2423" s="35"/>
      <c r="AH2423" s="35"/>
      <c r="AI2423" s="35"/>
      <c r="AJ2423" s="35"/>
      <c r="AK2423" s="35"/>
      <c r="AL2423" s="34"/>
      <c r="AM2423" s="331"/>
      <c r="AN2423" s="35"/>
      <c r="AO2423" s="35"/>
      <c r="AP2423" s="162"/>
      <c r="AQ2423" s="35"/>
      <c r="AR2423" s="35"/>
      <c r="AS2423" s="35"/>
      <c r="AT2423" s="35"/>
      <c r="AU2423" s="35"/>
      <c r="AV2423" s="14"/>
      <c r="AW2423" s="14"/>
      <c r="AX2423" s="14"/>
      <c r="AY2423" s="14"/>
      <c r="AZ2423" s="14"/>
      <c r="BA2423" s="14"/>
    </row>
    <row r="2424" spans="3:53" ht="14.25"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  <c r="T2424" s="35"/>
      <c r="U2424" s="35"/>
      <c r="V2424" s="35"/>
      <c r="W2424" s="35"/>
      <c r="X2424" s="35"/>
      <c r="Y2424" s="35"/>
      <c r="Z2424" s="35"/>
      <c r="AA2424" s="35"/>
      <c r="AB2424" s="35"/>
      <c r="AC2424" s="35"/>
      <c r="AD2424" s="35"/>
      <c r="AE2424" s="35"/>
      <c r="AF2424" s="35"/>
      <c r="AG2424" s="35"/>
      <c r="AH2424" s="35"/>
      <c r="AI2424" s="35"/>
      <c r="AJ2424" s="35"/>
      <c r="AK2424" s="35"/>
      <c r="AL2424" s="34"/>
      <c r="AM2424" s="331"/>
      <c r="AN2424" s="35"/>
      <c r="AO2424" s="35"/>
      <c r="AP2424" s="162"/>
      <c r="AQ2424" s="35"/>
      <c r="AR2424" s="35"/>
      <c r="AS2424" s="35"/>
      <c r="AT2424" s="35"/>
      <c r="AU2424" s="35"/>
      <c r="AV2424" s="14"/>
      <c r="AW2424" s="14"/>
      <c r="AX2424" s="14"/>
      <c r="AY2424" s="14"/>
      <c r="AZ2424" s="14"/>
      <c r="BA2424" s="14"/>
    </row>
    <row r="2425" spans="3:53" ht="14.25"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  <c r="T2425" s="35"/>
      <c r="U2425" s="35"/>
      <c r="V2425" s="35"/>
      <c r="W2425" s="35"/>
      <c r="X2425" s="35"/>
      <c r="Y2425" s="35"/>
      <c r="Z2425" s="35"/>
      <c r="AA2425" s="35"/>
      <c r="AB2425" s="35"/>
      <c r="AC2425" s="35"/>
      <c r="AD2425" s="35"/>
      <c r="AE2425" s="35"/>
      <c r="AF2425" s="35"/>
      <c r="AG2425" s="35"/>
      <c r="AH2425" s="35"/>
      <c r="AI2425" s="35"/>
      <c r="AJ2425" s="35"/>
      <c r="AK2425" s="35"/>
      <c r="AL2425" s="34"/>
      <c r="AM2425" s="331"/>
      <c r="AN2425" s="35"/>
      <c r="AO2425" s="35"/>
      <c r="AP2425" s="162"/>
      <c r="AQ2425" s="35"/>
      <c r="AR2425" s="35"/>
      <c r="AS2425" s="35"/>
      <c r="AT2425" s="35"/>
      <c r="AU2425" s="35"/>
      <c r="AV2425" s="14"/>
      <c r="AW2425" s="14"/>
      <c r="AX2425" s="14"/>
      <c r="AY2425" s="14"/>
      <c r="AZ2425" s="14"/>
      <c r="BA2425" s="14"/>
    </row>
    <row r="2426" spans="3:53" ht="14.25"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  <c r="W2426" s="35"/>
      <c r="X2426" s="35"/>
      <c r="Y2426" s="35"/>
      <c r="Z2426" s="35"/>
      <c r="AA2426" s="35"/>
      <c r="AB2426" s="35"/>
      <c r="AC2426" s="35"/>
      <c r="AD2426" s="35"/>
      <c r="AE2426" s="35"/>
      <c r="AF2426" s="35"/>
      <c r="AG2426" s="35"/>
      <c r="AH2426" s="35"/>
      <c r="AI2426" s="35"/>
      <c r="AJ2426" s="35"/>
      <c r="AK2426" s="35"/>
      <c r="AL2426" s="34"/>
      <c r="AM2426" s="331"/>
      <c r="AN2426" s="35"/>
      <c r="AO2426" s="35"/>
      <c r="AP2426" s="162"/>
      <c r="AQ2426" s="35"/>
      <c r="AR2426" s="35"/>
      <c r="AS2426" s="35"/>
      <c r="AT2426" s="35"/>
      <c r="AU2426" s="35"/>
      <c r="AV2426" s="14"/>
      <c r="AW2426" s="14"/>
      <c r="AX2426" s="14"/>
      <c r="AY2426" s="14"/>
      <c r="AZ2426" s="14"/>
      <c r="BA2426" s="14"/>
    </row>
    <row r="2427" spans="3:53" ht="14.25"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  <c r="W2427" s="35"/>
      <c r="X2427" s="35"/>
      <c r="Y2427" s="35"/>
      <c r="Z2427" s="35"/>
      <c r="AA2427" s="35"/>
      <c r="AB2427" s="35"/>
      <c r="AC2427" s="35"/>
      <c r="AD2427" s="35"/>
      <c r="AE2427" s="35"/>
      <c r="AF2427" s="35"/>
      <c r="AG2427" s="35"/>
      <c r="AH2427" s="35"/>
      <c r="AI2427" s="35"/>
      <c r="AJ2427" s="35"/>
      <c r="AK2427" s="35"/>
      <c r="AL2427" s="34"/>
      <c r="AM2427" s="331"/>
      <c r="AN2427" s="35"/>
      <c r="AO2427" s="35"/>
      <c r="AP2427" s="162"/>
      <c r="AQ2427" s="35"/>
      <c r="AR2427" s="35"/>
      <c r="AS2427" s="35"/>
      <c r="AT2427" s="35"/>
      <c r="AU2427" s="35"/>
      <c r="AV2427" s="14"/>
      <c r="AW2427" s="14"/>
      <c r="AX2427" s="14"/>
      <c r="AY2427" s="14"/>
      <c r="AZ2427" s="14"/>
      <c r="BA2427" s="14"/>
    </row>
    <row r="2428" spans="3:53" ht="14.25"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35"/>
      <c r="Y2428" s="35"/>
      <c r="Z2428" s="35"/>
      <c r="AA2428" s="35"/>
      <c r="AB2428" s="35"/>
      <c r="AC2428" s="35"/>
      <c r="AD2428" s="35"/>
      <c r="AE2428" s="35"/>
      <c r="AF2428" s="35"/>
      <c r="AG2428" s="35"/>
      <c r="AH2428" s="35"/>
      <c r="AI2428" s="35"/>
      <c r="AJ2428" s="35"/>
      <c r="AK2428" s="35"/>
      <c r="AL2428" s="34"/>
      <c r="AM2428" s="331"/>
      <c r="AN2428" s="35"/>
      <c r="AO2428" s="35"/>
      <c r="AP2428" s="162"/>
      <c r="AQ2428" s="35"/>
      <c r="AR2428" s="35"/>
      <c r="AS2428" s="35"/>
      <c r="AT2428" s="35"/>
      <c r="AU2428" s="35"/>
      <c r="AV2428" s="14"/>
      <c r="AW2428" s="14"/>
      <c r="AX2428" s="14"/>
      <c r="AY2428" s="14"/>
      <c r="AZ2428" s="14"/>
      <c r="BA2428" s="14"/>
    </row>
    <row r="2429" spans="3:53" ht="14.25"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  <c r="T2429" s="35"/>
      <c r="U2429" s="35"/>
      <c r="V2429" s="35"/>
      <c r="W2429" s="35"/>
      <c r="X2429" s="35"/>
      <c r="Y2429" s="35"/>
      <c r="Z2429" s="35"/>
      <c r="AA2429" s="35"/>
      <c r="AB2429" s="35"/>
      <c r="AC2429" s="35"/>
      <c r="AD2429" s="35"/>
      <c r="AE2429" s="35"/>
      <c r="AF2429" s="35"/>
      <c r="AG2429" s="35"/>
      <c r="AH2429" s="35"/>
      <c r="AI2429" s="35"/>
      <c r="AJ2429" s="35"/>
      <c r="AK2429" s="35"/>
      <c r="AL2429" s="34"/>
      <c r="AM2429" s="331"/>
      <c r="AN2429" s="35"/>
      <c r="AO2429" s="35"/>
      <c r="AP2429" s="162"/>
      <c r="AQ2429" s="35"/>
      <c r="AR2429" s="35"/>
      <c r="AS2429" s="35"/>
      <c r="AT2429" s="35"/>
      <c r="AU2429" s="35"/>
      <c r="AV2429" s="14"/>
      <c r="AW2429" s="14"/>
      <c r="AX2429" s="14"/>
      <c r="AY2429" s="14"/>
      <c r="AZ2429" s="14"/>
      <c r="BA2429" s="14"/>
    </row>
    <row r="2430" spans="3:53" ht="14.25"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  <c r="T2430" s="35"/>
      <c r="U2430" s="35"/>
      <c r="V2430" s="35"/>
      <c r="W2430" s="35"/>
      <c r="X2430" s="35"/>
      <c r="Y2430" s="35"/>
      <c r="Z2430" s="35"/>
      <c r="AA2430" s="35"/>
      <c r="AB2430" s="35"/>
      <c r="AC2430" s="35"/>
      <c r="AD2430" s="35"/>
      <c r="AE2430" s="35"/>
      <c r="AF2430" s="35"/>
      <c r="AG2430" s="35"/>
      <c r="AH2430" s="35"/>
      <c r="AI2430" s="35"/>
      <c r="AJ2430" s="35"/>
      <c r="AK2430" s="35"/>
      <c r="AL2430" s="34"/>
      <c r="AM2430" s="331"/>
      <c r="AN2430" s="35"/>
      <c r="AO2430" s="35"/>
      <c r="AP2430" s="162"/>
      <c r="AQ2430" s="35"/>
      <c r="AR2430" s="35"/>
      <c r="AS2430" s="35"/>
      <c r="AT2430" s="35"/>
      <c r="AU2430" s="35"/>
      <c r="AV2430" s="14"/>
      <c r="AW2430" s="14"/>
      <c r="AX2430" s="14"/>
      <c r="AY2430" s="14"/>
      <c r="AZ2430" s="14"/>
      <c r="BA2430" s="14"/>
    </row>
    <row r="2431" spans="3:53" ht="14.25"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  <c r="T2431" s="35"/>
      <c r="U2431" s="35"/>
      <c r="V2431" s="35"/>
      <c r="W2431" s="35"/>
      <c r="X2431" s="35"/>
      <c r="Y2431" s="35"/>
      <c r="Z2431" s="35"/>
      <c r="AA2431" s="35"/>
      <c r="AB2431" s="35"/>
      <c r="AC2431" s="35"/>
      <c r="AD2431" s="35"/>
      <c r="AE2431" s="35"/>
      <c r="AF2431" s="35"/>
      <c r="AG2431" s="35"/>
      <c r="AH2431" s="35"/>
      <c r="AI2431" s="35"/>
      <c r="AJ2431" s="35"/>
      <c r="AK2431" s="35"/>
      <c r="AL2431" s="34"/>
      <c r="AM2431" s="331"/>
      <c r="AN2431" s="35"/>
      <c r="AO2431" s="35"/>
      <c r="AP2431" s="162"/>
      <c r="AQ2431" s="35"/>
      <c r="AR2431" s="35"/>
      <c r="AS2431" s="35"/>
      <c r="AT2431" s="35"/>
      <c r="AU2431" s="35"/>
      <c r="AV2431" s="14"/>
      <c r="AW2431" s="14"/>
      <c r="AX2431" s="14"/>
      <c r="AY2431" s="14"/>
      <c r="AZ2431" s="14"/>
      <c r="BA2431" s="14"/>
    </row>
    <row r="2432" spans="3:53" ht="14.25"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  <c r="T2432" s="35"/>
      <c r="U2432" s="35"/>
      <c r="V2432" s="35"/>
      <c r="W2432" s="35"/>
      <c r="X2432" s="35"/>
      <c r="Y2432" s="35"/>
      <c r="Z2432" s="35"/>
      <c r="AA2432" s="35"/>
      <c r="AB2432" s="35"/>
      <c r="AC2432" s="35"/>
      <c r="AD2432" s="35"/>
      <c r="AE2432" s="35"/>
      <c r="AF2432" s="35"/>
      <c r="AG2432" s="35"/>
      <c r="AH2432" s="35"/>
      <c r="AI2432" s="35"/>
      <c r="AJ2432" s="35"/>
      <c r="AK2432" s="35"/>
      <c r="AL2432" s="34"/>
      <c r="AM2432" s="331"/>
      <c r="AN2432" s="35"/>
      <c r="AO2432" s="35"/>
      <c r="AP2432" s="162"/>
      <c r="AQ2432" s="35"/>
      <c r="AR2432" s="35"/>
      <c r="AS2432" s="35"/>
      <c r="AT2432" s="35"/>
      <c r="AU2432" s="35"/>
      <c r="AV2432" s="14"/>
      <c r="AW2432" s="14"/>
      <c r="AX2432" s="14"/>
      <c r="AY2432" s="14"/>
      <c r="AZ2432" s="14"/>
      <c r="BA2432" s="14"/>
    </row>
    <row r="2433" spans="3:53" ht="14.25"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  <c r="T2433" s="35"/>
      <c r="U2433" s="35"/>
      <c r="V2433" s="35"/>
      <c r="W2433" s="35"/>
      <c r="X2433" s="35"/>
      <c r="Y2433" s="35"/>
      <c r="Z2433" s="35"/>
      <c r="AA2433" s="35"/>
      <c r="AB2433" s="35"/>
      <c r="AC2433" s="35"/>
      <c r="AD2433" s="35"/>
      <c r="AE2433" s="35"/>
      <c r="AF2433" s="35"/>
      <c r="AG2433" s="35"/>
      <c r="AH2433" s="35"/>
      <c r="AI2433" s="35"/>
      <c r="AJ2433" s="35"/>
      <c r="AK2433" s="35"/>
      <c r="AL2433" s="34"/>
      <c r="AM2433" s="331"/>
      <c r="AN2433" s="35"/>
      <c r="AO2433" s="35"/>
      <c r="AP2433" s="162"/>
      <c r="AQ2433" s="35"/>
      <c r="AR2433" s="35"/>
      <c r="AS2433" s="35"/>
      <c r="AT2433" s="35"/>
      <c r="AU2433" s="35"/>
      <c r="AV2433" s="14"/>
      <c r="AW2433" s="14"/>
      <c r="AX2433" s="14"/>
      <c r="AY2433" s="14"/>
      <c r="AZ2433" s="14"/>
      <c r="BA2433" s="14"/>
    </row>
    <row r="2434" spans="3:53" ht="14.25"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  <c r="T2434" s="35"/>
      <c r="U2434" s="35"/>
      <c r="V2434" s="35"/>
      <c r="W2434" s="35"/>
      <c r="X2434" s="35"/>
      <c r="Y2434" s="35"/>
      <c r="Z2434" s="35"/>
      <c r="AA2434" s="35"/>
      <c r="AB2434" s="35"/>
      <c r="AC2434" s="35"/>
      <c r="AD2434" s="35"/>
      <c r="AE2434" s="35"/>
      <c r="AF2434" s="35"/>
      <c r="AG2434" s="35"/>
      <c r="AH2434" s="35"/>
      <c r="AI2434" s="35"/>
      <c r="AJ2434" s="35"/>
      <c r="AK2434" s="35"/>
      <c r="AL2434" s="34"/>
      <c r="AM2434" s="331"/>
      <c r="AN2434" s="35"/>
      <c r="AO2434" s="35"/>
      <c r="AP2434" s="162"/>
      <c r="AQ2434" s="35"/>
      <c r="AR2434" s="35"/>
      <c r="AS2434" s="35"/>
      <c r="AT2434" s="35"/>
      <c r="AU2434" s="35"/>
      <c r="AV2434" s="14"/>
      <c r="AW2434" s="14"/>
      <c r="AX2434" s="14"/>
      <c r="AY2434" s="14"/>
      <c r="AZ2434" s="14"/>
      <c r="BA2434" s="14"/>
    </row>
    <row r="2435" spans="3:53" ht="14.25"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  <c r="T2435" s="35"/>
      <c r="U2435" s="35"/>
      <c r="V2435" s="35"/>
      <c r="W2435" s="35"/>
      <c r="X2435" s="35"/>
      <c r="Y2435" s="35"/>
      <c r="Z2435" s="35"/>
      <c r="AA2435" s="35"/>
      <c r="AB2435" s="35"/>
      <c r="AC2435" s="35"/>
      <c r="AD2435" s="35"/>
      <c r="AE2435" s="35"/>
      <c r="AF2435" s="35"/>
      <c r="AG2435" s="35"/>
      <c r="AH2435" s="35"/>
      <c r="AI2435" s="35"/>
      <c r="AJ2435" s="35"/>
      <c r="AK2435" s="35"/>
      <c r="AL2435" s="34"/>
      <c r="AM2435" s="331"/>
      <c r="AN2435" s="35"/>
      <c r="AO2435" s="35"/>
      <c r="AP2435" s="162"/>
      <c r="AQ2435" s="35"/>
      <c r="AR2435" s="35"/>
      <c r="AS2435" s="35"/>
      <c r="AT2435" s="35"/>
      <c r="AU2435" s="35"/>
      <c r="AV2435" s="14"/>
      <c r="AW2435" s="14"/>
      <c r="AX2435" s="14"/>
      <c r="AY2435" s="14"/>
      <c r="AZ2435" s="14"/>
      <c r="BA2435" s="14"/>
    </row>
    <row r="2436" spans="3:53" ht="14.25"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  <c r="W2436" s="35"/>
      <c r="X2436" s="35"/>
      <c r="Y2436" s="35"/>
      <c r="Z2436" s="35"/>
      <c r="AA2436" s="35"/>
      <c r="AB2436" s="35"/>
      <c r="AC2436" s="35"/>
      <c r="AD2436" s="35"/>
      <c r="AE2436" s="35"/>
      <c r="AF2436" s="35"/>
      <c r="AG2436" s="35"/>
      <c r="AH2436" s="35"/>
      <c r="AI2436" s="35"/>
      <c r="AJ2436" s="35"/>
      <c r="AK2436" s="35"/>
      <c r="AL2436" s="34"/>
      <c r="AM2436" s="331"/>
      <c r="AN2436" s="35"/>
      <c r="AO2436" s="35"/>
      <c r="AP2436" s="162"/>
      <c r="AQ2436" s="35"/>
      <c r="AR2436" s="35"/>
      <c r="AS2436" s="35"/>
      <c r="AT2436" s="35"/>
      <c r="AU2436" s="35"/>
      <c r="AV2436" s="14"/>
      <c r="AW2436" s="14"/>
      <c r="AX2436" s="14"/>
      <c r="AY2436" s="14"/>
      <c r="AZ2436" s="14"/>
      <c r="BA2436" s="14"/>
    </row>
    <row r="2437" spans="3:53" ht="14.25"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  <c r="T2437" s="35"/>
      <c r="U2437" s="35"/>
      <c r="V2437" s="35"/>
      <c r="W2437" s="35"/>
      <c r="X2437" s="35"/>
      <c r="Y2437" s="35"/>
      <c r="Z2437" s="35"/>
      <c r="AA2437" s="35"/>
      <c r="AB2437" s="35"/>
      <c r="AC2437" s="35"/>
      <c r="AD2437" s="35"/>
      <c r="AE2437" s="35"/>
      <c r="AF2437" s="35"/>
      <c r="AG2437" s="35"/>
      <c r="AH2437" s="35"/>
      <c r="AI2437" s="35"/>
      <c r="AJ2437" s="35"/>
      <c r="AK2437" s="35"/>
      <c r="AL2437" s="34"/>
      <c r="AM2437" s="331"/>
      <c r="AN2437" s="35"/>
      <c r="AO2437" s="35"/>
      <c r="AP2437" s="162"/>
      <c r="AQ2437" s="35"/>
      <c r="AR2437" s="35"/>
      <c r="AS2437" s="35"/>
      <c r="AT2437" s="35"/>
      <c r="AU2437" s="35"/>
      <c r="AV2437" s="14"/>
      <c r="AW2437" s="14"/>
      <c r="AX2437" s="14"/>
      <c r="AY2437" s="14"/>
      <c r="AZ2437" s="14"/>
      <c r="BA2437" s="14"/>
    </row>
    <row r="2438" spans="3:53" ht="14.25"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5"/>
      <c r="V2438" s="35"/>
      <c r="W2438" s="35"/>
      <c r="X2438" s="35"/>
      <c r="Y2438" s="35"/>
      <c r="Z2438" s="35"/>
      <c r="AA2438" s="35"/>
      <c r="AB2438" s="35"/>
      <c r="AC2438" s="35"/>
      <c r="AD2438" s="35"/>
      <c r="AE2438" s="35"/>
      <c r="AF2438" s="35"/>
      <c r="AG2438" s="35"/>
      <c r="AH2438" s="35"/>
      <c r="AI2438" s="35"/>
      <c r="AJ2438" s="35"/>
      <c r="AK2438" s="35"/>
      <c r="AL2438" s="34"/>
      <c r="AM2438" s="331"/>
      <c r="AN2438" s="35"/>
      <c r="AO2438" s="35"/>
      <c r="AP2438" s="162"/>
      <c r="AQ2438" s="35"/>
      <c r="AR2438" s="35"/>
      <c r="AS2438" s="35"/>
      <c r="AT2438" s="35"/>
      <c r="AU2438" s="35"/>
      <c r="AV2438" s="14"/>
      <c r="AW2438" s="14"/>
      <c r="AX2438" s="14"/>
      <c r="AY2438" s="14"/>
      <c r="AZ2438" s="14"/>
      <c r="BA2438" s="14"/>
    </row>
    <row r="2439" spans="3:53" ht="14.25"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  <c r="T2439" s="35"/>
      <c r="U2439" s="35"/>
      <c r="V2439" s="35"/>
      <c r="W2439" s="35"/>
      <c r="X2439" s="35"/>
      <c r="Y2439" s="35"/>
      <c r="Z2439" s="35"/>
      <c r="AA2439" s="35"/>
      <c r="AB2439" s="35"/>
      <c r="AC2439" s="35"/>
      <c r="AD2439" s="35"/>
      <c r="AE2439" s="35"/>
      <c r="AF2439" s="35"/>
      <c r="AG2439" s="35"/>
      <c r="AH2439" s="35"/>
      <c r="AI2439" s="35"/>
      <c r="AJ2439" s="35"/>
      <c r="AK2439" s="35"/>
      <c r="AL2439" s="34"/>
      <c r="AM2439" s="331"/>
      <c r="AN2439" s="35"/>
      <c r="AO2439" s="35"/>
      <c r="AP2439" s="162"/>
      <c r="AQ2439" s="35"/>
      <c r="AR2439" s="35"/>
      <c r="AS2439" s="35"/>
      <c r="AT2439" s="35"/>
      <c r="AU2439" s="35"/>
      <c r="AV2439" s="14"/>
      <c r="AW2439" s="14"/>
      <c r="AX2439" s="14"/>
      <c r="AY2439" s="14"/>
      <c r="AZ2439" s="14"/>
      <c r="BA2439" s="14"/>
    </row>
    <row r="2440" spans="3:53" ht="14.25"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  <c r="T2440" s="35"/>
      <c r="U2440" s="35"/>
      <c r="V2440" s="35"/>
      <c r="W2440" s="35"/>
      <c r="X2440" s="35"/>
      <c r="Y2440" s="35"/>
      <c r="Z2440" s="35"/>
      <c r="AA2440" s="35"/>
      <c r="AB2440" s="35"/>
      <c r="AC2440" s="35"/>
      <c r="AD2440" s="35"/>
      <c r="AE2440" s="35"/>
      <c r="AF2440" s="35"/>
      <c r="AG2440" s="35"/>
      <c r="AH2440" s="35"/>
      <c r="AI2440" s="35"/>
      <c r="AJ2440" s="35"/>
      <c r="AK2440" s="35"/>
      <c r="AL2440" s="34"/>
      <c r="AM2440" s="331"/>
      <c r="AN2440" s="35"/>
      <c r="AO2440" s="35"/>
      <c r="AP2440" s="162"/>
      <c r="AQ2440" s="35"/>
      <c r="AR2440" s="35"/>
      <c r="AS2440" s="35"/>
      <c r="AT2440" s="35"/>
      <c r="AU2440" s="35"/>
      <c r="AV2440" s="14"/>
      <c r="AW2440" s="14"/>
      <c r="AX2440" s="14"/>
      <c r="AY2440" s="14"/>
      <c r="AZ2440" s="14"/>
      <c r="BA2440" s="14"/>
    </row>
    <row r="2441" spans="3:53" ht="14.25"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5"/>
      <c r="V2441" s="35"/>
      <c r="W2441" s="35"/>
      <c r="X2441" s="35"/>
      <c r="Y2441" s="35"/>
      <c r="Z2441" s="35"/>
      <c r="AA2441" s="35"/>
      <c r="AB2441" s="35"/>
      <c r="AC2441" s="35"/>
      <c r="AD2441" s="35"/>
      <c r="AE2441" s="35"/>
      <c r="AF2441" s="35"/>
      <c r="AG2441" s="35"/>
      <c r="AH2441" s="35"/>
      <c r="AI2441" s="35"/>
      <c r="AJ2441" s="35"/>
      <c r="AK2441" s="35"/>
      <c r="AL2441" s="34"/>
      <c r="AM2441" s="331"/>
      <c r="AN2441" s="35"/>
      <c r="AO2441" s="35"/>
      <c r="AP2441" s="162"/>
      <c r="AQ2441" s="35"/>
      <c r="AR2441" s="35"/>
      <c r="AS2441" s="35"/>
      <c r="AT2441" s="35"/>
      <c r="AU2441" s="35"/>
      <c r="AV2441" s="14"/>
      <c r="AW2441" s="14"/>
      <c r="AX2441" s="14"/>
      <c r="AY2441" s="14"/>
      <c r="AZ2441" s="14"/>
      <c r="BA2441" s="14"/>
    </row>
    <row r="2442" spans="3:53" ht="14.25"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  <c r="T2442" s="35"/>
      <c r="U2442" s="35"/>
      <c r="V2442" s="35"/>
      <c r="W2442" s="35"/>
      <c r="X2442" s="35"/>
      <c r="Y2442" s="35"/>
      <c r="Z2442" s="35"/>
      <c r="AA2442" s="35"/>
      <c r="AB2442" s="35"/>
      <c r="AC2442" s="35"/>
      <c r="AD2442" s="35"/>
      <c r="AE2442" s="35"/>
      <c r="AF2442" s="35"/>
      <c r="AG2442" s="35"/>
      <c r="AH2442" s="35"/>
      <c r="AI2442" s="35"/>
      <c r="AJ2442" s="35"/>
      <c r="AK2442" s="35"/>
      <c r="AL2442" s="34"/>
      <c r="AM2442" s="331"/>
      <c r="AN2442" s="35"/>
      <c r="AO2442" s="35"/>
      <c r="AP2442" s="162"/>
      <c r="AQ2442" s="35"/>
      <c r="AR2442" s="35"/>
      <c r="AS2442" s="35"/>
      <c r="AT2442" s="35"/>
      <c r="AU2442" s="35"/>
      <c r="AV2442" s="14"/>
      <c r="AW2442" s="14"/>
      <c r="AX2442" s="14"/>
      <c r="AY2442" s="14"/>
      <c r="AZ2442" s="14"/>
      <c r="BA2442" s="14"/>
    </row>
    <row r="2443" spans="3:53" ht="14.25"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  <c r="T2443" s="35"/>
      <c r="U2443" s="35"/>
      <c r="V2443" s="35"/>
      <c r="W2443" s="35"/>
      <c r="X2443" s="35"/>
      <c r="Y2443" s="35"/>
      <c r="Z2443" s="35"/>
      <c r="AA2443" s="35"/>
      <c r="AB2443" s="35"/>
      <c r="AC2443" s="35"/>
      <c r="AD2443" s="35"/>
      <c r="AE2443" s="35"/>
      <c r="AF2443" s="35"/>
      <c r="AG2443" s="35"/>
      <c r="AH2443" s="35"/>
      <c r="AI2443" s="35"/>
      <c r="AJ2443" s="35"/>
      <c r="AK2443" s="35"/>
      <c r="AL2443" s="34"/>
      <c r="AM2443" s="331"/>
      <c r="AN2443" s="35"/>
      <c r="AO2443" s="35"/>
      <c r="AP2443" s="162"/>
      <c r="AQ2443" s="35"/>
      <c r="AR2443" s="35"/>
      <c r="AS2443" s="35"/>
      <c r="AT2443" s="35"/>
      <c r="AU2443" s="35"/>
      <c r="AV2443" s="14"/>
      <c r="AW2443" s="14"/>
      <c r="AX2443" s="14"/>
      <c r="AY2443" s="14"/>
      <c r="AZ2443" s="14"/>
      <c r="BA2443" s="14"/>
    </row>
    <row r="2444" spans="3:53" ht="14.25"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  <c r="T2444" s="35"/>
      <c r="U2444" s="35"/>
      <c r="V2444" s="35"/>
      <c r="W2444" s="35"/>
      <c r="X2444" s="35"/>
      <c r="Y2444" s="35"/>
      <c r="Z2444" s="35"/>
      <c r="AA2444" s="35"/>
      <c r="AB2444" s="35"/>
      <c r="AC2444" s="35"/>
      <c r="AD2444" s="35"/>
      <c r="AE2444" s="35"/>
      <c r="AF2444" s="35"/>
      <c r="AG2444" s="35"/>
      <c r="AH2444" s="35"/>
      <c r="AI2444" s="35"/>
      <c r="AJ2444" s="35"/>
      <c r="AK2444" s="35"/>
      <c r="AL2444" s="34"/>
      <c r="AM2444" s="331"/>
      <c r="AN2444" s="35"/>
      <c r="AO2444" s="35"/>
      <c r="AP2444" s="162"/>
      <c r="AQ2444" s="35"/>
      <c r="AR2444" s="35"/>
      <c r="AS2444" s="35"/>
      <c r="AT2444" s="35"/>
      <c r="AU2444" s="35"/>
      <c r="AV2444" s="14"/>
      <c r="AW2444" s="14"/>
      <c r="AX2444" s="14"/>
      <c r="AY2444" s="14"/>
      <c r="AZ2444" s="14"/>
      <c r="BA2444" s="14"/>
    </row>
    <row r="2445" spans="3:53" ht="14.25"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  <c r="T2445" s="35"/>
      <c r="U2445" s="35"/>
      <c r="V2445" s="35"/>
      <c r="W2445" s="35"/>
      <c r="X2445" s="35"/>
      <c r="Y2445" s="35"/>
      <c r="Z2445" s="35"/>
      <c r="AA2445" s="35"/>
      <c r="AB2445" s="35"/>
      <c r="AC2445" s="35"/>
      <c r="AD2445" s="35"/>
      <c r="AE2445" s="35"/>
      <c r="AF2445" s="35"/>
      <c r="AG2445" s="35"/>
      <c r="AH2445" s="35"/>
      <c r="AI2445" s="35"/>
      <c r="AJ2445" s="35"/>
      <c r="AK2445" s="35"/>
      <c r="AL2445" s="34"/>
      <c r="AM2445" s="331"/>
      <c r="AN2445" s="35"/>
      <c r="AO2445" s="35"/>
      <c r="AP2445" s="162"/>
      <c r="AQ2445" s="35"/>
      <c r="AR2445" s="35"/>
      <c r="AS2445" s="35"/>
      <c r="AT2445" s="35"/>
      <c r="AU2445" s="35"/>
      <c r="AV2445" s="14"/>
      <c r="AW2445" s="14"/>
      <c r="AX2445" s="14"/>
      <c r="AY2445" s="14"/>
      <c r="AZ2445" s="14"/>
      <c r="BA2445" s="14"/>
    </row>
    <row r="2446" spans="3:53" ht="14.25"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  <c r="T2446" s="35"/>
      <c r="U2446" s="35"/>
      <c r="V2446" s="35"/>
      <c r="W2446" s="35"/>
      <c r="X2446" s="35"/>
      <c r="Y2446" s="35"/>
      <c r="Z2446" s="35"/>
      <c r="AA2446" s="35"/>
      <c r="AB2446" s="35"/>
      <c r="AC2446" s="35"/>
      <c r="AD2446" s="35"/>
      <c r="AE2446" s="35"/>
      <c r="AF2446" s="35"/>
      <c r="AG2446" s="35"/>
      <c r="AH2446" s="35"/>
      <c r="AI2446" s="35"/>
      <c r="AJ2446" s="35"/>
      <c r="AK2446" s="35"/>
      <c r="AL2446" s="34"/>
      <c r="AM2446" s="331"/>
      <c r="AN2446" s="35"/>
      <c r="AO2446" s="35"/>
      <c r="AP2446" s="162"/>
      <c r="AQ2446" s="35"/>
      <c r="AR2446" s="35"/>
      <c r="AS2446" s="35"/>
      <c r="AT2446" s="35"/>
      <c r="AU2446" s="35"/>
      <c r="AV2446" s="14"/>
      <c r="AW2446" s="14"/>
      <c r="AX2446" s="14"/>
      <c r="AY2446" s="14"/>
      <c r="AZ2446" s="14"/>
      <c r="BA2446" s="14"/>
    </row>
    <row r="2447" spans="3:53" ht="14.25"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  <c r="T2447" s="35"/>
      <c r="U2447" s="35"/>
      <c r="V2447" s="35"/>
      <c r="W2447" s="35"/>
      <c r="X2447" s="35"/>
      <c r="Y2447" s="35"/>
      <c r="Z2447" s="35"/>
      <c r="AA2447" s="35"/>
      <c r="AB2447" s="35"/>
      <c r="AC2447" s="35"/>
      <c r="AD2447" s="35"/>
      <c r="AE2447" s="35"/>
      <c r="AF2447" s="35"/>
      <c r="AG2447" s="35"/>
      <c r="AH2447" s="35"/>
      <c r="AI2447" s="35"/>
      <c r="AJ2447" s="35"/>
      <c r="AK2447" s="35"/>
      <c r="AL2447" s="34"/>
      <c r="AM2447" s="331"/>
      <c r="AN2447" s="35"/>
      <c r="AO2447" s="35"/>
      <c r="AP2447" s="162"/>
      <c r="AQ2447" s="35"/>
      <c r="AR2447" s="35"/>
      <c r="AS2447" s="35"/>
      <c r="AT2447" s="35"/>
      <c r="AU2447" s="35"/>
      <c r="AV2447" s="14"/>
      <c r="AW2447" s="14"/>
      <c r="AX2447" s="14"/>
      <c r="AY2447" s="14"/>
      <c r="AZ2447" s="14"/>
      <c r="BA2447" s="14"/>
    </row>
    <row r="2448" spans="3:53" ht="14.25"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  <c r="W2448" s="35"/>
      <c r="X2448" s="35"/>
      <c r="Y2448" s="35"/>
      <c r="Z2448" s="35"/>
      <c r="AA2448" s="35"/>
      <c r="AB2448" s="35"/>
      <c r="AC2448" s="35"/>
      <c r="AD2448" s="35"/>
      <c r="AE2448" s="35"/>
      <c r="AF2448" s="35"/>
      <c r="AG2448" s="35"/>
      <c r="AH2448" s="35"/>
      <c r="AI2448" s="35"/>
      <c r="AJ2448" s="35"/>
      <c r="AK2448" s="35"/>
      <c r="AL2448" s="34"/>
      <c r="AM2448" s="331"/>
      <c r="AN2448" s="35"/>
      <c r="AO2448" s="35"/>
      <c r="AP2448" s="162"/>
      <c r="AQ2448" s="35"/>
      <c r="AR2448" s="35"/>
      <c r="AS2448" s="35"/>
      <c r="AT2448" s="35"/>
      <c r="AU2448" s="35"/>
      <c r="AV2448" s="14"/>
      <c r="AW2448" s="14"/>
      <c r="AX2448" s="14"/>
      <c r="AY2448" s="14"/>
      <c r="AZ2448" s="14"/>
      <c r="BA2448" s="14"/>
    </row>
    <row r="2449" spans="3:53" ht="14.25"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  <c r="T2449" s="35"/>
      <c r="U2449" s="35"/>
      <c r="V2449" s="35"/>
      <c r="W2449" s="35"/>
      <c r="X2449" s="35"/>
      <c r="Y2449" s="35"/>
      <c r="Z2449" s="35"/>
      <c r="AA2449" s="35"/>
      <c r="AB2449" s="35"/>
      <c r="AC2449" s="35"/>
      <c r="AD2449" s="35"/>
      <c r="AE2449" s="35"/>
      <c r="AF2449" s="35"/>
      <c r="AG2449" s="35"/>
      <c r="AH2449" s="35"/>
      <c r="AI2449" s="35"/>
      <c r="AJ2449" s="35"/>
      <c r="AK2449" s="35"/>
      <c r="AL2449" s="34"/>
      <c r="AM2449" s="331"/>
      <c r="AN2449" s="35"/>
      <c r="AO2449" s="35"/>
      <c r="AP2449" s="162"/>
      <c r="AQ2449" s="35"/>
      <c r="AR2449" s="35"/>
      <c r="AS2449" s="35"/>
      <c r="AT2449" s="35"/>
      <c r="AU2449" s="35"/>
      <c r="AV2449" s="14"/>
      <c r="AW2449" s="14"/>
      <c r="AX2449" s="14"/>
      <c r="AY2449" s="14"/>
      <c r="AZ2449" s="14"/>
      <c r="BA2449" s="14"/>
    </row>
    <row r="2450" spans="3:53" ht="14.25"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  <c r="W2450" s="35"/>
      <c r="X2450" s="35"/>
      <c r="Y2450" s="35"/>
      <c r="Z2450" s="35"/>
      <c r="AA2450" s="35"/>
      <c r="AB2450" s="35"/>
      <c r="AC2450" s="35"/>
      <c r="AD2450" s="35"/>
      <c r="AE2450" s="35"/>
      <c r="AF2450" s="35"/>
      <c r="AG2450" s="35"/>
      <c r="AH2450" s="35"/>
      <c r="AI2450" s="35"/>
      <c r="AJ2450" s="35"/>
      <c r="AK2450" s="35"/>
      <c r="AL2450" s="34"/>
      <c r="AM2450" s="331"/>
      <c r="AN2450" s="35"/>
      <c r="AO2450" s="35"/>
      <c r="AP2450" s="162"/>
      <c r="AQ2450" s="35"/>
      <c r="AR2450" s="35"/>
      <c r="AS2450" s="35"/>
      <c r="AT2450" s="35"/>
      <c r="AU2450" s="35"/>
      <c r="AV2450" s="14"/>
      <c r="AW2450" s="14"/>
      <c r="AX2450" s="14"/>
      <c r="AY2450" s="14"/>
      <c r="AZ2450" s="14"/>
      <c r="BA2450" s="14"/>
    </row>
    <row r="2451" spans="3:53" ht="14.25"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  <c r="T2451" s="35"/>
      <c r="U2451" s="35"/>
      <c r="V2451" s="35"/>
      <c r="W2451" s="35"/>
      <c r="X2451" s="35"/>
      <c r="Y2451" s="35"/>
      <c r="Z2451" s="35"/>
      <c r="AA2451" s="35"/>
      <c r="AB2451" s="35"/>
      <c r="AC2451" s="35"/>
      <c r="AD2451" s="35"/>
      <c r="AE2451" s="35"/>
      <c r="AF2451" s="35"/>
      <c r="AG2451" s="35"/>
      <c r="AH2451" s="35"/>
      <c r="AI2451" s="35"/>
      <c r="AJ2451" s="35"/>
      <c r="AK2451" s="35"/>
      <c r="AL2451" s="34"/>
      <c r="AM2451" s="331"/>
      <c r="AN2451" s="35"/>
      <c r="AO2451" s="35"/>
      <c r="AP2451" s="162"/>
      <c r="AQ2451" s="35"/>
      <c r="AR2451" s="35"/>
      <c r="AS2451" s="35"/>
      <c r="AT2451" s="35"/>
      <c r="AU2451" s="35"/>
      <c r="AV2451" s="14"/>
      <c r="AW2451" s="14"/>
      <c r="AX2451" s="14"/>
      <c r="AY2451" s="14"/>
      <c r="AZ2451" s="14"/>
      <c r="BA2451" s="14"/>
    </row>
    <row r="2452" spans="3:53" ht="14.25"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  <c r="T2452" s="35"/>
      <c r="U2452" s="35"/>
      <c r="V2452" s="35"/>
      <c r="W2452" s="35"/>
      <c r="X2452" s="35"/>
      <c r="Y2452" s="35"/>
      <c r="Z2452" s="35"/>
      <c r="AA2452" s="35"/>
      <c r="AB2452" s="35"/>
      <c r="AC2452" s="35"/>
      <c r="AD2452" s="35"/>
      <c r="AE2452" s="35"/>
      <c r="AF2452" s="35"/>
      <c r="AG2452" s="35"/>
      <c r="AH2452" s="35"/>
      <c r="AI2452" s="35"/>
      <c r="AJ2452" s="35"/>
      <c r="AK2452" s="35"/>
      <c r="AL2452" s="34"/>
      <c r="AM2452" s="331"/>
      <c r="AN2452" s="35"/>
      <c r="AO2452" s="35"/>
      <c r="AP2452" s="162"/>
      <c r="AQ2452" s="35"/>
      <c r="AR2452" s="35"/>
      <c r="AS2452" s="35"/>
      <c r="AT2452" s="35"/>
      <c r="AU2452" s="35"/>
      <c r="AV2452" s="14"/>
      <c r="AW2452" s="14"/>
      <c r="AX2452" s="14"/>
      <c r="AY2452" s="14"/>
      <c r="AZ2452" s="14"/>
      <c r="BA2452" s="14"/>
    </row>
    <row r="2453" spans="3:53" ht="14.25"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  <c r="T2453" s="35"/>
      <c r="U2453" s="35"/>
      <c r="V2453" s="35"/>
      <c r="W2453" s="35"/>
      <c r="X2453" s="35"/>
      <c r="Y2453" s="35"/>
      <c r="Z2453" s="35"/>
      <c r="AA2453" s="35"/>
      <c r="AB2453" s="35"/>
      <c r="AC2453" s="35"/>
      <c r="AD2453" s="35"/>
      <c r="AE2453" s="35"/>
      <c r="AF2453" s="35"/>
      <c r="AG2453" s="35"/>
      <c r="AH2453" s="35"/>
      <c r="AI2453" s="35"/>
      <c r="AJ2453" s="35"/>
      <c r="AK2453" s="35"/>
      <c r="AL2453" s="34"/>
      <c r="AM2453" s="331"/>
      <c r="AN2453" s="35"/>
      <c r="AO2453" s="35"/>
      <c r="AP2453" s="162"/>
      <c r="AQ2453" s="35"/>
      <c r="AR2453" s="35"/>
      <c r="AS2453" s="35"/>
      <c r="AT2453" s="35"/>
      <c r="AU2453" s="35"/>
      <c r="AV2453" s="14"/>
      <c r="AW2453" s="14"/>
      <c r="AX2453" s="14"/>
      <c r="AY2453" s="14"/>
      <c r="AZ2453" s="14"/>
      <c r="BA2453" s="14"/>
    </row>
    <row r="2454" spans="3:53" ht="14.25"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  <c r="T2454" s="35"/>
      <c r="U2454" s="35"/>
      <c r="V2454" s="35"/>
      <c r="W2454" s="35"/>
      <c r="X2454" s="35"/>
      <c r="Y2454" s="35"/>
      <c r="Z2454" s="35"/>
      <c r="AA2454" s="35"/>
      <c r="AB2454" s="35"/>
      <c r="AC2454" s="35"/>
      <c r="AD2454" s="35"/>
      <c r="AE2454" s="35"/>
      <c r="AF2454" s="35"/>
      <c r="AG2454" s="35"/>
      <c r="AH2454" s="35"/>
      <c r="AI2454" s="35"/>
      <c r="AJ2454" s="35"/>
      <c r="AK2454" s="35"/>
      <c r="AL2454" s="34"/>
      <c r="AM2454" s="331"/>
      <c r="AN2454" s="35"/>
      <c r="AO2454" s="35"/>
      <c r="AP2454" s="162"/>
      <c r="AQ2454" s="35"/>
      <c r="AR2454" s="35"/>
      <c r="AS2454" s="35"/>
      <c r="AT2454" s="35"/>
      <c r="AU2454" s="35"/>
      <c r="AV2454" s="14"/>
      <c r="AW2454" s="14"/>
      <c r="AX2454" s="14"/>
      <c r="AY2454" s="14"/>
      <c r="AZ2454" s="14"/>
      <c r="BA2454" s="14"/>
    </row>
    <row r="2455" spans="3:53" ht="14.25"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  <c r="T2455" s="35"/>
      <c r="U2455" s="35"/>
      <c r="V2455" s="35"/>
      <c r="W2455" s="35"/>
      <c r="X2455" s="35"/>
      <c r="Y2455" s="35"/>
      <c r="Z2455" s="35"/>
      <c r="AA2455" s="35"/>
      <c r="AB2455" s="35"/>
      <c r="AC2455" s="35"/>
      <c r="AD2455" s="35"/>
      <c r="AE2455" s="35"/>
      <c r="AF2455" s="35"/>
      <c r="AG2455" s="35"/>
      <c r="AH2455" s="35"/>
      <c r="AI2455" s="35"/>
      <c r="AJ2455" s="35"/>
      <c r="AK2455" s="35"/>
      <c r="AL2455" s="34"/>
      <c r="AM2455" s="331"/>
      <c r="AN2455" s="35"/>
      <c r="AO2455" s="35"/>
      <c r="AP2455" s="162"/>
      <c r="AQ2455" s="35"/>
      <c r="AR2455" s="35"/>
      <c r="AS2455" s="35"/>
      <c r="AT2455" s="35"/>
      <c r="AU2455" s="35"/>
      <c r="AV2455" s="14"/>
      <c r="AW2455" s="14"/>
      <c r="AX2455" s="14"/>
      <c r="AY2455" s="14"/>
      <c r="AZ2455" s="14"/>
      <c r="BA2455" s="14"/>
    </row>
    <row r="2456" spans="3:53" ht="14.25"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  <c r="T2456" s="35"/>
      <c r="U2456" s="35"/>
      <c r="V2456" s="35"/>
      <c r="W2456" s="35"/>
      <c r="X2456" s="35"/>
      <c r="Y2456" s="35"/>
      <c r="Z2456" s="35"/>
      <c r="AA2456" s="35"/>
      <c r="AB2456" s="35"/>
      <c r="AC2456" s="35"/>
      <c r="AD2456" s="35"/>
      <c r="AE2456" s="35"/>
      <c r="AF2456" s="35"/>
      <c r="AG2456" s="35"/>
      <c r="AH2456" s="35"/>
      <c r="AI2456" s="35"/>
      <c r="AJ2456" s="35"/>
      <c r="AK2456" s="35"/>
      <c r="AL2456" s="34"/>
      <c r="AM2456" s="331"/>
      <c r="AN2456" s="35"/>
      <c r="AO2456" s="35"/>
      <c r="AP2456" s="162"/>
      <c r="AQ2456" s="35"/>
      <c r="AR2456" s="35"/>
      <c r="AS2456" s="35"/>
      <c r="AT2456" s="35"/>
      <c r="AU2456" s="35"/>
      <c r="AV2456" s="14"/>
      <c r="AW2456" s="14"/>
      <c r="AX2456" s="14"/>
      <c r="AY2456" s="14"/>
      <c r="AZ2456" s="14"/>
      <c r="BA2456" s="14"/>
    </row>
    <row r="2457" spans="3:53" ht="14.25"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  <c r="Q2457" s="35"/>
      <c r="R2457" s="35"/>
      <c r="S2457" s="35"/>
      <c r="T2457" s="35"/>
      <c r="U2457" s="35"/>
      <c r="V2457" s="35"/>
      <c r="W2457" s="35"/>
      <c r="X2457" s="35"/>
      <c r="Y2457" s="35"/>
      <c r="Z2457" s="35"/>
      <c r="AA2457" s="35"/>
      <c r="AB2457" s="35"/>
      <c r="AC2457" s="35"/>
      <c r="AD2457" s="35"/>
      <c r="AE2457" s="35"/>
      <c r="AF2457" s="35"/>
      <c r="AG2457" s="35"/>
      <c r="AH2457" s="35"/>
      <c r="AI2457" s="35"/>
      <c r="AJ2457" s="35"/>
      <c r="AK2457" s="35"/>
      <c r="AL2457" s="34"/>
      <c r="AM2457" s="331"/>
      <c r="AN2457" s="35"/>
      <c r="AO2457" s="35"/>
      <c r="AP2457" s="162"/>
      <c r="AQ2457" s="35"/>
      <c r="AR2457" s="35"/>
      <c r="AS2457" s="35"/>
      <c r="AT2457" s="35"/>
      <c r="AU2457" s="35"/>
      <c r="AV2457" s="14"/>
      <c r="AW2457" s="14"/>
      <c r="AX2457" s="14"/>
      <c r="AY2457" s="14"/>
      <c r="AZ2457" s="14"/>
      <c r="BA2457" s="14"/>
    </row>
    <row r="2458" spans="3:53" ht="14.25"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  <c r="T2458" s="35"/>
      <c r="U2458" s="35"/>
      <c r="V2458" s="35"/>
      <c r="W2458" s="35"/>
      <c r="X2458" s="35"/>
      <c r="Y2458" s="35"/>
      <c r="Z2458" s="35"/>
      <c r="AA2458" s="35"/>
      <c r="AB2458" s="35"/>
      <c r="AC2458" s="35"/>
      <c r="AD2458" s="35"/>
      <c r="AE2458" s="35"/>
      <c r="AF2458" s="35"/>
      <c r="AG2458" s="35"/>
      <c r="AH2458" s="35"/>
      <c r="AI2458" s="35"/>
      <c r="AJ2458" s="35"/>
      <c r="AK2458" s="35"/>
      <c r="AL2458" s="34"/>
      <c r="AM2458" s="331"/>
      <c r="AN2458" s="35"/>
      <c r="AO2458" s="35"/>
      <c r="AP2458" s="162"/>
      <c r="AQ2458" s="35"/>
      <c r="AR2458" s="35"/>
      <c r="AS2458" s="35"/>
      <c r="AT2458" s="35"/>
      <c r="AU2458" s="35"/>
      <c r="AV2458" s="14"/>
      <c r="AW2458" s="14"/>
      <c r="AX2458" s="14"/>
      <c r="AY2458" s="14"/>
      <c r="AZ2458" s="14"/>
      <c r="BA2458" s="14"/>
    </row>
    <row r="2459" spans="3:53" ht="14.25"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  <c r="T2459" s="35"/>
      <c r="U2459" s="35"/>
      <c r="V2459" s="35"/>
      <c r="W2459" s="35"/>
      <c r="X2459" s="35"/>
      <c r="Y2459" s="35"/>
      <c r="Z2459" s="35"/>
      <c r="AA2459" s="35"/>
      <c r="AB2459" s="35"/>
      <c r="AC2459" s="35"/>
      <c r="AD2459" s="35"/>
      <c r="AE2459" s="35"/>
      <c r="AF2459" s="35"/>
      <c r="AG2459" s="35"/>
      <c r="AH2459" s="35"/>
      <c r="AI2459" s="35"/>
      <c r="AJ2459" s="35"/>
      <c r="AK2459" s="35"/>
      <c r="AL2459" s="34"/>
      <c r="AM2459" s="331"/>
      <c r="AN2459" s="35"/>
      <c r="AO2459" s="35"/>
      <c r="AP2459" s="162"/>
      <c r="AQ2459" s="35"/>
      <c r="AR2459" s="35"/>
      <c r="AS2459" s="35"/>
      <c r="AT2459" s="35"/>
      <c r="AU2459" s="35"/>
      <c r="AV2459" s="14"/>
      <c r="AW2459" s="14"/>
      <c r="AX2459" s="14"/>
      <c r="AY2459" s="14"/>
      <c r="AZ2459" s="14"/>
      <c r="BA2459" s="14"/>
    </row>
    <row r="2460" spans="3:53" ht="14.25"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  <c r="T2460" s="35"/>
      <c r="U2460" s="35"/>
      <c r="V2460" s="35"/>
      <c r="W2460" s="35"/>
      <c r="X2460" s="35"/>
      <c r="Y2460" s="35"/>
      <c r="Z2460" s="35"/>
      <c r="AA2460" s="35"/>
      <c r="AB2460" s="35"/>
      <c r="AC2460" s="35"/>
      <c r="AD2460" s="35"/>
      <c r="AE2460" s="35"/>
      <c r="AF2460" s="35"/>
      <c r="AG2460" s="35"/>
      <c r="AH2460" s="35"/>
      <c r="AI2460" s="35"/>
      <c r="AJ2460" s="35"/>
      <c r="AK2460" s="35"/>
      <c r="AL2460" s="34"/>
      <c r="AM2460" s="331"/>
      <c r="AN2460" s="35"/>
      <c r="AO2460" s="35"/>
      <c r="AP2460" s="162"/>
      <c r="AQ2460" s="35"/>
      <c r="AR2460" s="35"/>
      <c r="AS2460" s="35"/>
      <c r="AT2460" s="35"/>
      <c r="AU2460" s="35"/>
      <c r="AV2460" s="14"/>
      <c r="AW2460" s="14"/>
      <c r="AX2460" s="14"/>
      <c r="AY2460" s="14"/>
      <c r="AZ2460" s="14"/>
      <c r="BA2460" s="14"/>
    </row>
    <row r="2461" spans="3:53" ht="14.25"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  <c r="W2461" s="35"/>
      <c r="X2461" s="35"/>
      <c r="Y2461" s="35"/>
      <c r="Z2461" s="35"/>
      <c r="AA2461" s="35"/>
      <c r="AB2461" s="35"/>
      <c r="AC2461" s="35"/>
      <c r="AD2461" s="35"/>
      <c r="AE2461" s="35"/>
      <c r="AF2461" s="35"/>
      <c r="AG2461" s="35"/>
      <c r="AH2461" s="35"/>
      <c r="AI2461" s="35"/>
      <c r="AJ2461" s="35"/>
      <c r="AK2461" s="35"/>
      <c r="AL2461" s="34"/>
      <c r="AM2461" s="331"/>
      <c r="AN2461" s="35"/>
      <c r="AO2461" s="35"/>
      <c r="AP2461" s="162"/>
      <c r="AQ2461" s="35"/>
      <c r="AR2461" s="35"/>
      <c r="AS2461" s="35"/>
      <c r="AT2461" s="35"/>
      <c r="AU2461" s="35"/>
      <c r="AV2461" s="14"/>
      <c r="AW2461" s="14"/>
      <c r="AX2461" s="14"/>
      <c r="AY2461" s="14"/>
      <c r="AZ2461" s="14"/>
      <c r="BA2461" s="14"/>
    </row>
    <row r="2462" spans="3:53" ht="14.25"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  <c r="T2462" s="35"/>
      <c r="U2462" s="35"/>
      <c r="V2462" s="35"/>
      <c r="W2462" s="35"/>
      <c r="X2462" s="35"/>
      <c r="Y2462" s="35"/>
      <c r="Z2462" s="35"/>
      <c r="AA2462" s="35"/>
      <c r="AB2462" s="35"/>
      <c r="AC2462" s="35"/>
      <c r="AD2462" s="35"/>
      <c r="AE2462" s="35"/>
      <c r="AF2462" s="35"/>
      <c r="AG2462" s="35"/>
      <c r="AH2462" s="35"/>
      <c r="AI2462" s="35"/>
      <c r="AJ2462" s="35"/>
      <c r="AK2462" s="35"/>
      <c r="AL2462" s="34"/>
      <c r="AM2462" s="331"/>
      <c r="AN2462" s="35"/>
      <c r="AO2462" s="35"/>
      <c r="AP2462" s="162"/>
      <c r="AQ2462" s="35"/>
      <c r="AR2462" s="35"/>
      <c r="AS2462" s="35"/>
      <c r="AT2462" s="35"/>
      <c r="AU2462" s="35"/>
      <c r="AV2462" s="14"/>
      <c r="AW2462" s="14"/>
      <c r="AX2462" s="14"/>
      <c r="AY2462" s="14"/>
      <c r="AZ2462" s="14"/>
      <c r="BA2462" s="14"/>
    </row>
    <row r="2463" spans="3:53" ht="14.25"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  <c r="T2463" s="35"/>
      <c r="U2463" s="35"/>
      <c r="V2463" s="35"/>
      <c r="W2463" s="35"/>
      <c r="X2463" s="35"/>
      <c r="Y2463" s="35"/>
      <c r="Z2463" s="35"/>
      <c r="AA2463" s="35"/>
      <c r="AB2463" s="35"/>
      <c r="AC2463" s="35"/>
      <c r="AD2463" s="35"/>
      <c r="AE2463" s="35"/>
      <c r="AF2463" s="35"/>
      <c r="AG2463" s="35"/>
      <c r="AH2463" s="35"/>
      <c r="AI2463" s="35"/>
      <c r="AJ2463" s="35"/>
      <c r="AK2463" s="35"/>
      <c r="AL2463" s="34"/>
      <c r="AM2463" s="331"/>
      <c r="AN2463" s="35"/>
      <c r="AO2463" s="35"/>
      <c r="AP2463" s="162"/>
      <c r="AQ2463" s="35"/>
      <c r="AR2463" s="35"/>
      <c r="AS2463" s="35"/>
      <c r="AT2463" s="35"/>
      <c r="AU2463" s="35"/>
      <c r="AV2463" s="14"/>
      <c r="AW2463" s="14"/>
      <c r="AX2463" s="14"/>
      <c r="AY2463" s="14"/>
      <c r="AZ2463" s="14"/>
      <c r="BA2463" s="14"/>
    </row>
    <row r="2464" spans="3:53" ht="14.25"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  <c r="T2464" s="35"/>
      <c r="U2464" s="35"/>
      <c r="V2464" s="35"/>
      <c r="W2464" s="35"/>
      <c r="X2464" s="35"/>
      <c r="Y2464" s="35"/>
      <c r="Z2464" s="35"/>
      <c r="AA2464" s="35"/>
      <c r="AB2464" s="35"/>
      <c r="AC2464" s="35"/>
      <c r="AD2464" s="35"/>
      <c r="AE2464" s="35"/>
      <c r="AF2464" s="35"/>
      <c r="AG2464" s="35"/>
      <c r="AH2464" s="35"/>
      <c r="AI2464" s="35"/>
      <c r="AJ2464" s="35"/>
      <c r="AK2464" s="35"/>
      <c r="AL2464" s="34"/>
      <c r="AM2464" s="331"/>
      <c r="AN2464" s="35"/>
      <c r="AO2464" s="35"/>
      <c r="AP2464" s="162"/>
      <c r="AQ2464" s="35"/>
      <c r="AR2464" s="35"/>
      <c r="AS2464" s="35"/>
      <c r="AT2464" s="35"/>
      <c r="AU2464" s="35"/>
      <c r="AV2464" s="14"/>
      <c r="AW2464" s="14"/>
      <c r="AX2464" s="14"/>
      <c r="AY2464" s="14"/>
      <c r="AZ2464" s="14"/>
      <c r="BA2464" s="14"/>
    </row>
    <row r="2465" spans="3:53" ht="14.25"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  <c r="T2465" s="35"/>
      <c r="U2465" s="35"/>
      <c r="V2465" s="35"/>
      <c r="W2465" s="35"/>
      <c r="X2465" s="35"/>
      <c r="Y2465" s="35"/>
      <c r="Z2465" s="35"/>
      <c r="AA2465" s="35"/>
      <c r="AB2465" s="35"/>
      <c r="AC2465" s="35"/>
      <c r="AD2465" s="35"/>
      <c r="AE2465" s="35"/>
      <c r="AF2465" s="35"/>
      <c r="AG2465" s="35"/>
      <c r="AH2465" s="35"/>
      <c r="AI2465" s="35"/>
      <c r="AJ2465" s="35"/>
      <c r="AK2465" s="35"/>
      <c r="AL2465" s="34"/>
      <c r="AM2465" s="331"/>
      <c r="AN2465" s="35"/>
      <c r="AO2465" s="35"/>
      <c r="AP2465" s="162"/>
      <c r="AQ2465" s="35"/>
      <c r="AR2465" s="35"/>
      <c r="AS2465" s="35"/>
      <c r="AT2465" s="35"/>
      <c r="AU2465" s="35"/>
      <c r="AV2465" s="14"/>
      <c r="AW2465" s="14"/>
      <c r="AX2465" s="14"/>
      <c r="AY2465" s="14"/>
      <c r="AZ2465" s="14"/>
      <c r="BA2465" s="14"/>
    </row>
    <row r="2466" spans="3:53" ht="14.25"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  <c r="T2466" s="35"/>
      <c r="U2466" s="35"/>
      <c r="V2466" s="35"/>
      <c r="W2466" s="35"/>
      <c r="X2466" s="35"/>
      <c r="Y2466" s="35"/>
      <c r="Z2466" s="35"/>
      <c r="AA2466" s="35"/>
      <c r="AB2466" s="35"/>
      <c r="AC2466" s="35"/>
      <c r="AD2466" s="35"/>
      <c r="AE2466" s="35"/>
      <c r="AF2466" s="35"/>
      <c r="AG2466" s="35"/>
      <c r="AH2466" s="35"/>
      <c r="AI2466" s="35"/>
      <c r="AJ2466" s="35"/>
      <c r="AK2466" s="35"/>
      <c r="AL2466" s="34"/>
      <c r="AM2466" s="331"/>
      <c r="AN2466" s="35"/>
      <c r="AO2466" s="35"/>
      <c r="AP2466" s="162"/>
      <c r="AQ2466" s="35"/>
      <c r="AR2466" s="35"/>
      <c r="AS2466" s="35"/>
      <c r="AT2466" s="35"/>
      <c r="AU2466" s="35"/>
      <c r="AV2466" s="14"/>
      <c r="AW2466" s="14"/>
      <c r="AX2466" s="14"/>
      <c r="AY2466" s="14"/>
      <c r="AZ2466" s="14"/>
      <c r="BA2466" s="14"/>
    </row>
    <row r="2467" spans="3:53" ht="14.25"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  <c r="T2467" s="35"/>
      <c r="U2467" s="35"/>
      <c r="V2467" s="35"/>
      <c r="W2467" s="35"/>
      <c r="X2467" s="35"/>
      <c r="Y2467" s="35"/>
      <c r="Z2467" s="35"/>
      <c r="AA2467" s="35"/>
      <c r="AB2467" s="35"/>
      <c r="AC2467" s="35"/>
      <c r="AD2467" s="35"/>
      <c r="AE2467" s="35"/>
      <c r="AF2467" s="35"/>
      <c r="AG2467" s="35"/>
      <c r="AH2467" s="35"/>
      <c r="AI2467" s="35"/>
      <c r="AJ2467" s="35"/>
      <c r="AK2467" s="35"/>
      <c r="AL2467" s="34"/>
      <c r="AM2467" s="331"/>
      <c r="AN2467" s="35"/>
      <c r="AO2467" s="35"/>
      <c r="AP2467" s="162"/>
      <c r="AQ2467" s="35"/>
      <c r="AR2467" s="35"/>
      <c r="AS2467" s="35"/>
      <c r="AT2467" s="35"/>
      <c r="AU2467" s="35"/>
      <c r="AV2467" s="14"/>
      <c r="AW2467" s="14"/>
      <c r="AX2467" s="14"/>
      <c r="AY2467" s="14"/>
      <c r="AZ2467" s="14"/>
      <c r="BA2467" s="14"/>
    </row>
    <row r="2468" spans="3:53" ht="14.25"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  <c r="T2468" s="35"/>
      <c r="U2468" s="35"/>
      <c r="V2468" s="35"/>
      <c r="W2468" s="35"/>
      <c r="X2468" s="35"/>
      <c r="Y2468" s="35"/>
      <c r="Z2468" s="35"/>
      <c r="AA2468" s="35"/>
      <c r="AB2468" s="35"/>
      <c r="AC2468" s="35"/>
      <c r="AD2468" s="35"/>
      <c r="AE2468" s="35"/>
      <c r="AF2468" s="35"/>
      <c r="AG2468" s="35"/>
      <c r="AH2468" s="35"/>
      <c r="AI2468" s="35"/>
      <c r="AJ2468" s="35"/>
      <c r="AK2468" s="35"/>
      <c r="AL2468" s="34"/>
      <c r="AM2468" s="331"/>
      <c r="AN2468" s="35"/>
      <c r="AO2468" s="35"/>
      <c r="AP2468" s="162"/>
      <c r="AQ2468" s="35"/>
      <c r="AR2468" s="35"/>
      <c r="AS2468" s="35"/>
      <c r="AT2468" s="35"/>
      <c r="AU2468" s="35"/>
      <c r="AV2468" s="14"/>
      <c r="AW2468" s="14"/>
      <c r="AX2468" s="14"/>
      <c r="AY2468" s="14"/>
      <c r="AZ2468" s="14"/>
      <c r="BA2468" s="14"/>
    </row>
    <row r="2469" spans="3:53" ht="14.25"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  <c r="W2469" s="35"/>
      <c r="X2469" s="35"/>
      <c r="Y2469" s="35"/>
      <c r="Z2469" s="35"/>
      <c r="AA2469" s="35"/>
      <c r="AB2469" s="35"/>
      <c r="AC2469" s="35"/>
      <c r="AD2469" s="35"/>
      <c r="AE2469" s="35"/>
      <c r="AF2469" s="35"/>
      <c r="AG2469" s="35"/>
      <c r="AH2469" s="35"/>
      <c r="AI2469" s="35"/>
      <c r="AJ2469" s="35"/>
      <c r="AK2469" s="35"/>
      <c r="AL2469" s="34"/>
      <c r="AM2469" s="331"/>
      <c r="AN2469" s="35"/>
      <c r="AO2469" s="35"/>
      <c r="AP2469" s="162"/>
      <c r="AQ2469" s="35"/>
      <c r="AR2469" s="35"/>
      <c r="AS2469" s="35"/>
      <c r="AT2469" s="35"/>
      <c r="AU2469" s="35"/>
      <c r="AV2469" s="14"/>
      <c r="AW2469" s="14"/>
      <c r="AX2469" s="14"/>
      <c r="AY2469" s="14"/>
      <c r="AZ2469" s="14"/>
      <c r="BA2469" s="14"/>
    </row>
    <row r="2470" spans="3:53" ht="14.25"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  <c r="T2470" s="35"/>
      <c r="U2470" s="35"/>
      <c r="V2470" s="35"/>
      <c r="W2470" s="35"/>
      <c r="X2470" s="35"/>
      <c r="Y2470" s="35"/>
      <c r="Z2470" s="35"/>
      <c r="AA2470" s="35"/>
      <c r="AB2470" s="35"/>
      <c r="AC2470" s="35"/>
      <c r="AD2470" s="35"/>
      <c r="AE2470" s="35"/>
      <c r="AF2470" s="35"/>
      <c r="AG2470" s="35"/>
      <c r="AH2470" s="35"/>
      <c r="AI2470" s="35"/>
      <c r="AJ2470" s="35"/>
      <c r="AK2470" s="35"/>
      <c r="AL2470" s="34"/>
      <c r="AM2470" s="331"/>
      <c r="AN2470" s="35"/>
      <c r="AO2470" s="35"/>
      <c r="AP2470" s="162"/>
      <c r="AQ2470" s="35"/>
      <c r="AR2470" s="35"/>
      <c r="AS2470" s="35"/>
      <c r="AT2470" s="35"/>
      <c r="AU2470" s="35"/>
      <c r="AV2470" s="14"/>
      <c r="AW2470" s="14"/>
      <c r="AX2470" s="14"/>
      <c r="AY2470" s="14"/>
      <c r="AZ2470" s="14"/>
      <c r="BA2470" s="14"/>
    </row>
    <row r="2471" spans="3:53" ht="14.25"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  <c r="T2471" s="35"/>
      <c r="U2471" s="35"/>
      <c r="V2471" s="35"/>
      <c r="W2471" s="35"/>
      <c r="X2471" s="35"/>
      <c r="Y2471" s="35"/>
      <c r="Z2471" s="35"/>
      <c r="AA2471" s="35"/>
      <c r="AB2471" s="35"/>
      <c r="AC2471" s="35"/>
      <c r="AD2471" s="35"/>
      <c r="AE2471" s="35"/>
      <c r="AF2471" s="35"/>
      <c r="AG2471" s="35"/>
      <c r="AH2471" s="35"/>
      <c r="AI2471" s="35"/>
      <c r="AJ2471" s="35"/>
      <c r="AK2471" s="35"/>
      <c r="AL2471" s="34"/>
      <c r="AM2471" s="331"/>
      <c r="AN2471" s="35"/>
      <c r="AO2471" s="35"/>
      <c r="AP2471" s="162"/>
      <c r="AQ2471" s="35"/>
      <c r="AR2471" s="35"/>
      <c r="AS2471" s="35"/>
      <c r="AT2471" s="35"/>
      <c r="AU2471" s="35"/>
      <c r="AV2471" s="14"/>
      <c r="AW2471" s="14"/>
      <c r="AX2471" s="14"/>
      <c r="AY2471" s="14"/>
      <c r="AZ2471" s="14"/>
      <c r="BA2471" s="14"/>
    </row>
    <row r="2472" spans="3:53" ht="14.25"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  <c r="T2472" s="35"/>
      <c r="U2472" s="35"/>
      <c r="V2472" s="35"/>
      <c r="W2472" s="35"/>
      <c r="X2472" s="35"/>
      <c r="Y2472" s="35"/>
      <c r="Z2472" s="35"/>
      <c r="AA2472" s="35"/>
      <c r="AB2472" s="35"/>
      <c r="AC2472" s="35"/>
      <c r="AD2472" s="35"/>
      <c r="AE2472" s="35"/>
      <c r="AF2472" s="35"/>
      <c r="AG2472" s="35"/>
      <c r="AH2472" s="35"/>
      <c r="AI2472" s="35"/>
      <c r="AJ2472" s="35"/>
      <c r="AK2472" s="35"/>
      <c r="AL2472" s="34"/>
      <c r="AM2472" s="331"/>
      <c r="AN2472" s="35"/>
      <c r="AO2472" s="35"/>
      <c r="AP2472" s="162"/>
      <c r="AQ2472" s="35"/>
      <c r="AR2472" s="35"/>
      <c r="AS2472" s="35"/>
      <c r="AT2472" s="35"/>
      <c r="AU2472" s="35"/>
      <c r="AV2472" s="14"/>
      <c r="AW2472" s="14"/>
      <c r="AX2472" s="14"/>
      <c r="AY2472" s="14"/>
      <c r="AZ2472" s="14"/>
      <c r="BA2472" s="14"/>
    </row>
    <row r="2473" spans="3:53" ht="14.25"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  <c r="T2473" s="35"/>
      <c r="U2473" s="35"/>
      <c r="V2473" s="35"/>
      <c r="W2473" s="35"/>
      <c r="X2473" s="35"/>
      <c r="Y2473" s="35"/>
      <c r="Z2473" s="35"/>
      <c r="AA2473" s="35"/>
      <c r="AB2473" s="35"/>
      <c r="AC2473" s="35"/>
      <c r="AD2473" s="35"/>
      <c r="AE2473" s="35"/>
      <c r="AF2473" s="35"/>
      <c r="AG2473" s="35"/>
      <c r="AH2473" s="35"/>
      <c r="AI2473" s="35"/>
      <c r="AJ2473" s="35"/>
      <c r="AK2473" s="35"/>
      <c r="AL2473" s="34"/>
      <c r="AM2473" s="331"/>
      <c r="AN2473" s="35"/>
      <c r="AO2473" s="35"/>
      <c r="AP2473" s="162"/>
      <c r="AQ2473" s="35"/>
      <c r="AR2473" s="35"/>
      <c r="AS2473" s="35"/>
      <c r="AT2473" s="35"/>
      <c r="AU2473" s="35"/>
      <c r="AV2473" s="14"/>
      <c r="AW2473" s="14"/>
      <c r="AX2473" s="14"/>
      <c r="AY2473" s="14"/>
      <c r="AZ2473" s="14"/>
      <c r="BA2473" s="14"/>
    </row>
    <row r="2474" spans="3:53" ht="14.25"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  <c r="T2474" s="35"/>
      <c r="U2474" s="35"/>
      <c r="V2474" s="35"/>
      <c r="W2474" s="35"/>
      <c r="X2474" s="35"/>
      <c r="Y2474" s="35"/>
      <c r="Z2474" s="35"/>
      <c r="AA2474" s="35"/>
      <c r="AB2474" s="35"/>
      <c r="AC2474" s="35"/>
      <c r="AD2474" s="35"/>
      <c r="AE2474" s="35"/>
      <c r="AF2474" s="35"/>
      <c r="AG2474" s="35"/>
      <c r="AH2474" s="35"/>
      <c r="AI2474" s="35"/>
      <c r="AJ2474" s="35"/>
      <c r="AK2474" s="35"/>
      <c r="AL2474" s="34"/>
      <c r="AM2474" s="331"/>
      <c r="AN2474" s="35"/>
      <c r="AO2474" s="35"/>
      <c r="AP2474" s="162"/>
      <c r="AQ2474" s="35"/>
      <c r="AR2474" s="35"/>
      <c r="AS2474" s="35"/>
      <c r="AT2474" s="35"/>
      <c r="AU2474" s="35"/>
      <c r="AV2474" s="14"/>
      <c r="AW2474" s="14"/>
      <c r="AX2474" s="14"/>
      <c r="AY2474" s="14"/>
      <c r="AZ2474" s="14"/>
      <c r="BA2474" s="14"/>
    </row>
    <row r="2475" spans="3:53" ht="14.25"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  <c r="T2475" s="35"/>
      <c r="U2475" s="35"/>
      <c r="V2475" s="35"/>
      <c r="W2475" s="35"/>
      <c r="X2475" s="35"/>
      <c r="Y2475" s="35"/>
      <c r="Z2475" s="35"/>
      <c r="AA2475" s="35"/>
      <c r="AB2475" s="35"/>
      <c r="AC2475" s="35"/>
      <c r="AD2475" s="35"/>
      <c r="AE2475" s="35"/>
      <c r="AF2475" s="35"/>
      <c r="AG2475" s="35"/>
      <c r="AH2475" s="35"/>
      <c r="AI2475" s="35"/>
      <c r="AJ2475" s="35"/>
      <c r="AK2475" s="35"/>
      <c r="AL2475" s="34"/>
      <c r="AM2475" s="331"/>
      <c r="AN2475" s="35"/>
      <c r="AO2475" s="35"/>
      <c r="AP2475" s="162"/>
      <c r="AQ2475" s="35"/>
      <c r="AR2475" s="35"/>
      <c r="AS2475" s="35"/>
      <c r="AT2475" s="35"/>
      <c r="AU2475" s="35"/>
      <c r="AV2475" s="14"/>
      <c r="AW2475" s="14"/>
      <c r="AX2475" s="14"/>
      <c r="AY2475" s="14"/>
      <c r="AZ2475" s="14"/>
      <c r="BA2475" s="14"/>
    </row>
    <row r="2476" spans="3:53" ht="14.25"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  <c r="T2476" s="35"/>
      <c r="U2476" s="35"/>
      <c r="V2476" s="35"/>
      <c r="W2476" s="35"/>
      <c r="X2476" s="35"/>
      <c r="Y2476" s="35"/>
      <c r="Z2476" s="35"/>
      <c r="AA2476" s="35"/>
      <c r="AB2476" s="35"/>
      <c r="AC2476" s="35"/>
      <c r="AD2476" s="35"/>
      <c r="AE2476" s="35"/>
      <c r="AF2476" s="35"/>
      <c r="AG2476" s="35"/>
      <c r="AH2476" s="35"/>
      <c r="AI2476" s="35"/>
      <c r="AJ2476" s="35"/>
      <c r="AK2476" s="35"/>
      <c r="AL2476" s="34"/>
      <c r="AM2476" s="331"/>
      <c r="AN2476" s="35"/>
      <c r="AO2476" s="35"/>
      <c r="AP2476" s="162"/>
      <c r="AQ2476" s="35"/>
      <c r="AR2476" s="35"/>
      <c r="AS2476" s="35"/>
      <c r="AT2476" s="35"/>
      <c r="AU2476" s="35"/>
      <c r="AV2476" s="14"/>
      <c r="AW2476" s="14"/>
      <c r="AX2476" s="14"/>
      <c r="AY2476" s="14"/>
      <c r="AZ2476" s="14"/>
      <c r="BA2476" s="14"/>
    </row>
    <row r="2477" spans="3:53" ht="14.25"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  <c r="W2477" s="35"/>
      <c r="X2477" s="35"/>
      <c r="Y2477" s="35"/>
      <c r="Z2477" s="35"/>
      <c r="AA2477" s="35"/>
      <c r="AB2477" s="35"/>
      <c r="AC2477" s="35"/>
      <c r="AD2477" s="35"/>
      <c r="AE2477" s="35"/>
      <c r="AF2477" s="35"/>
      <c r="AG2477" s="35"/>
      <c r="AH2477" s="35"/>
      <c r="AI2477" s="35"/>
      <c r="AJ2477" s="35"/>
      <c r="AK2477" s="35"/>
      <c r="AL2477" s="34"/>
      <c r="AM2477" s="331"/>
      <c r="AN2477" s="35"/>
      <c r="AO2477" s="35"/>
      <c r="AP2477" s="162"/>
      <c r="AQ2477" s="35"/>
      <c r="AR2477" s="35"/>
      <c r="AS2477" s="35"/>
      <c r="AT2477" s="35"/>
      <c r="AU2477" s="35"/>
      <c r="AV2477" s="14"/>
      <c r="AW2477" s="14"/>
      <c r="AX2477" s="14"/>
      <c r="AY2477" s="14"/>
      <c r="AZ2477" s="14"/>
      <c r="BA2477" s="14"/>
    </row>
    <row r="2478" spans="3:53" ht="14.25"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  <c r="T2478" s="35"/>
      <c r="U2478" s="35"/>
      <c r="V2478" s="35"/>
      <c r="W2478" s="35"/>
      <c r="X2478" s="35"/>
      <c r="Y2478" s="35"/>
      <c r="Z2478" s="35"/>
      <c r="AA2478" s="35"/>
      <c r="AB2478" s="35"/>
      <c r="AC2478" s="35"/>
      <c r="AD2478" s="35"/>
      <c r="AE2478" s="35"/>
      <c r="AF2478" s="35"/>
      <c r="AG2478" s="35"/>
      <c r="AH2478" s="35"/>
      <c r="AI2478" s="35"/>
      <c r="AJ2478" s="35"/>
      <c r="AK2478" s="35"/>
      <c r="AL2478" s="34"/>
      <c r="AM2478" s="331"/>
      <c r="AN2478" s="35"/>
      <c r="AO2478" s="35"/>
      <c r="AP2478" s="162"/>
      <c r="AQ2478" s="35"/>
      <c r="AR2478" s="35"/>
      <c r="AS2478" s="35"/>
      <c r="AT2478" s="35"/>
      <c r="AU2478" s="35"/>
      <c r="AV2478" s="14"/>
      <c r="AW2478" s="14"/>
      <c r="AX2478" s="14"/>
      <c r="AY2478" s="14"/>
      <c r="AZ2478" s="14"/>
      <c r="BA2478" s="14"/>
    </row>
    <row r="2479" spans="3:53" ht="14.25"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  <c r="T2479" s="35"/>
      <c r="U2479" s="35"/>
      <c r="V2479" s="35"/>
      <c r="W2479" s="35"/>
      <c r="X2479" s="35"/>
      <c r="Y2479" s="35"/>
      <c r="Z2479" s="35"/>
      <c r="AA2479" s="35"/>
      <c r="AB2479" s="35"/>
      <c r="AC2479" s="35"/>
      <c r="AD2479" s="35"/>
      <c r="AE2479" s="35"/>
      <c r="AF2479" s="35"/>
      <c r="AG2479" s="35"/>
      <c r="AH2479" s="35"/>
      <c r="AI2479" s="35"/>
      <c r="AJ2479" s="35"/>
      <c r="AK2479" s="35"/>
      <c r="AL2479" s="34"/>
      <c r="AM2479" s="331"/>
      <c r="AN2479" s="35"/>
      <c r="AO2479" s="35"/>
      <c r="AP2479" s="162"/>
      <c r="AQ2479" s="35"/>
      <c r="AR2479" s="35"/>
      <c r="AS2479" s="35"/>
      <c r="AT2479" s="35"/>
      <c r="AU2479" s="35"/>
      <c r="AV2479" s="14"/>
      <c r="AW2479" s="14"/>
      <c r="AX2479" s="14"/>
      <c r="AY2479" s="14"/>
      <c r="AZ2479" s="14"/>
      <c r="BA2479" s="14"/>
    </row>
    <row r="2480" spans="3:53" ht="14.25"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  <c r="T2480" s="35"/>
      <c r="U2480" s="35"/>
      <c r="V2480" s="35"/>
      <c r="W2480" s="35"/>
      <c r="X2480" s="35"/>
      <c r="Y2480" s="35"/>
      <c r="Z2480" s="35"/>
      <c r="AA2480" s="35"/>
      <c r="AB2480" s="35"/>
      <c r="AC2480" s="35"/>
      <c r="AD2480" s="35"/>
      <c r="AE2480" s="35"/>
      <c r="AF2480" s="35"/>
      <c r="AG2480" s="35"/>
      <c r="AH2480" s="35"/>
      <c r="AI2480" s="35"/>
      <c r="AJ2480" s="35"/>
      <c r="AK2480" s="35"/>
      <c r="AL2480" s="34"/>
      <c r="AM2480" s="331"/>
      <c r="AN2480" s="35"/>
      <c r="AO2480" s="35"/>
      <c r="AP2480" s="162"/>
      <c r="AQ2480" s="35"/>
      <c r="AR2480" s="35"/>
      <c r="AS2480" s="35"/>
      <c r="AT2480" s="35"/>
      <c r="AU2480" s="35"/>
      <c r="AV2480" s="14"/>
      <c r="AW2480" s="14"/>
      <c r="AX2480" s="14"/>
      <c r="AY2480" s="14"/>
      <c r="AZ2480" s="14"/>
      <c r="BA2480" s="14"/>
    </row>
    <row r="2481" spans="3:53" ht="14.25"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  <c r="T2481" s="35"/>
      <c r="U2481" s="35"/>
      <c r="V2481" s="35"/>
      <c r="W2481" s="35"/>
      <c r="X2481" s="35"/>
      <c r="Y2481" s="35"/>
      <c r="Z2481" s="35"/>
      <c r="AA2481" s="35"/>
      <c r="AB2481" s="35"/>
      <c r="AC2481" s="35"/>
      <c r="AD2481" s="35"/>
      <c r="AE2481" s="35"/>
      <c r="AF2481" s="35"/>
      <c r="AG2481" s="35"/>
      <c r="AH2481" s="35"/>
      <c r="AI2481" s="35"/>
      <c r="AJ2481" s="35"/>
      <c r="AK2481" s="35"/>
      <c r="AL2481" s="34"/>
      <c r="AM2481" s="331"/>
      <c r="AN2481" s="35"/>
      <c r="AO2481" s="35"/>
      <c r="AP2481" s="162"/>
      <c r="AQ2481" s="35"/>
      <c r="AR2481" s="35"/>
      <c r="AS2481" s="35"/>
      <c r="AT2481" s="35"/>
      <c r="AU2481" s="35"/>
      <c r="AV2481" s="14"/>
      <c r="AW2481" s="14"/>
      <c r="AX2481" s="14"/>
      <c r="AY2481" s="14"/>
      <c r="AZ2481" s="14"/>
      <c r="BA2481" s="14"/>
    </row>
    <row r="2482" spans="3:53" ht="14.25"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  <c r="T2482" s="35"/>
      <c r="U2482" s="35"/>
      <c r="V2482" s="35"/>
      <c r="W2482" s="35"/>
      <c r="X2482" s="35"/>
      <c r="Y2482" s="35"/>
      <c r="Z2482" s="35"/>
      <c r="AA2482" s="35"/>
      <c r="AB2482" s="35"/>
      <c r="AC2482" s="35"/>
      <c r="AD2482" s="35"/>
      <c r="AE2482" s="35"/>
      <c r="AF2482" s="35"/>
      <c r="AG2482" s="35"/>
      <c r="AH2482" s="35"/>
      <c r="AI2482" s="35"/>
      <c r="AJ2482" s="35"/>
      <c r="AK2482" s="35"/>
      <c r="AL2482" s="34"/>
      <c r="AM2482" s="331"/>
      <c r="AN2482" s="35"/>
      <c r="AO2482" s="35"/>
      <c r="AP2482" s="162"/>
      <c r="AQ2482" s="35"/>
      <c r="AR2482" s="35"/>
      <c r="AS2482" s="35"/>
      <c r="AT2482" s="35"/>
      <c r="AU2482" s="35"/>
      <c r="AV2482" s="14"/>
      <c r="AW2482" s="14"/>
      <c r="AX2482" s="14"/>
      <c r="AY2482" s="14"/>
      <c r="AZ2482" s="14"/>
      <c r="BA2482" s="14"/>
    </row>
    <row r="2483" spans="3:53" ht="14.25"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  <c r="T2483" s="35"/>
      <c r="U2483" s="35"/>
      <c r="V2483" s="35"/>
      <c r="W2483" s="35"/>
      <c r="X2483" s="35"/>
      <c r="Y2483" s="35"/>
      <c r="Z2483" s="35"/>
      <c r="AA2483" s="35"/>
      <c r="AB2483" s="35"/>
      <c r="AC2483" s="35"/>
      <c r="AD2483" s="35"/>
      <c r="AE2483" s="35"/>
      <c r="AF2483" s="35"/>
      <c r="AG2483" s="35"/>
      <c r="AH2483" s="35"/>
      <c r="AI2483" s="35"/>
      <c r="AJ2483" s="35"/>
      <c r="AK2483" s="35"/>
      <c r="AL2483" s="34"/>
      <c r="AM2483" s="331"/>
      <c r="AN2483" s="35"/>
      <c r="AO2483" s="35"/>
      <c r="AP2483" s="162"/>
      <c r="AQ2483" s="35"/>
      <c r="AR2483" s="35"/>
      <c r="AS2483" s="35"/>
      <c r="AT2483" s="35"/>
      <c r="AU2483" s="35"/>
      <c r="AV2483" s="14"/>
      <c r="AW2483" s="14"/>
      <c r="AX2483" s="14"/>
      <c r="AY2483" s="14"/>
      <c r="AZ2483" s="14"/>
      <c r="BA2483" s="14"/>
    </row>
    <row r="2484" spans="3:53" ht="14.25"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  <c r="T2484" s="35"/>
      <c r="U2484" s="35"/>
      <c r="V2484" s="35"/>
      <c r="W2484" s="35"/>
      <c r="X2484" s="35"/>
      <c r="Y2484" s="35"/>
      <c r="Z2484" s="35"/>
      <c r="AA2484" s="35"/>
      <c r="AB2484" s="35"/>
      <c r="AC2484" s="35"/>
      <c r="AD2484" s="35"/>
      <c r="AE2484" s="35"/>
      <c r="AF2484" s="35"/>
      <c r="AG2484" s="35"/>
      <c r="AH2484" s="35"/>
      <c r="AI2484" s="35"/>
      <c r="AJ2484" s="35"/>
      <c r="AK2484" s="35"/>
      <c r="AL2484" s="34"/>
      <c r="AM2484" s="331"/>
      <c r="AN2484" s="35"/>
      <c r="AO2484" s="35"/>
      <c r="AP2484" s="162"/>
      <c r="AQ2484" s="35"/>
      <c r="AR2484" s="35"/>
      <c r="AS2484" s="35"/>
      <c r="AT2484" s="35"/>
      <c r="AU2484" s="35"/>
      <c r="AV2484" s="14"/>
      <c r="AW2484" s="14"/>
      <c r="AX2484" s="14"/>
      <c r="AY2484" s="14"/>
      <c r="AZ2484" s="14"/>
      <c r="BA2484" s="14"/>
    </row>
    <row r="2485" spans="3:53" ht="14.25"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  <c r="W2485" s="35"/>
      <c r="X2485" s="35"/>
      <c r="Y2485" s="35"/>
      <c r="Z2485" s="35"/>
      <c r="AA2485" s="35"/>
      <c r="AB2485" s="35"/>
      <c r="AC2485" s="35"/>
      <c r="AD2485" s="35"/>
      <c r="AE2485" s="35"/>
      <c r="AF2485" s="35"/>
      <c r="AG2485" s="35"/>
      <c r="AH2485" s="35"/>
      <c r="AI2485" s="35"/>
      <c r="AJ2485" s="35"/>
      <c r="AK2485" s="35"/>
      <c r="AL2485" s="34"/>
      <c r="AM2485" s="331"/>
      <c r="AN2485" s="35"/>
      <c r="AO2485" s="35"/>
      <c r="AP2485" s="162"/>
      <c r="AQ2485" s="35"/>
      <c r="AR2485" s="35"/>
      <c r="AS2485" s="35"/>
      <c r="AT2485" s="35"/>
      <c r="AU2485" s="35"/>
      <c r="AV2485" s="14"/>
      <c r="AW2485" s="14"/>
      <c r="AX2485" s="14"/>
      <c r="AY2485" s="14"/>
      <c r="AZ2485" s="14"/>
      <c r="BA2485" s="14"/>
    </row>
    <row r="2486" spans="3:53" ht="14.25"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  <c r="W2486" s="35"/>
      <c r="X2486" s="35"/>
      <c r="Y2486" s="35"/>
      <c r="Z2486" s="35"/>
      <c r="AA2486" s="35"/>
      <c r="AB2486" s="35"/>
      <c r="AC2486" s="35"/>
      <c r="AD2486" s="35"/>
      <c r="AE2486" s="35"/>
      <c r="AF2486" s="35"/>
      <c r="AG2486" s="35"/>
      <c r="AH2486" s="35"/>
      <c r="AI2486" s="35"/>
      <c r="AJ2486" s="35"/>
      <c r="AK2486" s="35"/>
      <c r="AL2486" s="34"/>
      <c r="AM2486" s="331"/>
      <c r="AN2486" s="35"/>
      <c r="AO2486" s="35"/>
      <c r="AP2486" s="162"/>
      <c r="AQ2486" s="35"/>
      <c r="AR2486" s="35"/>
      <c r="AS2486" s="35"/>
      <c r="AT2486" s="35"/>
      <c r="AU2486" s="35"/>
      <c r="AV2486" s="14"/>
      <c r="AW2486" s="14"/>
      <c r="AX2486" s="14"/>
      <c r="AY2486" s="14"/>
      <c r="AZ2486" s="14"/>
      <c r="BA2486" s="14"/>
    </row>
    <row r="2487" spans="3:53" ht="14.25"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  <c r="T2487" s="35"/>
      <c r="U2487" s="35"/>
      <c r="V2487" s="35"/>
      <c r="W2487" s="35"/>
      <c r="X2487" s="35"/>
      <c r="Y2487" s="35"/>
      <c r="Z2487" s="35"/>
      <c r="AA2487" s="35"/>
      <c r="AB2487" s="35"/>
      <c r="AC2487" s="35"/>
      <c r="AD2487" s="35"/>
      <c r="AE2487" s="35"/>
      <c r="AF2487" s="35"/>
      <c r="AG2487" s="35"/>
      <c r="AH2487" s="35"/>
      <c r="AI2487" s="35"/>
      <c r="AJ2487" s="35"/>
      <c r="AK2487" s="35"/>
      <c r="AL2487" s="34"/>
      <c r="AM2487" s="331"/>
      <c r="AN2487" s="35"/>
      <c r="AO2487" s="35"/>
      <c r="AP2487" s="162"/>
      <c r="AQ2487" s="35"/>
      <c r="AR2487" s="35"/>
      <c r="AS2487" s="35"/>
      <c r="AT2487" s="35"/>
      <c r="AU2487" s="35"/>
      <c r="AV2487" s="14"/>
      <c r="AW2487" s="14"/>
      <c r="AX2487" s="14"/>
      <c r="AY2487" s="14"/>
      <c r="AZ2487" s="14"/>
      <c r="BA2487" s="14"/>
    </row>
    <row r="2488" spans="3:53" ht="14.25"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  <c r="T2488" s="35"/>
      <c r="U2488" s="35"/>
      <c r="V2488" s="35"/>
      <c r="W2488" s="35"/>
      <c r="X2488" s="35"/>
      <c r="Y2488" s="35"/>
      <c r="Z2488" s="35"/>
      <c r="AA2488" s="35"/>
      <c r="AB2488" s="35"/>
      <c r="AC2488" s="35"/>
      <c r="AD2488" s="35"/>
      <c r="AE2488" s="35"/>
      <c r="AF2488" s="35"/>
      <c r="AG2488" s="35"/>
      <c r="AH2488" s="35"/>
      <c r="AI2488" s="35"/>
      <c r="AJ2488" s="35"/>
      <c r="AK2488" s="35"/>
      <c r="AL2488" s="34"/>
      <c r="AM2488" s="331"/>
      <c r="AN2488" s="35"/>
      <c r="AO2488" s="35"/>
      <c r="AP2488" s="162"/>
      <c r="AQ2488" s="35"/>
      <c r="AR2488" s="35"/>
      <c r="AS2488" s="35"/>
      <c r="AT2488" s="35"/>
      <c r="AU2488" s="35"/>
      <c r="AV2488" s="14"/>
      <c r="AW2488" s="14"/>
      <c r="AX2488" s="14"/>
      <c r="AY2488" s="14"/>
      <c r="AZ2488" s="14"/>
      <c r="BA2488" s="14"/>
    </row>
    <row r="2489" spans="3:53" ht="14.25"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  <c r="T2489" s="35"/>
      <c r="U2489" s="35"/>
      <c r="V2489" s="35"/>
      <c r="W2489" s="35"/>
      <c r="X2489" s="35"/>
      <c r="Y2489" s="35"/>
      <c r="Z2489" s="35"/>
      <c r="AA2489" s="35"/>
      <c r="AB2489" s="35"/>
      <c r="AC2489" s="35"/>
      <c r="AD2489" s="35"/>
      <c r="AE2489" s="35"/>
      <c r="AF2489" s="35"/>
      <c r="AG2489" s="35"/>
      <c r="AH2489" s="35"/>
      <c r="AI2489" s="35"/>
      <c r="AJ2489" s="35"/>
      <c r="AK2489" s="35"/>
      <c r="AL2489" s="34"/>
      <c r="AM2489" s="331"/>
      <c r="AN2489" s="35"/>
      <c r="AO2489" s="35"/>
      <c r="AP2489" s="162"/>
      <c r="AQ2489" s="35"/>
      <c r="AR2489" s="35"/>
      <c r="AS2489" s="35"/>
      <c r="AT2489" s="35"/>
      <c r="AU2489" s="35"/>
      <c r="AV2489" s="14"/>
      <c r="AW2489" s="14"/>
      <c r="AX2489" s="14"/>
      <c r="AY2489" s="14"/>
      <c r="AZ2489" s="14"/>
      <c r="BA2489" s="14"/>
    </row>
    <row r="2490" spans="3:53" ht="14.25"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  <c r="T2490" s="35"/>
      <c r="U2490" s="35"/>
      <c r="V2490" s="35"/>
      <c r="W2490" s="35"/>
      <c r="X2490" s="35"/>
      <c r="Y2490" s="35"/>
      <c r="Z2490" s="35"/>
      <c r="AA2490" s="35"/>
      <c r="AB2490" s="35"/>
      <c r="AC2490" s="35"/>
      <c r="AD2490" s="35"/>
      <c r="AE2490" s="35"/>
      <c r="AF2490" s="35"/>
      <c r="AG2490" s="35"/>
      <c r="AH2490" s="35"/>
      <c r="AI2490" s="35"/>
      <c r="AJ2490" s="35"/>
      <c r="AK2490" s="35"/>
      <c r="AL2490" s="34"/>
      <c r="AM2490" s="331"/>
      <c r="AN2490" s="35"/>
      <c r="AO2490" s="35"/>
      <c r="AP2490" s="162"/>
      <c r="AQ2490" s="35"/>
      <c r="AR2490" s="35"/>
      <c r="AS2490" s="35"/>
      <c r="AT2490" s="35"/>
      <c r="AU2490" s="35"/>
      <c r="AV2490" s="14"/>
      <c r="AW2490" s="14"/>
      <c r="AX2490" s="14"/>
      <c r="AY2490" s="14"/>
      <c r="AZ2490" s="14"/>
      <c r="BA2490" s="14"/>
    </row>
    <row r="2491" spans="3:53" ht="14.25"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  <c r="T2491" s="35"/>
      <c r="U2491" s="35"/>
      <c r="V2491" s="35"/>
      <c r="W2491" s="35"/>
      <c r="X2491" s="35"/>
      <c r="Y2491" s="35"/>
      <c r="Z2491" s="35"/>
      <c r="AA2491" s="35"/>
      <c r="AB2491" s="35"/>
      <c r="AC2491" s="35"/>
      <c r="AD2491" s="35"/>
      <c r="AE2491" s="35"/>
      <c r="AF2491" s="35"/>
      <c r="AG2491" s="35"/>
      <c r="AH2491" s="35"/>
      <c r="AI2491" s="35"/>
      <c r="AJ2491" s="35"/>
      <c r="AK2491" s="35"/>
      <c r="AL2491" s="34"/>
      <c r="AM2491" s="331"/>
      <c r="AN2491" s="35"/>
      <c r="AO2491" s="35"/>
      <c r="AP2491" s="162"/>
      <c r="AQ2491" s="35"/>
      <c r="AR2491" s="35"/>
      <c r="AS2491" s="35"/>
      <c r="AT2491" s="35"/>
      <c r="AU2491" s="35"/>
      <c r="AV2491" s="14"/>
      <c r="AW2491" s="14"/>
      <c r="AX2491" s="14"/>
      <c r="AY2491" s="14"/>
      <c r="AZ2491" s="14"/>
      <c r="BA2491" s="14"/>
    </row>
    <row r="2492" spans="3:53" ht="14.25"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  <c r="T2492" s="35"/>
      <c r="U2492" s="35"/>
      <c r="V2492" s="35"/>
      <c r="W2492" s="35"/>
      <c r="X2492" s="35"/>
      <c r="Y2492" s="35"/>
      <c r="Z2492" s="35"/>
      <c r="AA2492" s="35"/>
      <c r="AB2492" s="35"/>
      <c r="AC2492" s="35"/>
      <c r="AD2492" s="35"/>
      <c r="AE2492" s="35"/>
      <c r="AF2492" s="35"/>
      <c r="AG2492" s="35"/>
      <c r="AH2492" s="35"/>
      <c r="AI2492" s="35"/>
      <c r="AJ2492" s="35"/>
      <c r="AK2492" s="35"/>
      <c r="AL2492" s="34"/>
      <c r="AM2492" s="331"/>
      <c r="AN2492" s="35"/>
      <c r="AO2492" s="35"/>
      <c r="AP2492" s="162"/>
      <c r="AQ2492" s="35"/>
      <c r="AR2492" s="35"/>
      <c r="AS2492" s="35"/>
      <c r="AT2492" s="35"/>
      <c r="AU2492" s="35"/>
      <c r="AV2492" s="14"/>
      <c r="AW2492" s="14"/>
      <c r="AX2492" s="14"/>
      <c r="AY2492" s="14"/>
      <c r="AZ2492" s="14"/>
      <c r="BA2492" s="14"/>
    </row>
    <row r="2493" spans="3:53" ht="14.25"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  <c r="T2493" s="35"/>
      <c r="U2493" s="35"/>
      <c r="V2493" s="35"/>
      <c r="W2493" s="35"/>
      <c r="X2493" s="35"/>
      <c r="Y2493" s="35"/>
      <c r="Z2493" s="35"/>
      <c r="AA2493" s="35"/>
      <c r="AB2493" s="35"/>
      <c r="AC2493" s="35"/>
      <c r="AD2493" s="35"/>
      <c r="AE2493" s="35"/>
      <c r="AF2493" s="35"/>
      <c r="AG2493" s="35"/>
      <c r="AH2493" s="35"/>
      <c r="AI2493" s="35"/>
      <c r="AJ2493" s="35"/>
      <c r="AK2493" s="35"/>
      <c r="AL2493" s="34"/>
      <c r="AM2493" s="331"/>
      <c r="AN2493" s="35"/>
      <c r="AO2493" s="35"/>
      <c r="AP2493" s="162"/>
      <c r="AQ2493" s="35"/>
      <c r="AR2493" s="35"/>
      <c r="AS2493" s="35"/>
      <c r="AT2493" s="35"/>
      <c r="AU2493" s="35"/>
      <c r="AV2493" s="14"/>
      <c r="AW2493" s="14"/>
      <c r="AX2493" s="14"/>
      <c r="AY2493" s="14"/>
      <c r="AZ2493" s="14"/>
      <c r="BA2493" s="14"/>
    </row>
    <row r="2494" spans="3:53" ht="14.25"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  <c r="T2494" s="35"/>
      <c r="U2494" s="35"/>
      <c r="V2494" s="35"/>
      <c r="W2494" s="35"/>
      <c r="X2494" s="35"/>
      <c r="Y2494" s="35"/>
      <c r="Z2494" s="35"/>
      <c r="AA2494" s="35"/>
      <c r="AB2494" s="35"/>
      <c r="AC2494" s="35"/>
      <c r="AD2494" s="35"/>
      <c r="AE2494" s="35"/>
      <c r="AF2494" s="35"/>
      <c r="AG2494" s="35"/>
      <c r="AH2494" s="35"/>
      <c r="AI2494" s="35"/>
      <c r="AJ2494" s="35"/>
      <c r="AK2494" s="35"/>
      <c r="AL2494" s="34"/>
      <c r="AM2494" s="331"/>
      <c r="AN2494" s="35"/>
      <c r="AO2494" s="35"/>
      <c r="AP2494" s="162"/>
      <c r="AQ2494" s="35"/>
      <c r="AR2494" s="35"/>
      <c r="AS2494" s="35"/>
      <c r="AT2494" s="35"/>
      <c r="AU2494" s="35"/>
      <c r="AV2494" s="14"/>
      <c r="AW2494" s="14"/>
      <c r="AX2494" s="14"/>
      <c r="AY2494" s="14"/>
      <c r="AZ2494" s="14"/>
      <c r="BA2494" s="14"/>
    </row>
    <row r="2495" spans="3:53" ht="14.25"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  <c r="T2495" s="35"/>
      <c r="U2495" s="35"/>
      <c r="V2495" s="35"/>
      <c r="W2495" s="35"/>
      <c r="X2495" s="35"/>
      <c r="Y2495" s="35"/>
      <c r="Z2495" s="35"/>
      <c r="AA2495" s="35"/>
      <c r="AB2495" s="35"/>
      <c r="AC2495" s="35"/>
      <c r="AD2495" s="35"/>
      <c r="AE2495" s="35"/>
      <c r="AF2495" s="35"/>
      <c r="AG2495" s="35"/>
      <c r="AH2495" s="35"/>
      <c r="AI2495" s="35"/>
      <c r="AJ2495" s="35"/>
      <c r="AK2495" s="35"/>
      <c r="AL2495" s="34"/>
      <c r="AM2495" s="331"/>
      <c r="AN2495" s="35"/>
      <c r="AO2495" s="35"/>
      <c r="AP2495" s="162"/>
      <c r="AQ2495" s="35"/>
      <c r="AR2495" s="35"/>
      <c r="AS2495" s="35"/>
      <c r="AT2495" s="35"/>
      <c r="AU2495" s="35"/>
      <c r="AV2495" s="14"/>
      <c r="AW2495" s="14"/>
      <c r="AX2495" s="14"/>
      <c r="AY2495" s="14"/>
      <c r="AZ2495" s="14"/>
      <c r="BA2495" s="14"/>
    </row>
    <row r="2496" spans="3:53" ht="14.25"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  <c r="T2496" s="35"/>
      <c r="U2496" s="35"/>
      <c r="V2496" s="35"/>
      <c r="W2496" s="35"/>
      <c r="X2496" s="35"/>
      <c r="Y2496" s="35"/>
      <c r="Z2496" s="35"/>
      <c r="AA2496" s="35"/>
      <c r="AB2496" s="35"/>
      <c r="AC2496" s="35"/>
      <c r="AD2496" s="35"/>
      <c r="AE2496" s="35"/>
      <c r="AF2496" s="35"/>
      <c r="AG2496" s="35"/>
      <c r="AH2496" s="35"/>
      <c r="AI2496" s="35"/>
      <c r="AJ2496" s="35"/>
      <c r="AK2496" s="35"/>
      <c r="AL2496" s="34"/>
      <c r="AM2496" s="331"/>
      <c r="AN2496" s="35"/>
      <c r="AO2496" s="35"/>
      <c r="AP2496" s="162"/>
      <c r="AQ2496" s="35"/>
      <c r="AR2496" s="35"/>
      <c r="AS2496" s="35"/>
      <c r="AT2496" s="35"/>
      <c r="AU2496" s="35"/>
      <c r="AV2496" s="14"/>
      <c r="AW2496" s="14"/>
      <c r="AX2496" s="14"/>
      <c r="AY2496" s="14"/>
      <c r="AZ2496" s="14"/>
      <c r="BA2496" s="14"/>
    </row>
    <row r="2497" spans="3:53" ht="14.25"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  <c r="T2497" s="35"/>
      <c r="U2497" s="35"/>
      <c r="V2497" s="35"/>
      <c r="W2497" s="35"/>
      <c r="X2497" s="35"/>
      <c r="Y2497" s="35"/>
      <c r="Z2497" s="35"/>
      <c r="AA2497" s="35"/>
      <c r="AB2497" s="35"/>
      <c r="AC2497" s="35"/>
      <c r="AD2497" s="35"/>
      <c r="AE2497" s="35"/>
      <c r="AF2497" s="35"/>
      <c r="AG2497" s="35"/>
      <c r="AH2497" s="35"/>
      <c r="AI2497" s="35"/>
      <c r="AJ2497" s="35"/>
      <c r="AK2497" s="35"/>
      <c r="AL2497" s="34"/>
      <c r="AM2497" s="331"/>
      <c r="AN2497" s="35"/>
      <c r="AO2497" s="35"/>
      <c r="AP2497" s="162"/>
      <c r="AQ2497" s="35"/>
      <c r="AR2497" s="35"/>
      <c r="AS2497" s="35"/>
      <c r="AT2497" s="35"/>
      <c r="AU2497" s="35"/>
      <c r="AV2497" s="14"/>
      <c r="AW2497" s="14"/>
      <c r="AX2497" s="14"/>
      <c r="AY2497" s="14"/>
      <c r="AZ2497" s="14"/>
      <c r="BA2497" s="14"/>
    </row>
    <row r="2498" spans="3:53" ht="14.25"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  <c r="T2498" s="35"/>
      <c r="U2498" s="35"/>
      <c r="V2498" s="35"/>
      <c r="W2498" s="35"/>
      <c r="X2498" s="35"/>
      <c r="Y2498" s="35"/>
      <c r="Z2498" s="35"/>
      <c r="AA2498" s="35"/>
      <c r="AB2498" s="35"/>
      <c r="AC2498" s="35"/>
      <c r="AD2498" s="35"/>
      <c r="AE2498" s="35"/>
      <c r="AF2498" s="35"/>
      <c r="AG2498" s="35"/>
      <c r="AH2498" s="35"/>
      <c r="AI2498" s="35"/>
      <c r="AJ2498" s="35"/>
      <c r="AK2498" s="35"/>
      <c r="AL2498" s="34"/>
      <c r="AM2498" s="331"/>
      <c r="AN2498" s="35"/>
      <c r="AO2498" s="35"/>
      <c r="AP2498" s="162"/>
      <c r="AQ2498" s="35"/>
      <c r="AR2498" s="35"/>
      <c r="AS2498" s="35"/>
      <c r="AT2498" s="35"/>
      <c r="AU2498" s="35"/>
      <c r="AV2498" s="14"/>
      <c r="AW2498" s="14"/>
      <c r="AX2498" s="14"/>
      <c r="AY2498" s="14"/>
      <c r="AZ2498" s="14"/>
      <c r="BA2498" s="14"/>
    </row>
    <row r="2499" spans="3:53" ht="14.25"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  <c r="T2499" s="35"/>
      <c r="U2499" s="35"/>
      <c r="V2499" s="35"/>
      <c r="W2499" s="35"/>
      <c r="X2499" s="35"/>
      <c r="Y2499" s="35"/>
      <c r="Z2499" s="35"/>
      <c r="AA2499" s="35"/>
      <c r="AB2499" s="35"/>
      <c r="AC2499" s="35"/>
      <c r="AD2499" s="35"/>
      <c r="AE2499" s="35"/>
      <c r="AF2499" s="35"/>
      <c r="AG2499" s="35"/>
      <c r="AH2499" s="35"/>
      <c r="AI2499" s="35"/>
      <c r="AJ2499" s="35"/>
      <c r="AK2499" s="35"/>
      <c r="AL2499" s="34"/>
      <c r="AM2499" s="331"/>
      <c r="AN2499" s="35"/>
      <c r="AO2499" s="35"/>
      <c r="AP2499" s="162"/>
      <c r="AQ2499" s="35"/>
      <c r="AR2499" s="35"/>
      <c r="AS2499" s="35"/>
      <c r="AT2499" s="35"/>
      <c r="AU2499" s="35"/>
      <c r="AV2499" s="14"/>
      <c r="AW2499" s="14"/>
      <c r="AX2499" s="14"/>
      <c r="AY2499" s="14"/>
      <c r="AZ2499" s="14"/>
      <c r="BA2499" s="14"/>
    </row>
    <row r="2500" spans="3:53" ht="14.25"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  <c r="T2500" s="35"/>
      <c r="U2500" s="35"/>
      <c r="V2500" s="35"/>
      <c r="W2500" s="35"/>
      <c r="X2500" s="35"/>
      <c r="Y2500" s="35"/>
      <c r="Z2500" s="35"/>
      <c r="AA2500" s="35"/>
      <c r="AB2500" s="35"/>
      <c r="AC2500" s="35"/>
      <c r="AD2500" s="35"/>
      <c r="AE2500" s="35"/>
      <c r="AF2500" s="35"/>
      <c r="AG2500" s="35"/>
      <c r="AH2500" s="35"/>
      <c r="AI2500" s="35"/>
      <c r="AJ2500" s="35"/>
      <c r="AK2500" s="35"/>
      <c r="AL2500" s="34"/>
      <c r="AM2500" s="331"/>
      <c r="AN2500" s="35"/>
      <c r="AO2500" s="35"/>
      <c r="AP2500" s="162"/>
      <c r="AQ2500" s="35"/>
      <c r="AR2500" s="35"/>
      <c r="AS2500" s="35"/>
      <c r="AT2500" s="35"/>
      <c r="AU2500" s="35"/>
      <c r="AV2500" s="14"/>
      <c r="AW2500" s="14"/>
      <c r="AX2500" s="14"/>
      <c r="AY2500" s="14"/>
      <c r="AZ2500" s="14"/>
      <c r="BA2500" s="14"/>
    </row>
    <row r="2501" spans="3:53" ht="14.25"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  <c r="T2501" s="35"/>
      <c r="U2501" s="35"/>
      <c r="V2501" s="35"/>
      <c r="W2501" s="35"/>
      <c r="X2501" s="35"/>
      <c r="Y2501" s="35"/>
      <c r="Z2501" s="35"/>
      <c r="AA2501" s="35"/>
      <c r="AB2501" s="35"/>
      <c r="AC2501" s="35"/>
      <c r="AD2501" s="35"/>
      <c r="AE2501" s="35"/>
      <c r="AF2501" s="35"/>
      <c r="AG2501" s="35"/>
      <c r="AH2501" s="35"/>
      <c r="AI2501" s="35"/>
      <c r="AJ2501" s="35"/>
      <c r="AK2501" s="35"/>
      <c r="AL2501" s="34"/>
      <c r="AM2501" s="331"/>
      <c r="AN2501" s="35"/>
      <c r="AO2501" s="35"/>
      <c r="AP2501" s="162"/>
      <c r="AQ2501" s="35"/>
      <c r="AR2501" s="35"/>
      <c r="AS2501" s="35"/>
      <c r="AT2501" s="35"/>
      <c r="AU2501" s="35"/>
      <c r="AV2501" s="14"/>
      <c r="AW2501" s="14"/>
      <c r="AX2501" s="14"/>
      <c r="AY2501" s="14"/>
      <c r="AZ2501" s="14"/>
      <c r="BA2501" s="14"/>
    </row>
    <row r="2502" spans="3:53" ht="14.25"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  <c r="W2502" s="35"/>
      <c r="X2502" s="35"/>
      <c r="Y2502" s="35"/>
      <c r="Z2502" s="35"/>
      <c r="AA2502" s="35"/>
      <c r="AB2502" s="35"/>
      <c r="AC2502" s="35"/>
      <c r="AD2502" s="35"/>
      <c r="AE2502" s="35"/>
      <c r="AF2502" s="35"/>
      <c r="AG2502" s="35"/>
      <c r="AH2502" s="35"/>
      <c r="AI2502" s="35"/>
      <c r="AJ2502" s="35"/>
      <c r="AK2502" s="35"/>
      <c r="AL2502" s="34"/>
      <c r="AM2502" s="331"/>
      <c r="AN2502" s="35"/>
      <c r="AO2502" s="35"/>
      <c r="AP2502" s="162"/>
      <c r="AQ2502" s="35"/>
      <c r="AR2502" s="35"/>
      <c r="AS2502" s="35"/>
      <c r="AT2502" s="35"/>
      <c r="AU2502" s="35"/>
      <c r="AV2502" s="14"/>
      <c r="AW2502" s="14"/>
      <c r="AX2502" s="14"/>
      <c r="AY2502" s="14"/>
      <c r="AZ2502" s="14"/>
      <c r="BA2502" s="14"/>
    </row>
    <row r="2503" spans="3:53" ht="14.25"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  <c r="T2503" s="35"/>
      <c r="U2503" s="35"/>
      <c r="V2503" s="35"/>
      <c r="W2503" s="35"/>
      <c r="X2503" s="35"/>
      <c r="Y2503" s="35"/>
      <c r="Z2503" s="35"/>
      <c r="AA2503" s="35"/>
      <c r="AB2503" s="35"/>
      <c r="AC2503" s="35"/>
      <c r="AD2503" s="35"/>
      <c r="AE2503" s="35"/>
      <c r="AF2503" s="35"/>
      <c r="AG2503" s="35"/>
      <c r="AH2503" s="35"/>
      <c r="AI2503" s="35"/>
      <c r="AJ2503" s="35"/>
      <c r="AK2503" s="35"/>
      <c r="AL2503" s="34"/>
      <c r="AM2503" s="331"/>
      <c r="AN2503" s="35"/>
      <c r="AO2503" s="35"/>
      <c r="AP2503" s="162"/>
      <c r="AQ2503" s="35"/>
      <c r="AR2503" s="35"/>
      <c r="AS2503" s="35"/>
      <c r="AT2503" s="35"/>
      <c r="AU2503" s="35"/>
      <c r="AV2503" s="14"/>
      <c r="AW2503" s="14"/>
      <c r="AX2503" s="14"/>
      <c r="AY2503" s="14"/>
      <c r="AZ2503" s="14"/>
      <c r="BA2503" s="14"/>
    </row>
    <row r="2504" spans="3:53" ht="14.25"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  <c r="V2504" s="35"/>
      <c r="W2504" s="35"/>
      <c r="X2504" s="35"/>
      <c r="Y2504" s="35"/>
      <c r="Z2504" s="35"/>
      <c r="AA2504" s="35"/>
      <c r="AB2504" s="35"/>
      <c r="AC2504" s="35"/>
      <c r="AD2504" s="35"/>
      <c r="AE2504" s="35"/>
      <c r="AF2504" s="35"/>
      <c r="AG2504" s="35"/>
      <c r="AH2504" s="35"/>
      <c r="AI2504" s="35"/>
      <c r="AJ2504" s="35"/>
      <c r="AK2504" s="35"/>
      <c r="AL2504" s="34"/>
      <c r="AM2504" s="331"/>
      <c r="AN2504" s="35"/>
      <c r="AO2504" s="35"/>
      <c r="AP2504" s="162"/>
      <c r="AQ2504" s="35"/>
      <c r="AR2504" s="35"/>
      <c r="AS2504" s="35"/>
      <c r="AT2504" s="35"/>
      <c r="AU2504" s="35"/>
      <c r="AV2504" s="14"/>
      <c r="AW2504" s="14"/>
      <c r="AX2504" s="14"/>
      <c r="AY2504" s="14"/>
      <c r="AZ2504" s="14"/>
      <c r="BA2504" s="14"/>
    </row>
    <row r="2505" spans="3:53" ht="14.25"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  <c r="T2505" s="35"/>
      <c r="U2505" s="35"/>
      <c r="V2505" s="35"/>
      <c r="W2505" s="35"/>
      <c r="X2505" s="35"/>
      <c r="Y2505" s="35"/>
      <c r="Z2505" s="35"/>
      <c r="AA2505" s="35"/>
      <c r="AB2505" s="35"/>
      <c r="AC2505" s="35"/>
      <c r="AD2505" s="35"/>
      <c r="AE2505" s="35"/>
      <c r="AF2505" s="35"/>
      <c r="AG2505" s="35"/>
      <c r="AH2505" s="35"/>
      <c r="AI2505" s="35"/>
      <c r="AJ2505" s="35"/>
      <c r="AK2505" s="35"/>
      <c r="AL2505" s="34"/>
      <c r="AM2505" s="331"/>
      <c r="AN2505" s="35"/>
      <c r="AO2505" s="35"/>
      <c r="AP2505" s="162"/>
      <c r="AQ2505" s="35"/>
      <c r="AR2505" s="35"/>
      <c r="AS2505" s="35"/>
      <c r="AT2505" s="35"/>
      <c r="AU2505" s="35"/>
      <c r="AV2505" s="14"/>
      <c r="AW2505" s="14"/>
      <c r="AX2505" s="14"/>
      <c r="AY2505" s="14"/>
      <c r="AZ2505" s="14"/>
      <c r="BA2505" s="14"/>
    </row>
    <row r="2506" spans="3:53" ht="14.25"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  <c r="T2506" s="35"/>
      <c r="U2506" s="35"/>
      <c r="V2506" s="35"/>
      <c r="W2506" s="35"/>
      <c r="X2506" s="35"/>
      <c r="Y2506" s="35"/>
      <c r="Z2506" s="35"/>
      <c r="AA2506" s="35"/>
      <c r="AB2506" s="35"/>
      <c r="AC2506" s="35"/>
      <c r="AD2506" s="35"/>
      <c r="AE2506" s="35"/>
      <c r="AF2506" s="35"/>
      <c r="AG2506" s="35"/>
      <c r="AH2506" s="35"/>
      <c r="AI2506" s="35"/>
      <c r="AJ2506" s="35"/>
      <c r="AK2506" s="35"/>
      <c r="AL2506" s="34"/>
      <c r="AM2506" s="331"/>
      <c r="AN2506" s="35"/>
      <c r="AO2506" s="35"/>
      <c r="AP2506" s="162"/>
      <c r="AQ2506" s="35"/>
      <c r="AR2506" s="35"/>
      <c r="AS2506" s="35"/>
      <c r="AT2506" s="35"/>
      <c r="AU2506" s="35"/>
      <c r="AV2506" s="14"/>
      <c r="AW2506" s="14"/>
      <c r="AX2506" s="14"/>
      <c r="AY2506" s="14"/>
      <c r="AZ2506" s="14"/>
      <c r="BA2506" s="14"/>
    </row>
    <row r="2507" spans="3:53" ht="14.25"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  <c r="T2507" s="35"/>
      <c r="U2507" s="35"/>
      <c r="V2507" s="35"/>
      <c r="W2507" s="35"/>
      <c r="X2507" s="35"/>
      <c r="Y2507" s="35"/>
      <c r="Z2507" s="35"/>
      <c r="AA2507" s="35"/>
      <c r="AB2507" s="35"/>
      <c r="AC2507" s="35"/>
      <c r="AD2507" s="35"/>
      <c r="AE2507" s="35"/>
      <c r="AF2507" s="35"/>
      <c r="AG2507" s="35"/>
      <c r="AH2507" s="35"/>
      <c r="AI2507" s="35"/>
      <c r="AJ2507" s="35"/>
      <c r="AK2507" s="35"/>
      <c r="AL2507" s="34"/>
      <c r="AM2507" s="331"/>
      <c r="AN2507" s="35"/>
      <c r="AO2507" s="35"/>
      <c r="AP2507" s="162"/>
      <c r="AQ2507" s="35"/>
      <c r="AR2507" s="35"/>
      <c r="AS2507" s="35"/>
      <c r="AT2507" s="35"/>
      <c r="AU2507" s="35"/>
      <c r="AV2507" s="14"/>
      <c r="AW2507" s="14"/>
      <c r="AX2507" s="14"/>
      <c r="AY2507" s="14"/>
      <c r="AZ2507" s="14"/>
      <c r="BA2507" s="14"/>
    </row>
    <row r="2508" spans="3:53" ht="14.25"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  <c r="T2508" s="35"/>
      <c r="U2508" s="35"/>
      <c r="V2508" s="35"/>
      <c r="W2508" s="35"/>
      <c r="X2508" s="35"/>
      <c r="Y2508" s="35"/>
      <c r="Z2508" s="35"/>
      <c r="AA2508" s="35"/>
      <c r="AB2508" s="35"/>
      <c r="AC2508" s="35"/>
      <c r="AD2508" s="35"/>
      <c r="AE2508" s="35"/>
      <c r="AF2508" s="35"/>
      <c r="AG2508" s="35"/>
      <c r="AH2508" s="35"/>
      <c r="AI2508" s="35"/>
      <c r="AJ2508" s="35"/>
      <c r="AK2508" s="35"/>
      <c r="AL2508" s="34"/>
      <c r="AM2508" s="331"/>
      <c r="AN2508" s="35"/>
      <c r="AO2508" s="35"/>
      <c r="AP2508" s="162"/>
      <c r="AQ2508" s="35"/>
      <c r="AR2508" s="35"/>
      <c r="AS2508" s="35"/>
      <c r="AT2508" s="35"/>
      <c r="AU2508" s="35"/>
      <c r="AV2508" s="14"/>
      <c r="AW2508" s="14"/>
      <c r="AX2508" s="14"/>
      <c r="AY2508" s="14"/>
      <c r="AZ2508" s="14"/>
      <c r="BA2508" s="14"/>
    </row>
    <row r="2509" spans="3:53" ht="14.25"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  <c r="V2509" s="35"/>
      <c r="W2509" s="35"/>
      <c r="X2509" s="35"/>
      <c r="Y2509" s="35"/>
      <c r="Z2509" s="35"/>
      <c r="AA2509" s="35"/>
      <c r="AB2509" s="35"/>
      <c r="AC2509" s="35"/>
      <c r="AD2509" s="35"/>
      <c r="AE2509" s="35"/>
      <c r="AF2509" s="35"/>
      <c r="AG2509" s="35"/>
      <c r="AH2509" s="35"/>
      <c r="AI2509" s="35"/>
      <c r="AJ2509" s="35"/>
      <c r="AK2509" s="35"/>
      <c r="AL2509" s="34"/>
      <c r="AM2509" s="331"/>
      <c r="AN2509" s="35"/>
      <c r="AO2509" s="35"/>
      <c r="AP2509" s="162"/>
      <c r="AQ2509" s="35"/>
      <c r="AR2509" s="35"/>
      <c r="AS2509" s="35"/>
      <c r="AT2509" s="35"/>
      <c r="AU2509" s="35"/>
      <c r="AV2509" s="14"/>
      <c r="AW2509" s="14"/>
      <c r="AX2509" s="14"/>
      <c r="AY2509" s="14"/>
      <c r="AZ2509" s="14"/>
      <c r="BA2509" s="14"/>
    </row>
    <row r="2510" spans="3:53" ht="14.25"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  <c r="T2510" s="35"/>
      <c r="U2510" s="35"/>
      <c r="V2510" s="35"/>
      <c r="W2510" s="35"/>
      <c r="X2510" s="35"/>
      <c r="Y2510" s="35"/>
      <c r="Z2510" s="35"/>
      <c r="AA2510" s="35"/>
      <c r="AB2510" s="35"/>
      <c r="AC2510" s="35"/>
      <c r="AD2510" s="35"/>
      <c r="AE2510" s="35"/>
      <c r="AF2510" s="35"/>
      <c r="AG2510" s="35"/>
      <c r="AH2510" s="35"/>
      <c r="AI2510" s="35"/>
      <c r="AJ2510" s="35"/>
      <c r="AK2510" s="35"/>
      <c r="AL2510" s="34"/>
      <c r="AM2510" s="331"/>
      <c r="AN2510" s="35"/>
      <c r="AO2510" s="35"/>
      <c r="AP2510" s="162"/>
      <c r="AQ2510" s="35"/>
      <c r="AR2510" s="35"/>
      <c r="AS2510" s="35"/>
      <c r="AT2510" s="35"/>
      <c r="AU2510" s="35"/>
      <c r="AV2510" s="14"/>
      <c r="AW2510" s="14"/>
      <c r="AX2510" s="14"/>
      <c r="AY2510" s="14"/>
      <c r="AZ2510" s="14"/>
      <c r="BA2510" s="14"/>
    </row>
    <row r="2511" spans="3:53" ht="14.25"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  <c r="T2511" s="35"/>
      <c r="U2511" s="35"/>
      <c r="V2511" s="35"/>
      <c r="W2511" s="35"/>
      <c r="X2511" s="35"/>
      <c r="Y2511" s="35"/>
      <c r="Z2511" s="35"/>
      <c r="AA2511" s="35"/>
      <c r="AB2511" s="35"/>
      <c r="AC2511" s="35"/>
      <c r="AD2511" s="35"/>
      <c r="AE2511" s="35"/>
      <c r="AF2511" s="35"/>
      <c r="AG2511" s="35"/>
      <c r="AH2511" s="35"/>
      <c r="AI2511" s="35"/>
      <c r="AJ2511" s="35"/>
      <c r="AK2511" s="35"/>
      <c r="AL2511" s="34"/>
      <c r="AM2511" s="331"/>
      <c r="AN2511" s="35"/>
      <c r="AO2511" s="35"/>
      <c r="AP2511" s="162"/>
      <c r="AQ2511" s="35"/>
      <c r="AR2511" s="35"/>
      <c r="AS2511" s="35"/>
      <c r="AT2511" s="35"/>
      <c r="AU2511" s="35"/>
      <c r="AV2511" s="14"/>
      <c r="AW2511" s="14"/>
      <c r="AX2511" s="14"/>
      <c r="AY2511" s="14"/>
      <c r="AZ2511" s="14"/>
      <c r="BA2511" s="14"/>
    </row>
    <row r="2512" spans="3:53" ht="14.25"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  <c r="T2512" s="35"/>
      <c r="U2512" s="35"/>
      <c r="V2512" s="35"/>
      <c r="W2512" s="35"/>
      <c r="X2512" s="35"/>
      <c r="Y2512" s="35"/>
      <c r="Z2512" s="35"/>
      <c r="AA2512" s="35"/>
      <c r="AB2512" s="35"/>
      <c r="AC2512" s="35"/>
      <c r="AD2512" s="35"/>
      <c r="AE2512" s="35"/>
      <c r="AF2512" s="35"/>
      <c r="AG2512" s="35"/>
      <c r="AH2512" s="35"/>
      <c r="AI2512" s="35"/>
      <c r="AJ2512" s="35"/>
      <c r="AK2512" s="35"/>
      <c r="AL2512" s="34"/>
      <c r="AM2512" s="331"/>
      <c r="AN2512" s="35"/>
      <c r="AO2512" s="35"/>
      <c r="AP2512" s="162"/>
      <c r="AQ2512" s="35"/>
      <c r="AR2512" s="35"/>
      <c r="AS2512" s="35"/>
      <c r="AT2512" s="35"/>
      <c r="AU2512" s="35"/>
      <c r="AV2512" s="14"/>
      <c r="AW2512" s="14"/>
      <c r="AX2512" s="14"/>
      <c r="AY2512" s="14"/>
      <c r="AZ2512" s="14"/>
      <c r="BA2512" s="14"/>
    </row>
    <row r="2513" spans="3:53" ht="14.25"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  <c r="T2513" s="35"/>
      <c r="U2513" s="35"/>
      <c r="V2513" s="35"/>
      <c r="W2513" s="35"/>
      <c r="X2513" s="35"/>
      <c r="Y2513" s="35"/>
      <c r="Z2513" s="35"/>
      <c r="AA2513" s="35"/>
      <c r="AB2513" s="35"/>
      <c r="AC2513" s="35"/>
      <c r="AD2513" s="35"/>
      <c r="AE2513" s="35"/>
      <c r="AF2513" s="35"/>
      <c r="AG2513" s="35"/>
      <c r="AH2513" s="35"/>
      <c r="AI2513" s="35"/>
      <c r="AJ2513" s="35"/>
      <c r="AK2513" s="35"/>
      <c r="AL2513" s="34"/>
      <c r="AM2513" s="331"/>
      <c r="AN2513" s="35"/>
      <c r="AO2513" s="35"/>
      <c r="AP2513" s="162"/>
      <c r="AQ2513" s="35"/>
      <c r="AR2513" s="35"/>
      <c r="AS2513" s="35"/>
      <c r="AT2513" s="35"/>
      <c r="AU2513" s="35"/>
      <c r="AV2513" s="14"/>
      <c r="AW2513" s="14"/>
      <c r="AX2513" s="14"/>
      <c r="AY2513" s="14"/>
      <c r="AZ2513" s="14"/>
      <c r="BA2513" s="14"/>
    </row>
    <row r="2514" spans="3:53" ht="14.25"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  <c r="W2514" s="35"/>
      <c r="X2514" s="35"/>
      <c r="Y2514" s="35"/>
      <c r="Z2514" s="35"/>
      <c r="AA2514" s="35"/>
      <c r="AB2514" s="35"/>
      <c r="AC2514" s="35"/>
      <c r="AD2514" s="35"/>
      <c r="AE2514" s="35"/>
      <c r="AF2514" s="35"/>
      <c r="AG2514" s="35"/>
      <c r="AH2514" s="35"/>
      <c r="AI2514" s="35"/>
      <c r="AJ2514" s="35"/>
      <c r="AK2514" s="35"/>
      <c r="AL2514" s="34"/>
      <c r="AM2514" s="331"/>
      <c r="AN2514" s="35"/>
      <c r="AO2514" s="35"/>
      <c r="AP2514" s="162"/>
      <c r="AQ2514" s="35"/>
      <c r="AR2514" s="35"/>
      <c r="AS2514" s="35"/>
      <c r="AT2514" s="35"/>
      <c r="AU2514" s="35"/>
      <c r="AV2514" s="14"/>
      <c r="AW2514" s="14"/>
      <c r="AX2514" s="14"/>
      <c r="AY2514" s="14"/>
      <c r="AZ2514" s="14"/>
      <c r="BA2514" s="14"/>
    </row>
    <row r="2515" spans="3:53" ht="14.25"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  <c r="T2515" s="35"/>
      <c r="U2515" s="35"/>
      <c r="V2515" s="35"/>
      <c r="W2515" s="35"/>
      <c r="X2515" s="35"/>
      <c r="Y2515" s="35"/>
      <c r="Z2515" s="35"/>
      <c r="AA2515" s="35"/>
      <c r="AB2515" s="35"/>
      <c r="AC2515" s="35"/>
      <c r="AD2515" s="35"/>
      <c r="AE2515" s="35"/>
      <c r="AF2515" s="35"/>
      <c r="AG2515" s="35"/>
      <c r="AH2515" s="35"/>
      <c r="AI2515" s="35"/>
      <c r="AJ2515" s="35"/>
      <c r="AK2515" s="35"/>
      <c r="AL2515" s="34"/>
      <c r="AM2515" s="331"/>
      <c r="AN2515" s="35"/>
      <c r="AO2515" s="35"/>
      <c r="AP2515" s="162"/>
      <c r="AQ2515" s="35"/>
      <c r="AR2515" s="35"/>
      <c r="AS2515" s="35"/>
      <c r="AT2515" s="35"/>
      <c r="AU2515" s="35"/>
      <c r="AV2515" s="14"/>
      <c r="AW2515" s="14"/>
      <c r="AX2515" s="14"/>
      <c r="AY2515" s="14"/>
      <c r="AZ2515" s="14"/>
      <c r="BA2515" s="14"/>
    </row>
    <row r="2516" spans="3:53" ht="14.25"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  <c r="Q2516" s="35"/>
      <c r="R2516" s="35"/>
      <c r="S2516" s="35"/>
      <c r="T2516" s="35"/>
      <c r="U2516" s="35"/>
      <c r="V2516" s="35"/>
      <c r="W2516" s="35"/>
      <c r="X2516" s="35"/>
      <c r="Y2516" s="35"/>
      <c r="Z2516" s="35"/>
      <c r="AA2516" s="35"/>
      <c r="AB2516" s="35"/>
      <c r="AC2516" s="35"/>
      <c r="AD2516" s="35"/>
      <c r="AE2516" s="35"/>
      <c r="AF2516" s="35"/>
      <c r="AG2516" s="35"/>
      <c r="AH2516" s="35"/>
      <c r="AI2516" s="35"/>
      <c r="AJ2516" s="35"/>
      <c r="AK2516" s="35"/>
      <c r="AL2516" s="34"/>
      <c r="AM2516" s="331"/>
      <c r="AN2516" s="35"/>
      <c r="AO2516" s="35"/>
      <c r="AP2516" s="162"/>
      <c r="AQ2516" s="35"/>
      <c r="AR2516" s="35"/>
      <c r="AS2516" s="35"/>
      <c r="AT2516" s="35"/>
      <c r="AU2516" s="35"/>
      <c r="AV2516" s="14"/>
      <c r="AW2516" s="14"/>
      <c r="AX2516" s="14"/>
      <c r="AY2516" s="14"/>
      <c r="AZ2516" s="14"/>
      <c r="BA2516" s="14"/>
    </row>
    <row r="2517" spans="3:53" ht="14.25"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  <c r="Q2517" s="35"/>
      <c r="R2517" s="35"/>
      <c r="S2517" s="35"/>
      <c r="T2517" s="35"/>
      <c r="U2517" s="35"/>
      <c r="V2517" s="35"/>
      <c r="W2517" s="35"/>
      <c r="X2517" s="35"/>
      <c r="Y2517" s="35"/>
      <c r="Z2517" s="35"/>
      <c r="AA2517" s="35"/>
      <c r="AB2517" s="35"/>
      <c r="AC2517" s="35"/>
      <c r="AD2517" s="35"/>
      <c r="AE2517" s="35"/>
      <c r="AF2517" s="35"/>
      <c r="AG2517" s="35"/>
      <c r="AH2517" s="35"/>
      <c r="AI2517" s="35"/>
      <c r="AJ2517" s="35"/>
      <c r="AK2517" s="35"/>
      <c r="AL2517" s="34"/>
      <c r="AM2517" s="331"/>
      <c r="AN2517" s="35"/>
      <c r="AO2517" s="35"/>
      <c r="AP2517" s="162"/>
      <c r="AQ2517" s="35"/>
      <c r="AR2517" s="35"/>
      <c r="AS2517" s="35"/>
      <c r="AT2517" s="35"/>
      <c r="AU2517" s="35"/>
      <c r="AV2517" s="14"/>
      <c r="AW2517" s="14"/>
      <c r="AX2517" s="14"/>
      <c r="AY2517" s="14"/>
      <c r="AZ2517" s="14"/>
      <c r="BA2517" s="14"/>
    </row>
    <row r="2518" spans="3:53" ht="14.25"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  <c r="Q2518" s="35"/>
      <c r="R2518" s="35"/>
      <c r="S2518" s="35"/>
      <c r="T2518" s="35"/>
      <c r="U2518" s="35"/>
      <c r="V2518" s="35"/>
      <c r="W2518" s="35"/>
      <c r="X2518" s="35"/>
      <c r="Y2518" s="35"/>
      <c r="Z2518" s="35"/>
      <c r="AA2518" s="35"/>
      <c r="AB2518" s="35"/>
      <c r="AC2518" s="35"/>
      <c r="AD2518" s="35"/>
      <c r="AE2518" s="35"/>
      <c r="AF2518" s="35"/>
      <c r="AG2518" s="35"/>
      <c r="AH2518" s="35"/>
      <c r="AI2518" s="35"/>
      <c r="AJ2518" s="35"/>
      <c r="AK2518" s="35"/>
      <c r="AL2518" s="34"/>
      <c r="AM2518" s="331"/>
      <c r="AN2518" s="35"/>
      <c r="AO2518" s="35"/>
      <c r="AP2518" s="162"/>
      <c r="AQ2518" s="35"/>
      <c r="AR2518" s="35"/>
      <c r="AS2518" s="35"/>
      <c r="AT2518" s="35"/>
      <c r="AU2518" s="35"/>
      <c r="AV2518" s="14"/>
      <c r="AW2518" s="14"/>
      <c r="AX2518" s="14"/>
      <c r="AY2518" s="14"/>
      <c r="AZ2518" s="14"/>
      <c r="BA2518" s="14"/>
    </row>
    <row r="2519" spans="3:53" ht="14.25"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  <c r="W2519" s="35"/>
      <c r="X2519" s="35"/>
      <c r="Y2519" s="35"/>
      <c r="Z2519" s="35"/>
      <c r="AA2519" s="35"/>
      <c r="AB2519" s="35"/>
      <c r="AC2519" s="35"/>
      <c r="AD2519" s="35"/>
      <c r="AE2519" s="35"/>
      <c r="AF2519" s="35"/>
      <c r="AG2519" s="35"/>
      <c r="AH2519" s="35"/>
      <c r="AI2519" s="35"/>
      <c r="AJ2519" s="35"/>
      <c r="AK2519" s="35"/>
      <c r="AL2519" s="34"/>
      <c r="AM2519" s="331"/>
      <c r="AN2519" s="35"/>
      <c r="AO2519" s="35"/>
      <c r="AP2519" s="162"/>
      <c r="AQ2519" s="35"/>
      <c r="AR2519" s="35"/>
      <c r="AS2519" s="35"/>
      <c r="AT2519" s="35"/>
      <c r="AU2519" s="35"/>
      <c r="AV2519" s="14"/>
      <c r="AW2519" s="14"/>
      <c r="AX2519" s="14"/>
      <c r="AY2519" s="14"/>
      <c r="AZ2519" s="14"/>
      <c r="BA2519" s="14"/>
    </row>
    <row r="2520" spans="3:53" ht="14.25"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  <c r="Q2520" s="35"/>
      <c r="R2520" s="35"/>
      <c r="S2520" s="35"/>
      <c r="T2520" s="35"/>
      <c r="U2520" s="35"/>
      <c r="V2520" s="35"/>
      <c r="W2520" s="35"/>
      <c r="X2520" s="35"/>
      <c r="Y2520" s="35"/>
      <c r="Z2520" s="35"/>
      <c r="AA2520" s="35"/>
      <c r="AB2520" s="35"/>
      <c r="AC2520" s="35"/>
      <c r="AD2520" s="35"/>
      <c r="AE2520" s="35"/>
      <c r="AF2520" s="35"/>
      <c r="AG2520" s="35"/>
      <c r="AH2520" s="35"/>
      <c r="AI2520" s="35"/>
      <c r="AJ2520" s="35"/>
      <c r="AK2520" s="35"/>
      <c r="AL2520" s="34"/>
      <c r="AM2520" s="331"/>
      <c r="AN2520" s="35"/>
      <c r="AO2520" s="35"/>
      <c r="AP2520" s="162"/>
      <c r="AQ2520" s="35"/>
      <c r="AR2520" s="35"/>
      <c r="AS2520" s="35"/>
      <c r="AT2520" s="35"/>
      <c r="AU2520" s="35"/>
      <c r="AV2520" s="14"/>
      <c r="AW2520" s="14"/>
      <c r="AX2520" s="14"/>
      <c r="AY2520" s="14"/>
      <c r="AZ2520" s="14"/>
      <c r="BA2520" s="14"/>
    </row>
    <row r="2521" spans="3:53" ht="14.25"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  <c r="Q2521" s="35"/>
      <c r="R2521" s="35"/>
      <c r="S2521" s="35"/>
      <c r="T2521" s="35"/>
      <c r="U2521" s="35"/>
      <c r="V2521" s="35"/>
      <c r="W2521" s="35"/>
      <c r="X2521" s="35"/>
      <c r="Y2521" s="35"/>
      <c r="Z2521" s="35"/>
      <c r="AA2521" s="35"/>
      <c r="AB2521" s="35"/>
      <c r="AC2521" s="35"/>
      <c r="AD2521" s="35"/>
      <c r="AE2521" s="35"/>
      <c r="AF2521" s="35"/>
      <c r="AG2521" s="35"/>
      <c r="AH2521" s="35"/>
      <c r="AI2521" s="35"/>
      <c r="AJ2521" s="35"/>
      <c r="AK2521" s="35"/>
      <c r="AL2521" s="34"/>
      <c r="AM2521" s="331"/>
      <c r="AN2521" s="35"/>
      <c r="AO2521" s="35"/>
      <c r="AP2521" s="162"/>
      <c r="AQ2521" s="35"/>
      <c r="AR2521" s="35"/>
      <c r="AS2521" s="35"/>
      <c r="AT2521" s="35"/>
      <c r="AU2521" s="35"/>
      <c r="AV2521" s="14"/>
      <c r="AW2521" s="14"/>
      <c r="AX2521" s="14"/>
      <c r="AY2521" s="14"/>
      <c r="AZ2521" s="14"/>
      <c r="BA2521" s="14"/>
    </row>
    <row r="2522" spans="3:53" ht="14.25"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  <c r="Q2522" s="35"/>
      <c r="R2522" s="35"/>
      <c r="S2522" s="35"/>
      <c r="T2522" s="35"/>
      <c r="U2522" s="35"/>
      <c r="V2522" s="35"/>
      <c r="W2522" s="35"/>
      <c r="X2522" s="35"/>
      <c r="Y2522" s="35"/>
      <c r="Z2522" s="35"/>
      <c r="AA2522" s="35"/>
      <c r="AB2522" s="35"/>
      <c r="AC2522" s="35"/>
      <c r="AD2522" s="35"/>
      <c r="AE2522" s="35"/>
      <c r="AF2522" s="35"/>
      <c r="AG2522" s="35"/>
      <c r="AH2522" s="35"/>
      <c r="AI2522" s="35"/>
      <c r="AJ2522" s="35"/>
      <c r="AK2522" s="35"/>
      <c r="AL2522" s="34"/>
      <c r="AM2522" s="331"/>
      <c r="AN2522" s="35"/>
      <c r="AO2522" s="35"/>
      <c r="AP2522" s="162"/>
      <c r="AQ2522" s="35"/>
      <c r="AR2522" s="35"/>
      <c r="AS2522" s="35"/>
      <c r="AT2522" s="35"/>
      <c r="AU2522" s="35"/>
      <c r="AV2522" s="14"/>
      <c r="AW2522" s="14"/>
      <c r="AX2522" s="14"/>
      <c r="AY2522" s="14"/>
      <c r="AZ2522" s="14"/>
      <c r="BA2522" s="14"/>
    </row>
    <row r="2523" spans="3:53" ht="14.25"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  <c r="Q2523" s="35"/>
      <c r="R2523" s="35"/>
      <c r="S2523" s="35"/>
      <c r="T2523" s="35"/>
      <c r="U2523" s="35"/>
      <c r="V2523" s="35"/>
      <c r="W2523" s="35"/>
      <c r="X2523" s="35"/>
      <c r="Y2523" s="35"/>
      <c r="Z2523" s="35"/>
      <c r="AA2523" s="35"/>
      <c r="AB2523" s="35"/>
      <c r="AC2523" s="35"/>
      <c r="AD2523" s="35"/>
      <c r="AE2523" s="35"/>
      <c r="AF2523" s="35"/>
      <c r="AG2523" s="35"/>
      <c r="AH2523" s="35"/>
      <c r="AI2523" s="35"/>
      <c r="AJ2523" s="35"/>
      <c r="AK2523" s="35"/>
      <c r="AL2523" s="34"/>
      <c r="AM2523" s="331"/>
      <c r="AN2523" s="35"/>
      <c r="AO2523" s="35"/>
      <c r="AP2523" s="162"/>
      <c r="AQ2523" s="35"/>
      <c r="AR2523" s="35"/>
      <c r="AS2523" s="35"/>
      <c r="AT2523" s="35"/>
      <c r="AU2523" s="35"/>
      <c r="AV2523" s="14"/>
      <c r="AW2523" s="14"/>
      <c r="AX2523" s="14"/>
      <c r="AY2523" s="14"/>
      <c r="AZ2523" s="14"/>
      <c r="BA2523" s="14"/>
    </row>
    <row r="2524" spans="3:53" ht="14.25"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  <c r="Q2524" s="35"/>
      <c r="R2524" s="35"/>
      <c r="S2524" s="35"/>
      <c r="T2524" s="35"/>
      <c r="U2524" s="35"/>
      <c r="V2524" s="35"/>
      <c r="W2524" s="35"/>
      <c r="X2524" s="35"/>
      <c r="Y2524" s="35"/>
      <c r="Z2524" s="35"/>
      <c r="AA2524" s="35"/>
      <c r="AB2524" s="35"/>
      <c r="AC2524" s="35"/>
      <c r="AD2524" s="35"/>
      <c r="AE2524" s="35"/>
      <c r="AF2524" s="35"/>
      <c r="AG2524" s="35"/>
      <c r="AH2524" s="35"/>
      <c r="AI2524" s="35"/>
      <c r="AJ2524" s="35"/>
      <c r="AK2524" s="35"/>
      <c r="AL2524" s="34"/>
      <c r="AM2524" s="331"/>
      <c r="AN2524" s="35"/>
      <c r="AO2524" s="35"/>
      <c r="AP2524" s="162"/>
      <c r="AQ2524" s="35"/>
      <c r="AR2524" s="35"/>
      <c r="AS2524" s="35"/>
      <c r="AT2524" s="35"/>
      <c r="AU2524" s="35"/>
      <c r="AV2524" s="14"/>
      <c r="AW2524" s="14"/>
      <c r="AX2524" s="14"/>
      <c r="AY2524" s="14"/>
      <c r="AZ2524" s="14"/>
      <c r="BA2524" s="14"/>
    </row>
    <row r="2525" spans="3:53" ht="14.25"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  <c r="T2525" s="35"/>
      <c r="U2525" s="35"/>
      <c r="V2525" s="35"/>
      <c r="W2525" s="35"/>
      <c r="X2525" s="35"/>
      <c r="Y2525" s="35"/>
      <c r="Z2525" s="35"/>
      <c r="AA2525" s="35"/>
      <c r="AB2525" s="35"/>
      <c r="AC2525" s="35"/>
      <c r="AD2525" s="35"/>
      <c r="AE2525" s="35"/>
      <c r="AF2525" s="35"/>
      <c r="AG2525" s="35"/>
      <c r="AH2525" s="35"/>
      <c r="AI2525" s="35"/>
      <c r="AJ2525" s="35"/>
      <c r="AK2525" s="35"/>
      <c r="AL2525" s="34"/>
      <c r="AM2525" s="331"/>
      <c r="AN2525" s="35"/>
      <c r="AO2525" s="35"/>
      <c r="AP2525" s="162"/>
      <c r="AQ2525" s="35"/>
      <c r="AR2525" s="35"/>
      <c r="AS2525" s="35"/>
      <c r="AT2525" s="35"/>
      <c r="AU2525" s="35"/>
      <c r="AV2525" s="14"/>
      <c r="AW2525" s="14"/>
      <c r="AX2525" s="14"/>
      <c r="AY2525" s="14"/>
      <c r="AZ2525" s="14"/>
      <c r="BA2525" s="14"/>
    </row>
    <row r="2526" spans="3:53" ht="14.25"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  <c r="Q2526" s="35"/>
      <c r="R2526" s="35"/>
      <c r="S2526" s="35"/>
      <c r="T2526" s="35"/>
      <c r="U2526" s="35"/>
      <c r="V2526" s="35"/>
      <c r="W2526" s="35"/>
      <c r="X2526" s="35"/>
      <c r="Y2526" s="35"/>
      <c r="Z2526" s="35"/>
      <c r="AA2526" s="35"/>
      <c r="AB2526" s="35"/>
      <c r="AC2526" s="35"/>
      <c r="AD2526" s="35"/>
      <c r="AE2526" s="35"/>
      <c r="AF2526" s="35"/>
      <c r="AG2526" s="35"/>
      <c r="AH2526" s="35"/>
      <c r="AI2526" s="35"/>
      <c r="AJ2526" s="35"/>
      <c r="AK2526" s="35"/>
      <c r="AL2526" s="34"/>
      <c r="AM2526" s="331"/>
      <c r="AN2526" s="35"/>
      <c r="AO2526" s="35"/>
      <c r="AP2526" s="162"/>
      <c r="AQ2526" s="35"/>
      <c r="AR2526" s="35"/>
      <c r="AS2526" s="35"/>
      <c r="AT2526" s="35"/>
      <c r="AU2526" s="35"/>
      <c r="AV2526" s="14"/>
      <c r="AW2526" s="14"/>
      <c r="AX2526" s="14"/>
      <c r="AY2526" s="14"/>
      <c r="AZ2526" s="14"/>
      <c r="BA2526" s="14"/>
    </row>
    <row r="2527" spans="3:53" ht="14.25"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  <c r="Q2527" s="35"/>
      <c r="R2527" s="35"/>
      <c r="S2527" s="35"/>
      <c r="T2527" s="35"/>
      <c r="U2527" s="35"/>
      <c r="V2527" s="35"/>
      <c r="W2527" s="35"/>
      <c r="X2527" s="35"/>
      <c r="Y2527" s="35"/>
      <c r="Z2527" s="35"/>
      <c r="AA2527" s="35"/>
      <c r="AB2527" s="35"/>
      <c r="AC2527" s="35"/>
      <c r="AD2527" s="35"/>
      <c r="AE2527" s="35"/>
      <c r="AF2527" s="35"/>
      <c r="AG2527" s="35"/>
      <c r="AH2527" s="35"/>
      <c r="AI2527" s="35"/>
      <c r="AJ2527" s="35"/>
      <c r="AK2527" s="35"/>
      <c r="AL2527" s="34"/>
      <c r="AM2527" s="331"/>
      <c r="AN2527" s="35"/>
      <c r="AO2527" s="35"/>
      <c r="AP2527" s="162"/>
      <c r="AQ2527" s="35"/>
      <c r="AR2527" s="35"/>
      <c r="AS2527" s="35"/>
      <c r="AT2527" s="35"/>
      <c r="AU2527" s="35"/>
      <c r="AV2527" s="14"/>
      <c r="AW2527" s="14"/>
      <c r="AX2527" s="14"/>
      <c r="AY2527" s="14"/>
      <c r="AZ2527" s="14"/>
      <c r="BA2527" s="14"/>
    </row>
    <row r="2528" spans="3:53" ht="14.25"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  <c r="Q2528" s="35"/>
      <c r="R2528" s="35"/>
      <c r="S2528" s="35"/>
      <c r="T2528" s="35"/>
      <c r="U2528" s="35"/>
      <c r="V2528" s="35"/>
      <c r="W2528" s="35"/>
      <c r="X2528" s="35"/>
      <c r="Y2528" s="35"/>
      <c r="Z2528" s="35"/>
      <c r="AA2528" s="35"/>
      <c r="AB2528" s="35"/>
      <c r="AC2528" s="35"/>
      <c r="AD2528" s="35"/>
      <c r="AE2528" s="35"/>
      <c r="AF2528" s="35"/>
      <c r="AG2528" s="35"/>
      <c r="AH2528" s="35"/>
      <c r="AI2528" s="35"/>
      <c r="AJ2528" s="35"/>
      <c r="AK2528" s="35"/>
      <c r="AL2528" s="34"/>
      <c r="AM2528" s="331"/>
      <c r="AN2528" s="35"/>
      <c r="AO2528" s="35"/>
      <c r="AP2528" s="162"/>
      <c r="AQ2528" s="35"/>
      <c r="AR2528" s="35"/>
      <c r="AS2528" s="35"/>
      <c r="AT2528" s="35"/>
      <c r="AU2528" s="35"/>
      <c r="AV2528" s="14"/>
      <c r="AW2528" s="14"/>
      <c r="AX2528" s="14"/>
      <c r="AY2528" s="14"/>
      <c r="AZ2528" s="14"/>
      <c r="BA2528" s="14"/>
    </row>
    <row r="2529" spans="3:53" ht="14.25"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  <c r="Q2529" s="35"/>
      <c r="R2529" s="35"/>
      <c r="S2529" s="35"/>
      <c r="T2529" s="35"/>
      <c r="U2529" s="35"/>
      <c r="V2529" s="35"/>
      <c r="W2529" s="35"/>
      <c r="X2529" s="35"/>
      <c r="Y2529" s="35"/>
      <c r="Z2529" s="35"/>
      <c r="AA2529" s="35"/>
      <c r="AB2529" s="35"/>
      <c r="AC2529" s="35"/>
      <c r="AD2529" s="35"/>
      <c r="AE2529" s="35"/>
      <c r="AF2529" s="35"/>
      <c r="AG2529" s="35"/>
      <c r="AH2529" s="35"/>
      <c r="AI2529" s="35"/>
      <c r="AJ2529" s="35"/>
      <c r="AK2529" s="35"/>
      <c r="AL2529" s="34"/>
      <c r="AM2529" s="331"/>
      <c r="AN2529" s="35"/>
      <c r="AO2529" s="35"/>
      <c r="AP2529" s="162"/>
      <c r="AQ2529" s="35"/>
      <c r="AR2529" s="35"/>
      <c r="AS2529" s="35"/>
      <c r="AT2529" s="35"/>
      <c r="AU2529" s="35"/>
      <c r="AV2529" s="14"/>
      <c r="AW2529" s="14"/>
      <c r="AX2529" s="14"/>
      <c r="AY2529" s="14"/>
      <c r="AZ2529" s="14"/>
      <c r="BA2529" s="14"/>
    </row>
    <row r="2530" spans="3:53" ht="14.25"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  <c r="Q2530" s="35"/>
      <c r="R2530" s="35"/>
      <c r="S2530" s="35"/>
      <c r="T2530" s="35"/>
      <c r="U2530" s="35"/>
      <c r="V2530" s="35"/>
      <c r="W2530" s="35"/>
      <c r="X2530" s="35"/>
      <c r="Y2530" s="35"/>
      <c r="Z2530" s="35"/>
      <c r="AA2530" s="35"/>
      <c r="AB2530" s="35"/>
      <c r="AC2530" s="35"/>
      <c r="AD2530" s="35"/>
      <c r="AE2530" s="35"/>
      <c r="AF2530" s="35"/>
      <c r="AG2530" s="35"/>
      <c r="AH2530" s="35"/>
      <c r="AI2530" s="35"/>
      <c r="AJ2530" s="35"/>
      <c r="AK2530" s="35"/>
      <c r="AL2530" s="34"/>
      <c r="AM2530" s="331"/>
      <c r="AN2530" s="35"/>
      <c r="AO2530" s="35"/>
      <c r="AP2530" s="162"/>
      <c r="AQ2530" s="35"/>
      <c r="AR2530" s="35"/>
      <c r="AS2530" s="35"/>
      <c r="AT2530" s="35"/>
      <c r="AU2530" s="35"/>
      <c r="AV2530" s="14"/>
      <c r="AW2530" s="14"/>
      <c r="AX2530" s="14"/>
      <c r="AY2530" s="14"/>
      <c r="AZ2530" s="14"/>
      <c r="BA2530" s="14"/>
    </row>
    <row r="2531" spans="3:53" ht="14.25"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  <c r="Q2531" s="35"/>
      <c r="R2531" s="35"/>
      <c r="S2531" s="35"/>
      <c r="T2531" s="35"/>
      <c r="U2531" s="35"/>
      <c r="V2531" s="35"/>
      <c r="W2531" s="35"/>
      <c r="X2531" s="35"/>
      <c r="Y2531" s="35"/>
      <c r="Z2531" s="35"/>
      <c r="AA2531" s="35"/>
      <c r="AB2531" s="35"/>
      <c r="AC2531" s="35"/>
      <c r="AD2531" s="35"/>
      <c r="AE2531" s="35"/>
      <c r="AF2531" s="35"/>
      <c r="AG2531" s="35"/>
      <c r="AH2531" s="35"/>
      <c r="AI2531" s="35"/>
      <c r="AJ2531" s="35"/>
      <c r="AK2531" s="35"/>
      <c r="AL2531" s="34"/>
      <c r="AM2531" s="331"/>
      <c r="AN2531" s="35"/>
      <c r="AO2531" s="35"/>
      <c r="AP2531" s="162"/>
      <c r="AQ2531" s="35"/>
      <c r="AR2531" s="35"/>
      <c r="AS2531" s="35"/>
      <c r="AT2531" s="35"/>
      <c r="AU2531" s="35"/>
      <c r="AV2531" s="14"/>
      <c r="AW2531" s="14"/>
      <c r="AX2531" s="14"/>
      <c r="AY2531" s="14"/>
      <c r="AZ2531" s="14"/>
      <c r="BA2531" s="14"/>
    </row>
    <row r="2532" spans="3:53" ht="14.25"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  <c r="Q2532" s="35"/>
      <c r="R2532" s="35"/>
      <c r="S2532" s="35"/>
      <c r="T2532" s="35"/>
      <c r="U2532" s="35"/>
      <c r="V2532" s="35"/>
      <c r="W2532" s="35"/>
      <c r="X2532" s="35"/>
      <c r="Y2532" s="35"/>
      <c r="Z2532" s="35"/>
      <c r="AA2532" s="35"/>
      <c r="AB2532" s="35"/>
      <c r="AC2532" s="35"/>
      <c r="AD2532" s="35"/>
      <c r="AE2532" s="35"/>
      <c r="AF2532" s="35"/>
      <c r="AG2532" s="35"/>
      <c r="AH2532" s="35"/>
      <c r="AI2532" s="35"/>
      <c r="AJ2532" s="35"/>
      <c r="AK2532" s="35"/>
      <c r="AL2532" s="34"/>
      <c r="AM2532" s="331"/>
      <c r="AN2532" s="35"/>
      <c r="AO2532" s="35"/>
      <c r="AP2532" s="162"/>
      <c r="AQ2532" s="35"/>
      <c r="AR2532" s="35"/>
      <c r="AS2532" s="35"/>
      <c r="AT2532" s="35"/>
      <c r="AU2532" s="35"/>
      <c r="AV2532" s="14"/>
      <c r="AW2532" s="14"/>
      <c r="AX2532" s="14"/>
      <c r="AY2532" s="14"/>
      <c r="AZ2532" s="14"/>
      <c r="BA2532" s="14"/>
    </row>
    <row r="2533" spans="3:53" ht="14.25"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  <c r="Q2533" s="35"/>
      <c r="R2533" s="35"/>
      <c r="S2533" s="35"/>
      <c r="T2533" s="35"/>
      <c r="U2533" s="35"/>
      <c r="V2533" s="35"/>
      <c r="W2533" s="35"/>
      <c r="X2533" s="35"/>
      <c r="Y2533" s="35"/>
      <c r="Z2533" s="35"/>
      <c r="AA2533" s="35"/>
      <c r="AB2533" s="35"/>
      <c r="AC2533" s="35"/>
      <c r="AD2533" s="35"/>
      <c r="AE2533" s="35"/>
      <c r="AF2533" s="35"/>
      <c r="AG2533" s="35"/>
      <c r="AH2533" s="35"/>
      <c r="AI2533" s="35"/>
      <c r="AJ2533" s="35"/>
      <c r="AK2533" s="35"/>
      <c r="AL2533" s="34"/>
      <c r="AM2533" s="331"/>
      <c r="AN2533" s="35"/>
      <c r="AO2533" s="35"/>
      <c r="AP2533" s="162"/>
      <c r="AQ2533" s="35"/>
      <c r="AR2533" s="35"/>
      <c r="AS2533" s="35"/>
      <c r="AT2533" s="35"/>
      <c r="AU2533" s="35"/>
      <c r="AV2533" s="14"/>
      <c r="AW2533" s="14"/>
      <c r="AX2533" s="14"/>
      <c r="AY2533" s="14"/>
      <c r="AZ2533" s="14"/>
      <c r="BA2533" s="14"/>
    </row>
    <row r="2534" spans="3:53" ht="14.25"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  <c r="Q2534" s="35"/>
      <c r="R2534" s="35"/>
      <c r="S2534" s="35"/>
      <c r="T2534" s="35"/>
      <c r="U2534" s="35"/>
      <c r="V2534" s="35"/>
      <c r="W2534" s="35"/>
      <c r="X2534" s="35"/>
      <c r="Y2534" s="35"/>
      <c r="Z2534" s="35"/>
      <c r="AA2534" s="35"/>
      <c r="AB2534" s="35"/>
      <c r="AC2534" s="35"/>
      <c r="AD2534" s="35"/>
      <c r="AE2534" s="35"/>
      <c r="AF2534" s="35"/>
      <c r="AG2534" s="35"/>
      <c r="AH2534" s="35"/>
      <c r="AI2534" s="35"/>
      <c r="AJ2534" s="35"/>
      <c r="AK2534" s="35"/>
      <c r="AL2534" s="34"/>
      <c r="AM2534" s="331"/>
      <c r="AN2534" s="35"/>
      <c r="AO2534" s="35"/>
      <c r="AP2534" s="162"/>
      <c r="AQ2534" s="35"/>
      <c r="AR2534" s="35"/>
      <c r="AS2534" s="35"/>
      <c r="AT2534" s="35"/>
      <c r="AU2534" s="35"/>
      <c r="AV2534" s="14"/>
      <c r="AW2534" s="14"/>
      <c r="AX2534" s="14"/>
      <c r="AY2534" s="14"/>
      <c r="AZ2534" s="14"/>
      <c r="BA2534" s="14"/>
    </row>
    <row r="2535" spans="3:53" ht="14.25"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  <c r="Q2535" s="35"/>
      <c r="R2535" s="35"/>
      <c r="S2535" s="35"/>
      <c r="T2535" s="35"/>
      <c r="U2535" s="35"/>
      <c r="V2535" s="35"/>
      <c r="W2535" s="35"/>
      <c r="X2535" s="35"/>
      <c r="Y2535" s="35"/>
      <c r="Z2535" s="35"/>
      <c r="AA2535" s="35"/>
      <c r="AB2535" s="35"/>
      <c r="AC2535" s="35"/>
      <c r="AD2535" s="35"/>
      <c r="AE2535" s="35"/>
      <c r="AF2535" s="35"/>
      <c r="AG2535" s="35"/>
      <c r="AH2535" s="35"/>
      <c r="AI2535" s="35"/>
      <c r="AJ2535" s="35"/>
      <c r="AK2535" s="35"/>
      <c r="AL2535" s="34"/>
      <c r="AM2535" s="331"/>
      <c r="AN2535" s="35"/>
      <c r="AO2535" s="35"/>
      <c r="AP2535" s="162"/>
      <c r="AQ2535" s="35"/>
      <c r="AR2535" s="35"/>
      <c r="AS2535" s="35"/>
      <c r="AT2535" s="35"/>
      <c r="AU2535" s="35"/>
      <c r="AV2535" s="14"/>
      <c r="AW2535" s="14"/>
      <c r="AX2535" s="14"/>
      <c r="AY2535" s="14"/>
      <c r="AZ2535" s="14"/>
      <c r="BA2535" s="14"/>
    </row>
    <row r="2536" spans="3:53" ht="14.25"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  <c r="Q2536" s="35"/>
      <c r="R2536" s="35"/>
      <c r="S2536" s="35"/>
      <c r="T2536" s="35"/>
      <c r="U2536" s="35"/>
      <c r="V2536" s="35"/>
      <c r="W2536" s="35"/>
      <c r="X2536" s="35"/>
      <c r="Y2536" s="35"/>
      <c r="Z2536" s="35"/>
      <c r="AA2536" s="35"/>
      <c r="AB2536" s="35"/>
      <c r="AC2536" s="35"/>
      <c r="AD2536" s="35"/>
      <c r="AE2536" s="35"/>
      <c r="AF2536" s="35"/>
      <c r="AG2536" s="35"/>
      <c r="AH2536" s="35"/>
      <c r="AI2536" s="35"/>
      <c r="AJ2536" s="35"/>
      <c r="AK2536" s="35"/>
      <c r="AL2536" s="34"/>
      <c r="AM2536" s="331"/>
      <c r="AN2536" s="35"/>
      <c r="AO2536" s="35"/>
      <c r="AP2536" s="162"/>
      <c r="AQ2536" s="35"/>
      <c r="AR2536" s="35"/>
      <c r="AS2536" s="35"/>
      <c r="AT2536" s="35"/>
      <c r="AU2536" s="35"/>
      <c r="AV2536" s="14"/>
      <c r="AW2536" s="14"/>
      <c r="AX2536" s="14"/>
      <c r="AY2536" s="14"/>
      <c r="AZ2536" s="14"/>
      <c r="BA2536" s="14"/>
    </row>
    <row r="2537" spans="3:53" ht="14.25"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  <c r="Q2537" s="35"/>
      <c r="R2537" s="35"/>
      <c r="S2537" s="35"/>
      <c r="T2537" s="35"/>
      <c r="U2537" s="35"/>
      <c r="V2537" s="35"/>
      <c r="W2537" s="35"/>
      <c r="X2537" s="35"/>
      <c r="Y2537" s="35"/>
      <c r="Z2537" s="35"/>
      <c r="AA2537" s="35"/>
      <c r="AB2537" s="35"/>
      <c r="AC2537" s="35"/>
      <c r="AD2537" s="35"/>
      <c r="AE2537" s="35"/>
      <c r="AF2537" s="35"/>
      <c r="AG2537" s="35"/>
      <c r="AH2537" s="35"/>
      <c r="AI2537" s="35"/>
      <c r="AJ2537" s="35"/>
      <c r="AK2537" s="35"/>
      <c r="AL2537" s="34"/>
      <c r="AM2537" s="331"/>
      <c r="AN2537" s="35"/>
      <c r="AO2537" s="35"/>
      <c r="AP2537" s="162"/>
      <c r="AQ2537" s="35"/>
      <c r="AR2537" s="35"/>
      <c r="AS2537" s="35"/>
      <c r="AT2537" s="35"/>
      <c r="AU2537" s="35"/>
      <c r="AV2537" s="14"/>
      <c r="AW2537" s="14"/>
      <c r="AX2537" s="14"/>
      <c r="AY2537" s="14"/>
      <c r="AZ2537" s="14"/>
      <c r="BA2537" s="14"/>
    </row>
    <row r="2538" spans="3:53" ht="14.25"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  <c r="Q2538" s="35"/>
      <c r="R2538" s="35"/>
      <c r="S2538" s="35"/>
      <c r="T2538" s="35"/>
      <c r="U2538" s="35"/>
      <c r="V2538" s="35"/>
      <c r="W2538" s="35"/>
      <c r="X2538" s="35"/>
      <c r="Y2538" s="35"/>
      <c r="Z2538" s="35"/>
      <c r="AA2538" s="35"/>
      <c r="AB2538" s="35"/>
      <c r="AC2538" s="35"/>
      <c r="AD2538" s="35"/>
      <c r="AE2538" s="35"/>
      <c r="AF2538" s="35"/>
      <c r="AG2538" s="35"/>
      <c r="AH2538" s="35"/>
      <c r="AI2538" s="35"/>
      <c r="AJ2538" s="35"/>
      <c r="AK2538" s="35"/>
      <c r="AL2538" s="34"/>
      <c r="AM2538" s="331"/>
      <c r="AN2538" s="35"/>
      <c r="AO2538" s="35"/>
      <c r="AP2538" s="162"/>
      <c r="AQ2538" s="35"/>
      <c r="AR2538" s="35"/>
      <c r="AS2538" s="35"/>
      <c r="AT2538" s="35"/>
      <c r="AU2538" s="35"/>
      <c r="AV2538" s="14"/>
      <c r="AW2538" s="14"/>
      <c r="AX2538" s="14"/>
      <c r="AY2538" s="14"/>
      <c r="AZ2538" s="14"/>
      <c r="BA2538" s="14"/>
    </row>
    <row r="2539" spans="3:53" ht="14.25"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  <c r="Q2539" s="35"/>
      <c r="R2539" s="35"/>
      <c r="S2539" s="35"/>
      <c r="T2539" s="35"/>
      <c r="U2539" s="35"/>
      <c r="V2539" s="35"/>
      <c r="W2539" s="35"/>
      <c r="X2539" s="35"/>
      <c r="Y2539" s="35"/>
      <c r="Z2539" s="35"/>
      <c r="AA2539" s="35"/>
      <c r="AB2539" s="35"/>
      <c r="AC2539" s="35"/>
      <c r="AD2539" s="35"/>
      <c r="AE2539" s="35"/>
      <c r="AF2539" s="35"/>
      <c r="AG2539" s="35"/>
      <c r="AH2539" s="35"/>
      <c r="AI2539" s="35"/>
      <c r="AJ2539" s="35"/>
      <c r="AK2539" s="35"/>
      <c r="AL2539" s="34"/>
      <c r="AM2539" s="331"/>
      <c r="AN2539" s="35"/>
      <c r="AO2539" s="35"/>
      <c r="AP2539" s="162"/>
      <c r="AQ2539" s="35"/>
      <c r="AR2539" s="35"/>
      <c r="AS2539" s="35"/>
      <c r="AT2539" s="35"/>
      <c r="AU2539" s="35"/>
      <c r="AV2539" s="14"/>
      <c r="AW2539" s="14"/>
      <c r="AX2539" s="14"/>
      <c r="AY2539" s="14"/>
      <c r="AZ2539" s="14"/>
      <c r="BA2539" s="14"/>
    </row>
    <row r="2540" spans="3:53" ht="14.25"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  <c r="Q2540" s="35"/>
      <c r="R2540" s="35"/>
      <c r="S2540" s="35"/>
      <c r="T2540" s="35"/>
      <c r="U2540" s="35"/>
      <c r="V2540" s="35"/>
      <c r="W2540" s="35"/>
      <c r="X2540" s="35"/>
      <c r="Y2540" s="35"/>
      <c r="Z2540" s="35"/>
      <c r="AA2540" s="35"/>
      <c r="AB2540" s="35"/>
      <c r="AC2540" s="35"/>
      <c r="AD2540" s="35"/>
      <c r="AE2540" s="35"/>
      <c r="AF2540" s="35"/>
      <c r="AG2540" s="35"/>
      <c r="AH2540" s="35"/>
      <c r="AI2540" s="35"/>
      <c r="AJ2540" s="35"/>
      <c r="AK2540" s="35"/>
      <c r="AL2540" s="34"/>
      <c r="AM2540" s="331"/>
      <c r="AN2540" s="35"/>
      <c r="AO2540" s="35"/>
      <c r="AP2540" s="162"/>
      <c r="AQ2540" s="35"/>
      <c r="AR2540" s="35"/>
      <c r="AS2540" s="35"/>
      <c r="AT2540" s="35"/>
      <c r="AU2540" s="35"/>
      <c r="AV2540" s="14"/>
      <c r="AW2540" s="14"/>
      <c r="AX2540" s="14"/>
      <c r="AY2540" s="14"/>
      <c r="AZ2540" s="14"/>
      <c r="BA2540" s="14"/>
    </row>
    <row r="2541" spans="3:53" ht="14.25"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  <c r="Q2541" s="35"/>
      <c r="R2541" s="35"/>
      <c r="S2541" s="35"/>
      <c r="T2541" s="35"/>
      <c r="U2541" s="35"/>
      <c r="V2541" s="35"/>
      <c r="W2541" s="35"/>
      <c r="X2541" s="35"/>
      <c r="Y2541" s="35"/>
      <c r="Z2541" s="35"/>
      <c r="AA2541" s="35"/>
      <c r="AB2541" s="35"/>
      <c r="AC2541" s="35"/>
      <c r="AD2541" s="35"/>
      <c r="AE2541" s="35"/>
      <c r="AF2541" s="35"/>
      <c r="AG2541" s="35"/>
      <c r="AH2541" s="35"/>
      <c r="AI2541" s="35"/>
      <c r="AJ2541" s="35"/>
      <c r="AK2541" s="35"/>
      <c r="AL2541" s="34"/>
      <c r="AM2541" s="331"/>
      <c r="AN2541" s="35"/>
      <c r="AO2541" s="35"/>
      <c r="AP2541" s="162"/>
      <c r="AQ2541" s="35"/>
      <c r="AR2541" s="35"/>
      <c r="AS2541" s="35"/>
      <c r="AT2541" s="35"/>
      <c r="AU2541" s="35"/>
      <c r="AV2541" s="14"/>
      <c r="AW2541" s="14"/>
      <c r="AX2541" s="14"/>
      <c r="AY2541" s="14"/>
      <c r="AZ2541" s="14"/>
      <c r="BA2541" s="14"/>
    </row>
    <row r="2542" spans="3:53" ht="14.25"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  <c r="Q2542" s="35"/>
      <c r="R2542" s="35"/>
      <c r="S2542" s="35"/>
      <c r="T2542" s="35"/>
      <c r="U2542" s="35"/>
      <c r="V2542" s="35"/>
      <c r="W2542" s="35"/>
      <c r="X2542" s="35"/>
      <c r="Y2542" s="35"/>
      <c r="Z2542" s="35"/>
      <c r="AA2542" s="35"/>
      <c r="AB2542" s="35"/>
      <c r="AC2542" s="35"/>
      <c r="AD2542" s="35"/>
      <c r="AE2542" s="35"/>
      <c r="AF2542" s="35"/>
      <c r="AG2542" s="35"/>
      <c r="AH2542" s="35"/>
      <c r="AI2542" s="35"/>
      <c r="AJ2542" s="35"/>
      <c r="AK2542" s="35"/>
      <c r="AL2542" s="34"/>
      <c r="AM2542" s="331"/>
      <c r="AN2542" s="35"/>
      <c r="AO2542" s="35"/>
      <c r="AP2542" s="162"/>
      <c r="AQ2542" s="35"/>
      <c r="AR2542" s="35"/>
      <c r="AS2542" s="35"/>
      <c r="AT2542" s="35"/>
      <c r="AU2542" s="35"/>
      <c r="AV2542" s="14"/>
      <c r="AW2542" s="14"/>
      <c r="AX2542" s="14"/>
      <c r="AY2542" s="14"/>
      <c r="AZ2542" s="14"/>
      <c r="BA2542" s="14"/>
    </row>
    <row r="2543" spans="3:53" ht="14.25"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  <c r="Q2543" s="35"/>
      <c r="R2543" s="35"/>
      <c r="S2543" s="35"/>
      <c r="T2543" s="35"/>
      <c r="U2543" s="35"/>
      <c r="V2543" s="35"/>
      <c r="W2543" s="35"/>
      <c r="X2543" s="35"/>
      <c r="Y2543" s="35"/>
      <c r="Z2543" s="35"/>
      <c r="AA2543" s="35"/>
      <c r="AB2543" s="35"/>
      <c r="AC2543" s="35"/>
      <c r="AD2543" s="35"/>
      <c r="AE2543" s="35"/>
      <c r="AF2543" s="35"/>
      <c r="AG2543" s="35"/>
      <c r="AH2543" s="35"/>
      <c r="AI2543" s="35"/>
      <c r="AJ2543" s="35"/>
      <c r="AK2543" s="35"/>
      <c r="AL2543" s="34"/>
      <c r="AM2543" s="331"/>
      <c r="AN2543" s="35"/>
      <c r="AO2543" s="35"/>
      <c r="AP2543" s="162"/>
      <c r="AQ2543" s="35"/>
      <c r="AR2543" s="35"/>
      <c r="AS2543" s="35"/>
      <c r="AT2543" s="35"/>
      <c r="AU2543" s="35"/>
      <c r="AV2543" s="14"/>
      <c r="AW2543" s="14"/>
      <c r="AX2543" s="14"/>
      <c r="AY2543" s="14"/>
      <c r="AZ2543" s="14"/>
      <c r="BA2543" s="14"/>
    </row>
    <row r="2544" spans="3:53" ht="14.25"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  <c r="T2544" s="35"/>
      <c r="U2544" s="35"/>
      <c r="V2544" s="35"/>
      <c r="W2544" s="35"/>
      <c r="X2544" s="35"/>
      <c r="Y2544" s="35"/>
      <c r="Z2544" s="35"/>
      <c r="AA2544" s="35"/>
      <c r="AB2544" s="35"/>
      <c r="AC2544" s="35"/>
      <c r="AD2544" s="35"/>
      <c r="AE2544" s="35"/>
      <c r="AF2544" s="35"/>
      <c r="AG2544" s="35"/>
      <c r="AH2544" s="35"/>
      <c r="AI2544" s="35"/>
      <c r="AJ2544" s="35"/>
      <c r="AK2544" s="35"/>
      <c r="AL2544" s="34"/>
      <c r="AM2544" s="331"/>
      <c r="AN2544" s="35"/>
      <c r="AO2544" s="35"/>
      <c r="AP2544" s="162"/>
      <c r="AQ2544" s="35"/>
      <c r="AR2544" s="35"/>
      <c r="AS2544" s="35"/>
      <c r="AT2544" s="35"/>
      <c r="AU2544" s="35"/>
      <c r="AV2544" s="14"/>
      <c r="AW2544" s="14"/>
      <c r="AX2544" s="14"/>
      <c r="AY2544" s="14"/>
      <c r="AZ2544" s="14"/>
      <c r="BA2544" s="14"/>
    </row>
    <row r="2545" spans="3:53" ht="14.25"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  <c r="T2545" s="35"/>
      <c r="U2545" s="35"/>
      <c r="V2545" s="35"/>
      <c r="W2545" s="35"/>
      <c r="X2545" s="35"/>
      <c r="Y2545" s="35"/>
      <c r="Z2545" s="35"/>
      <c r="AA2545" s="35"/>
      <c r="AB2545" s="35"/>
      <c r="AC2545" s="35"/>
      <c r="AD2545" s="35"/>
      <c r="AE2545" s="35"/>
      <c r="AF2545" s="35"/>
      <c r="AG2545" s="35"/>
      <c r="AH2545" s="35"/>
      <c r="AI2545" s="35"/>
      <c r="AJ2545" s="35"/>
      <c r="AK2545" s="35"/>
      <c r="AL2545" s="34"/>
      <c r="AM2545" s="331"/>
      <c r="AN2545" s="35"/>
      <c r="AO2545" s="35"/>
      <c r="AP2545" s="162"/>
      <c r="AQ2545" s="35"/>
      <c r="AR2545" s="35"/>
      <c r="AS2545" s="35"/>
      <c r="AT2545" s="35"/>
      <c r="AU2545" s="35"/>
      <c r="AV2545" s="14"/>
      <c r="AW2545" s="14"/>
      <c r="AX2545" s="14"/>
      <c r="AY2545" s="14"/>
      <c r="AZ2545" s="14"/>
      <c r="BA2545" s="14"/>
    </row>
    <row r="2546" spans="3:53" ht="14.25"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  <c r="T2546" s="35"/>
      <c r="U2546" s="35"/>
      <c r="V2546" s="35"/>
      <c r="W2546" s="35"/>
      <c r="X2546" s="35"/>
      <c r="Y2546" s="35"/>
      <c r="Z2546" s="35"/>
      <c r="AA2546" s="35"/>
      <c r="AB2546" s="35"/>
      <c r="AC2546" s="35"/>
      <c r="AD2546" s="35"/>
      <c r="AE2546" s="35"/>
      <c r="AF2546" s="35"/>
      <c r="AG2546" s="35"/>
      <c r="AH2546" s="35"/>
      <c r="AI2546" s="35"/>
      <c r="AJ2546" s="35"/>
      <c r="AK2546" s="35"/>
      <c r="AL2546" s="34"/>
      <c r="AM2546" s="331"/>
      <c r="AN2546" s="35"/>
      <c r="AO2546" s="35"/>
      <c r="AP2546" s="162"/>
      <c r="AQ2546" s="35"/>
      <c r="AR2546" s="35"/>
      <c r="AS2546" s="35"/>
      <c r="AT2546" s="35"/>
      <c r="AU2546" s="35"/>
      <c r="AV2546" s="14"/>
      <c r="AW2546" s="14"/>
      <c r="AX2546" s="14"/>
      <c r="AY2546" s="14"/>
      <c r="AZ2546" s="14"/>
      <c r="BA2546" s="14"/>
    </row>
    <row r="2547" spans="3:53" ht="14.25"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  <c r="Q2547" s="35"/>
      <c r="R2547" s="35"/>
      <c r="S2547" s="35"/>
      <c r="T2547" s="35"/>
      <c r="U2547" s="35"/>
      <c r="V2547" s="35"/>
      <c r="W2547" s="35"/>
      <c r="X2547" s="35"/>
      <c r="Y2547" s="35"/>
      <c r="Z2547" s="35"/>
      <c r="AA2547" s="35"/>
      <c r="AB2547" s="35"/>
      <c r="AC2547" s="35"/>
      <c r="AD2547" s="35"/>
      <c r="AE2547" s="35"/>
      <c r="AF2547" s="35"/>
      <c r="AG2547" s="35"/>
      <c r="AH2547" s="35"/>
      <c r="AI2547" s="35"/>
      <c r="AJ2547" s="35"/>
      <c r="AK2547" s="35"/>
      <c r="AL2547" s="34"/>
      <c r="AM2547" s="331"/>
      <c r="AN2547" s="35"/>
      <c r="AO2547" s="35"/>
      <c r="AP2547" s="162"/>
      <c r="AQ2547" s="35"/>
      <c r="AR2547" s="35"/>
      <c r="AS2547" s="35"/>
      <c r="AT2547" s="35"/>
      <c r="AU2547" s="35"/>
      <c r="AV2547" s="14"/>
      <c r="AW2547" s="14"/>
      <c r="AX2547" s="14"/>
      <c r="AY2547" s="14"/>
      <c r="AZ2547" s="14"/>
      <c r="BA2547" s="14"/>
    </row>
    <row r="2548" spans="3:53" ht="14.25"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  <c r="T2548" s="35"/>
      <c r="U2548" s="35"/>
      <c r="V2548" s="35"/>
      <c r="W2548" s="35"/>
      <c r="X2548" s="35"/>
      <c r="Y2548" s="35"/>
      <c r="Z2548" s="35"/>
      <c r="AA2548" s="35"/>
      <c r="AB2548" s="35"/>
      <c r="AC2548" s="35"/>
      <c r="AD2548" s="35"/>
      <c r="AE2548" s="35"/>
      <c r="AF2548" s="35"/>
      <c r="AG2548" s="35"/>
      <c r="AH2548" s="35"/>
      <c r="AI2548" s="35"/>
      <c r="AJ2548" s="35"/>
      <c r="AK2548" s="35"/>
      <c r="AL2548" s="34"/>
      <c r="AM2548" s="331"/>
      <c r="AN2548" s="35"/>
      <c r="AO2548" s="35"/>
      <c r="AP2548" s="162"/>
      <c r="AQ2548" s="35"/>
      <c r="AR2548" s="35"/>
      <c r="AS2548" s="35"/>
      <c r="AT2548" s="35"/>
      <c r="AU2548" s="35"/>
      <c r="AV2548" s="14"/>
      <c r="AW2548" s="14"/>
      <c r="AX2548" s="14"/>
      <c r="AY2548" s="14"/>
      <c r="AZ2548" s="14"/>
      <c r="BA2548" s="14"/>
    </row>
    <row r="2549" spans="3:53" ht="14.25"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  <c r="Q2549" s="35"/>
      <c r="R2549" s="35"/>
      <c r="S2549" s="35"/>
      <c r="T2549" s="35"/>
      <c r="U2549" s="35"/>
      <c r="V2549" s="35"/>
      <c r="W2549" s="35"/>
      <c r="X2549" s="35"/>
      <c r="Y2549" s="35"/>
      <c r="Z2549" s="35"/>
      <c r="AA2549" s="35"/>
      <c r="AB2549" s="35"/>
      <c r="AC2549" s="35"/>
      <c r="AD2549" s="35"/>
      <c r="AE2549" s="35"/>
      <c r="AF2549" s="35"/>
      <c r="AG2549" s="35"/>
      <c r="AH2549" s="35"/>
      <c r="AI2549" s="35"/>
      <c r="AJ2549" s="35"/>
      <c r="AK2549" s="35"/>
      <c r="AL2549" s="34"/>
      <c r="AM2549" s="331"/>
      <c r="AN2549" s="35"/>
      <c r="AO2549" s="35"/>
      <c r="AP2549" s="162"/>
      <c r="AQ2549" s="35"/>
      <c r="AR2549" s="35"/>
      <c r="AS2549" s="35"/>
      <c r="AT2549" s="35"/>
      <c r="AU2549" s="35"/>
      <c r="AV2549" s="14"/>
      <c r="AW2549" s="14"/>
      <c r="AX2549" s="14"/>
      <c r="AY2549" s="14"/>
      <c r="AZ2549" s="14"/>
      <c r="BA2549" s="14"/>
    </row>
    <row r="2550" spans="3:53" ht="14.25"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  <c r="Q2550" s="35"/>
      <c r="R2550" s="35"/>
      <c r="S2550" s="35"/>
      <c r="T2550" s="35"/>
      <c r="U2550" s="35"/>
      <c r="V2550" s="35"/>
      <c r="W2550" s="35"/>
      <c r="X2550" s="35"/>
      <c r="Y2550" s="35"/>
      <c r="Z2550" s="35"/>
      <c r="AA2550" s="35"/>
      <c r="AB2550" s="35"/>
      <c r="AC2550" s="35"/>
      <c r="AD2550" s="35"/>
      <c r="AE2550" s="35"/>
      <c r="AF2550" s="35"/>
      <c r="AG2550" s="35"/>
      <c r="AH2550" s="35"/>
      <c r="AI2550" s="35"/>
      <c r="AJ2550" s="35"/>
      <c r="AK2550" s="35"/>
      <c r="AL2550" s="34"/>
      <c r="AM2550" s="331"/>
      <c r="AN2550" s="35"/>
      <c r="AO2550" s="35"/>
      <c r="AP2550" s="162"/>
      <c r="AQ2550" s="35"/>
      <c r="AR2550" s="35"/>
      <c r="AS2550" s="35"/>
      <c r="AT2550" s="35"/>
      <c r="AU2550" s="35"/>
      <c r="AV2550" s="14"/>
      <c r="AW2550" s="14"/>
      <c r="AX2550" s="14"/>
      <c r="AY2550" s="14"/>
      <c r="AZ2550" s="14"/>
      <c r="BA2550" s="14"/>
    </row>
    <row r="2551" spans="3:53" ht="14.25"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  <c r="Q2551" s="35"/>
      <c r="R2551" s="35"/>
      <c r="S2551" s="35"/>
      <c r="T2551" s="35"/>
      <c r="U2551" s="35"/>
      <c r="V2551" s="35"/>
      <c r="W2551" s="35"/>
      <c r="X2551" s="35"/>
      <c r="Y2551" s="35"/>
      <c r="Z2551" s="35"/>
      <c r="AA2551" s="35"/>
      <c r="AB2551" s="35"/>
      <c r="AC2551" s="35"/>
      <c r="AD2551" s="35"/>
      <c r="AE2551" s="35"/>
      <c r="AF2551" s="35"/>
      <c r="AG2551" s="35"/>
      <c r="AH2551" s="35"/>
      <c r="AI2551" s="35"/>
      <c r="AJ2551" s="35"/>
      <c r="AK2551" s="35"/>
      <c r="AL2551" s="34"/>
      <c r="AM2551" s="331"/>
      <c r="AN2551" s="35"/>
      <c r="AO2551" s="35"/>
      <c r="AP2551" s="162"/>
      <c r="AQ2551" s="35"/>
      <c r="AR2551" s="35"/>
      <c r="AS2551" s="35"/>
      <c r="AT2551" s="35"/>
      <c r="AU2551" s="35"/>
      <c r="AV2551" s="14"/>
      <c r="AW2551" s="14"/>
      <c r="AX2551" s="14"/>
      <c r="AY2551" s="14"/>
      <c r="AZ2551" s="14"/>
      <c r="BA2551" s="14"/>
    </row>
    <row r="2552" spans="3:53" ht="14.25"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  <c r="Q2552" s="35"/>
      <c r="R2552" s="35"/>
      <c r="S2552" s="35"/>
      <c r="T2552" s="35"/>
      <c r="U2552" s="35"/>
      <c r="V2552" s="35"/>
      <c r="W2552" s="35"/>
      <c r="X2552" s="35"/>
      <c r="Y2552" s="35"/>
      <c r="Z2552" s="35"/>
      <c r="AA2552" s="35"/>
      <c r="AB2552" s="35"/>
      <c r="AC2552" s="35"/>
      <c r="AD2552" s="35"/>
      <c r="AE2552" s="35"/>
      <c r="AF2552" s="35"/>
      <c r="AG2552" s="35"/>
      <c r="AH2552" s="35"/>
      <c r="AI2552" s="35"/>
      <c r="AJ2552" s="35"/>
      <c r="AK2552" s="35"/>
      <c r="AL2552" s="34"/>
      <c r="AM2552" s="331"/>
      <c r="AN2552" s="35"/>
      <c r="AO2552" s="35"/>
      <c r="AP2552" s="162"/>
      <c r="AQ2552" s="35"/>
      <c r="AR2552" s="35"/>
      <c r="AS2552" s="35"/>
      <c r="AT2552" s="35"/>
      <c r="AU2552" s="35"/>
      <c r="AV2552" s="14"/>
      <c r="AW2552" s="14"/>
      <c r="AX2552" s="14"/>
      <c r="AY2552" s="14"/>
      <c r="AZ2552" s="14"/>
      <c r="BA2552" s="14"/>
    </row>
    <row r="2553" spans="3:53" ht="14.25"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  <c r="Q2553" s="35"/>
      <c r="R2553" s="35"/>
      <c r="S2553" s="35"/>
      <c r="T2553" s="35"/>
      <c r="U2553" s="35"/>
      <c r="V2553" s="35"/>
      <c r="W2553" s="35"/>
      <c r="X2553" s="35"/>
      <c r="Y2553" s="35"/>
      <c r="Z2553" s="35"/>
      <c r="AA2553" s="35"/>
      <c r="AB2553" s="35"/>
      <c r="AC2553" s="35"/>
      <c r="AD2553" s="35"/>
      <c r="AE2553" s="35"/>
      <c r="AF2553" s="35"/>
      <c r="AG2553" s="35"/>
      <c r="AH2553" s="35"/>
      <c r="AI2553" s="35"/>
      <c r="AJ2553" s="35"/>
      <c r="AK2553" s="35"/>
      <c r="AL2553" s="34"/>
      <c r="AM2553" s="331"/>
      <c r="AN2553" s="35"/>
      <c r="AO2553" s="35"/>
      <c r="AP2553" s="162"/>
      <c r="AQ2553" s="35"/>
      <c r="AR2553" s="35"/>
      <c r="AS2553" s="35"/>
      <c r="AT2553" s="35"/>
      <c r="AU2553" s="35"/>
      <c r="AV2553" s="14"/>
      <c r="AW2553" s="14"/>
      <c r="AX2553" s="14"/>
      <c r="AY2553" s="14"/>
      <c r="AZ2553" s="14"/>
      <c r="BA2553" s="14"/>
    </row>
    <row r="2554" spans="3:53" ht="14.25"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  <c r="Q2554" s="35"/>
      <c r="R2554" s="35"/>
      <c r="S2554" s="35"/>
      <c r="T2554" s="35"/>
      <c r="U2554" s="35"/>
      <c r="V2554" s="35"/>
      <c r="W2554" s="35"/>
      <c r="X2554" s="35"/>
      <c r="Y2554" s="35"/>
      <c r="Z2554" s="35"/>
      <c r="AA2554" s="35"/>
      <c r="AB2554" s="35"/>
      <c r="AC2554" s="35"/>
      <c r="AD2554" s="35"/>
      <c r="AE2554" s="35"/>
      <c r="AF2554" s="35"/>
      <c r="AG2554" s="35"/>
      <c r="AH2554" s="35"/>
      <c r="AI2554" s="35"/>
      <c r="AJ2554" s="35"/>
      <c r="AK2554" s="35"/>
      <c r="AL2554" s="34"/>
      <c r="AM2554" s="331"/>
      <c r="AN2554" s="35"/>
      <c r="AO2554" s="35"/>
      <c r="AP2554" s="162"/>
      <c r="AQ2554" s="35"/>
      <c r="AR2554" s="35"/>
      <c r="AS2554" s="35"/>
      <c r="AT2554" s="35"/>
      <c r="AU2554" s="35"/>
      <c r="AV2554" s="14"/>
      <c r="AW2554" s="14"/>
      <c r="AX2554" s="14"/>
      <c r="AY2554" s="14"/>
      <c r="AZ2554" s="14"/>
      <c r="BA2554" s="14"/>
    </row>
    <row r="2555" spans="3:53" ht="14.25"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  <c r="Q2555" s="35"/>
      <c r="R2555" s="35"/>
      <c r="S2555" s="35"/>
      <c r="T2555" s="35"/>
      <c r="U2555" s="35"/>
      <c r="V2555" s="35"/>
      <c r="W2555" s="35"/>
      <c r="X2555" s="35"/>
      <c r="Y2555" s="35"/>
      <c r="Z2555" s="35"/>
      <c r="AA2555" s="35"/>
      <c r="AB2555" s="35"/>
      <c r="AC2555" s="35"/>
      <c r="AD2555" s="35"/>
      <c r="AE2555" s="35"/>
      <c r="AF2555" s="35"/>
      <c r="AG2555" s="35"/>
      <c r="AH2555" s="35"/>
      <c r="AI2555" s="35"/>
      <c r="AJ2555" s="35"/>
      <c r="AK2555" s="35"/>
      <c r="AL2555" s="34"/>
      <c r="AM2555" s="331"/>
      <c r="AN2555" s="35"/>
      <c r="AO2555" s="35"/>
      <c r="AP2555" s="162"/>
      <c r="AQ2555" s="35"/>
      <c r="AR2555" s="35"/>
      <c r="AS2555" s="35"/>
      <c r="AT2555" s="35"/>
      <c r="AU2555" s="35"/>
      <c r="AV2555" s="14"/>
      <c r="AW2555" s="14"/>
      <c r="AX2555" s="14"/>
      <c r="AY2555" s="14"/>
      <c r="AZ2555" s="14"/>
      <c r="BA2555" s="14"/>
    </row>
    <row r="2556" spans="3:53" ht="14.25"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  <c r="Q2556" s="35"/>
      <c r="R2556" s="35"/>
      <c r="S2556" s="35"/>
      <c r="T2556" s="35"/>
      <c r="U2556" s="35"/>
      <c r="V2556" s="35"/>
      <c r="W2556" s="35"/>
      <c r="X2556" s="35"/>
      <c r="Y2556" s="35"/>
      <c r="Z2556" s="35"/>
      <c r="AA2556" s="35"/>
      <c r="AB2556" s="35"/>
      <c r="AC2556" s="35"/>
      <c r="AD2556" s="35"/>
      <c r="AE2556" s="35"/>
      <c r="AF2556" s="35"/>
      <c r="AG2556" s="35"/>
      <c r="AH2556" s="35"/>
      <c r="AI2556" s="35"/>
      <c r="AJ2556" s="35"/>
      <c r="AK2556" s="35"/>
      <c r="AL2556" s="34"/>
      <c r="AM2556" s="331"/>
      <c r="AN2556" s="35"/>
      <c r="AO2556" s="35"/>
      <c r="AP2556" s="162"/>
      <c r="AQ2556" s="35"/>
      <c r="AR2556" s="35"/>
      <c r="AS2556" s="35"/>
      <c r="AT2556" s="35"/>
      <c r="AU2556" s="35"/>
      <c r="AV2556" s="14"/>
      <c r="AW2556" s="14"/>
      <c r="AX2556" s="14"/>
      <c r="AY2556" s="14"/>
      <c r="AZ2556" s="14"/>
      <c r="BA2556" s="14"/>
    </row>
    <row r="2557" spans="3:53" ht="14.25"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  <c r="Q2557" s="35"/>
      <c r="R2557" s="35"/>
      <c r="S2557" s="35"/>
      <c r="T2557" s="35"/>
      <c r="U2557" s="35"/>
      <c r="V2557" s="35"/>
      <c r="W2557" s="35"/>
      <c r="X2557" s="35"/>
      <c r="Y2557" s="35"/>
      <c r="Z2557" s="35"/>
      <c r="AA2557" s="35"/>
      <c r="AB2557" s="35"/>
      <c r="AC2557" s="35"/>
      <c r="AD2557" s="35"/>
      <c r="AE2557" s="35"/>
      <c r="AF2557" s="35"/>
      <c r="AG2557" s="35"/>
      <c r="AH2557" s="35"/>
      <c r="AI2557" s="35"/>
      <c r="AJ2557" s="35"/>
      <c r="AK2557" s="35"/>
      <c r="AL2557" s="34"/>
      <c r="AM2557" s="331"/>
      <c r="AN2557" s="35"/>
      <c r="AO2557" s="35"/>
      <c r="AP2557" s="162"/>
      <c r="AQ2557" s="35"/>
      <c r="AR2557" s="35"/>
      <c r="AS2557" s="35"/>
      <c r="AT2557" s="35"/>
      <c r="AU2557" s="35"/>
      <c r="AV2557" s="14"/>
      <c r="AW2557" s="14"/>
      <c r="AX2557" s="14"/>
      <c r="AY2557" s="14"/>
      <c r="AZ2557" s="14"/>
      <c r="BA2557" s="14"/>
    </row>
    <row r="2558" spans="3:53" ht="14.25"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  <c r="Q2558" s="35"/>
      <c r="R2558" s="35"/>
      <c r="S2558" s="35"/>
      <c r="T2558" s="35"/>
      <c r="U2558" s="35"/>
      <c r="V2558" s="35"/>
      <c r="W2558" s="35"/>
      <c r="X2558" s="35"/>
      <c r="Y2558" s="35"/>
      <c r="Z2558" s="35"/>
      <c r="AA2558" s="35"/>
      <c r="AB2558" s="35"/>
      <c r="AC2558" s="35"/>
      <c r="AD2558" s="35"/>
      <c r="AE2558" s="35"/>
      <c r="AF2558" s="35"/>
      <c r="AG2558" s="35"/>
      <c r="AH2558" s="35"/>
      <c r="AI2558" s="35"/>
      <c r="AJ2558" s="35"/>
      <c r="AK2558" s="35"/>
      <c r="AL2558" s="34"/>
      <c r="AM2558" s="331"/>
      <c r="AN2558" s="35"/>
      <c r="AO2558" s="35"/>
      <c r="AP2558" s="162"/>
      <c r="AQ2558" s="35"/>
      <c r="AR2558" s="35"/>
      <c r="AS2558" s="35"/>
      <c r="AT2558" s="35"/>
      <c r="AU2558" s="35"/>
      <c r="AV2558" s="14"/>
      <c r="AW2558" s="14"/>
      <c r="AX2558" s="14"/>
      <c r="AY2558" s="14"/>
      <c r="AZ2558" s="14"/>
      <c r="BA2558" s="14"/>
    </row>
    <row r="2559" spans="3:53" ht="14.25"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  <c r="Q2559" s="35"/>
      <c r="R2559" s="35"/>
      <c r="S2559" s="35"/>
      <c r="T2559" s="35"/>
      <c r="U2559" s="35"/>
      <c r="V2559" s="35"/>
      <c r="W2559" s="35"/>
      <c r="X2559" s="35"/>
      <c r="Y2559" s="35"/>
      <c r="Z2559" s="35"/>
      <c r="AA2559" s="35"/>
      <c r="AB2559" s="35"/>
      <c r="AC2559" s="35"/>
      <c r="AD2559" s="35"/>
      <c r="AE2559" s="35"/>
      <c r="AF2559" s="35"/>
      <c r="AG2559" s="35"/>
      <c r="AH2559" s="35"/>
      <c r="AI2559" s="35"/>
      <c r="AJ2559" s="35"/>
      <c r="AK2559" s="35"/>
      <c r="AL2559" s="34"/>
      <c r="AM2559" s="331"/>
      <c r="AN2559" s="35"/>
      <c r="AO2559" s="35"/>
      <c r="AP2559" s="162"/>
      <c r="AQ2559" s="35"/>
      <c r="AR2559" s="35"/>
      <c r="AS2559" s="35"/>
      <c r="AT2559" s="35"/>
      <c r="AU2559" s="35"/>
      <c r="AV2559" s="14"/>
      <c r="AW2559" s="14"/>
      <c r="AX2559" s="14"/>
      <c r="AY2559" s="14"/>
      <c r="AZ2559" s="14"/>
      <c r="BA2559" s="14"/>
    </row>
    <row r="2560" spans="3:53" ht="14.25"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  <c r="Q2560" s="35"/>
      <c r="R2560" s="35"/>
      <c r="S2560" s="35"/>
      <c r="T2560" s="35"/>
      <c r="U2560" s="35"/>
      <c r="V2560" s="35"/>
      <c r="W2560" s="35"/>
      <c r="X2560" s="35"/>
      <c r="Y2560" s="35"/>
      <c r="Z2560" s="35"/>
      <c r="AA2560" s="35"/>
      <c r="AB2560" s="35"/>
      <c r="AC2560" s="35"/>
      <c r="AD2560" s="35"/>
      <c r="AE2560" s="35"/>
      <c r="AF2560" s="35"/>
      <c r="AG2560" s="35"/>
      <c r="AH2560" s="35"/>
      <c r="AI2560" s="35"/>
      <c r="AJ2560" s="35"/>
      <c r="AK2560" s="35"/>
      <c r="AL2560" s="34"/>
      <c r="AM2560" s="331"/>
      <c r="AN2560" s="35"/>
      <c r="AO2560" s="35"/>
      <c r="AP2560" s="162"/>
      <c r="AQ2560" s="35"/>
      <c r="AR2560" s="35"/>
      <c r="AS2560" s="35"/>
      <c r="AT2560" s="35"/>
      <c r="AU2560" s="35"/>
      <c r="AV2560" s="14"/>
      <c r="AW2560" s="14"/>
      <c r="AX2560" s="14"/>
      <c r="AY2560" s="14"/>
      <c r="AZ2560" s="14"/>
      <c r="BA2560" s="14"/>
    </row>
    <row r="2561" spans="3:53" ht="14.25"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  <c r="Q2561" s="35"/>
      <c r="R2561" s="35"/>
      <c r="S2561" s="35"/>
      <c r="T2561" s="35"/>
      <c r="U2561" s="35"/>
      <c r="V2561" s="35"/>
      <c r="W2561" s="35"/>
      <c r="X2561" s="35"/>
      <c r="Y2561" s="35"/>
      <c r="Z2561" s="35"/>
      <c r="AA2561" s="35"/>
      <c r="AB2561" s="35"/>
      <c r="AC2561" s="35"/>
      <c r="AD2561" s="35"/>
      <c r="AE2561" s="35"/>
      <c r="AF2561" s="35"/>
      <c r="AG2561" s="35"/>
      <c r="AH2561" s="35"/>
      <c r="AI2561" s="35"/>
      <c r="AJ2561" s="35"/>
      <c r="AK2561" s="35"/>
      <c r="AL2561" s="34"/>
      <c r="AM2561" s="331"/>
      <c r="AN2561" s="35"/>
      <c r="AO2561" s="35"/>
      <c r="AP2561" s="162"/>
      <c r="AQ2561" s="35"/>
      <c r="AR2561" s="35"/>
      <c r="AS2561" s="35"/>
      <c r="AT2561" s="35"/>
      <c r="AU2561" s="35"/>
      <c r="AV2561" s="14"/>
      <c r="AW2561" s="14"/>
      <c r="AX2561" s="14"/>
      <c r="AY2561" s="14"/>
      <c r="AZ2561" s="14"/>
      <c r="BA2561" s="14"/>
    </row>
    <row r="2562" spans="3:53" ht="14.25"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  <c r="Q2562" s="35"/>
      <c r="R2562" s="35"/>
      <c r="S2562" s="35"/>
      <c r="T2562" s="35"/>
      <c r="U2562" s="35"/>
      <c r="V2562" s="35"/>
      <c r="W2562" s="35"/>
      <c r="X2562" s="35"/>
      <c r="Y2562" s="35"/>
      <c r="Z2562" s="35"/>
      <c r="AA2562" s="35"/>
      <c r="AB2562" s="35"/>
      <c r="AC2562" s="35"/>
      <c r="AD2562" s="35"/>
      <c r="AE2562" s="35"/>
      <c r="AF2562" s="35"/>
      <c r="AG2562" s="35"/>
      <c r="AH2562" s="35"/>
      <c r="AI2562" s="35"/>
      <c r="AJ2562" s="35"/>
      <c r="AK2562" s="35"/>
      <c r="AL2562" s="34"/>
      <c r="AM2562" s="331"/>
      <c r="AN2562" s="35"/>
      <c r="AO2562" s="35"/>
      <c r="AP2562" s="162"/>
      <c r="AQ2562" s="35"/>
      <c r="AR2562" s="35"/>
      <c r="AS2562" s="35"/>
      <c r="AT2562" s="35"/>
      <c r="AU2562" s="35"/>
      <c r="AV2562" s="14"/>
      <c r="AW2562" s="14"/>
      <c r="AX2562" s="14"/>
      <c r="AY2562" s="14"/>
      <c r="AZ2562" s="14"/>
      <c r="BA2562" s="14"/>
    </row>
    <row r="2563" spans="3:53" ht="14.25"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  <c r="Q2563" s="35"/>
      <c r="R2563" s="35"/>
      <c r="S2563" s="35"/>
      <c r="T2563" s="35"/>
      <c r="U2563" s="35"/>
      <c r="V2563" s="35"/>
      <c r="W2563" s="35"/>
      <c r="X2563" s="35"/>
      <c r="Y2563" s="35"/>
      <c r="Z2563" s="35"/>
      <c r="AA2563" s="35"/>
      <c r="AB2563" s="35"/>
      <c r="AC2563" s="35"/>
      <c r="AD2563" s="35"/>
      <c r="AE2563" s="35"/>
      <c r="AF2563" s="35"/>
      <c r="AG2563" s="35"/>
      <c r="AH2563" s="35"/>
      <c r="AI2563" s="35"/>
      <c r="AJ2563" s="35"/>
      <c r="AK2563" s="35"/>
      <c r="AL2563" s="34"/>
      <c r="AM2563" s="331"/>
      <c r="AN2563" s="35"/>
      <c r="AO2563" s="35"/>
      <c r="AP2563" s="162"/>
      <c r="AQ2563" s="35"/>
      <c r="AR2563" s="35"/>
      <c r="AS2563" s="35"/>
      <c r="AT2563" s="35"/>
      <c r="AU2563" s="35"/>
      <c r="AV2563" s="14"/>
      <c r="AW2563" s="14"/>
      <c r="AX2563" s="14"/>
      <c r="AY2563" s="14"/>
      <c r="AZ2563" s="14"/>
      <c r="BA2563" s="14"/>
    </row>
    <row r="2564" spans="3:53" ht="14.25"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  <c r="T2564" s="35"/>
      <c r="U2564" s="35"/>
      <c r="V2564" s="35"/>
      <c r="W2564" s="35"/>
      <c r="X2564" s="35"/>
      <c r="Y2564" s="35"/>
      <c r="Z2564" s="35"/>
      <c r="AA2564" s="35"/>
      <c r="AB2564" s="35"/>
      <c r="AC2564" s="35"/>
      <c r="AD2564" s="35"/>
      <c r="AE2564" s="35"/>
      <c r="AF2564" s="35"/>
      <c r="AG2564" s="35"/>
      <c r="AH2564" s="35"/>
      <c r="AI2564" s="35"/>
      <c r="AJ2564" s="35"/>
      <c r="AK2564" s="35"/>
      <c r="AL2564" s="34"/>
      <c r="AM2564" s="331"/>
      <c r="AN2564" s="35"/>
      <c r="AO2564" s="35"/>
      <c r="AP2564" s="162"/>
      <c r="AQ2564" s="35"/>
      <c r="AR2564" s="35"/>
      <c r="AS2564" s="35"/>
      <c r="AT2564" s="35"/>
      <c r="AU2564" s="35"/>
      <c r="AV2564" s="14"/>
      <c r="AW2564" s="14"/>
      <c r="AX2564" s="14"/>
      <c r="AY2564" s="14"/>
      <c r="AZ2564" s="14"/>
      <c r="BA2564" s="14"/>
    </row>
    <row r="2565" spans="3:53" ht="14.25"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  <c r="Q2565" s="35"/>
      <c r="R2565" s="35"/>
      <c r="S2565" s="35"/>
      <c r="T2565" s="35"/>
      <c r="U2565" s="35"/>
      <c r="V2565" s="35"/>
      <c r="W2565" s="35"/>
      <c r="X2565" s="35"/>
      <c r="Y2565" s="35"/>
      <c r="Z2565" s="35"/>
      <c r="AA2565" s="35"/>
      <c r="AB2565" s="35"/>
      <c r="AC2565" s="35"/>
      <c r="AD2565" s="35"/>
      <c r="AE2565" s="35"/>
      <c r="AF2565" s="35"/>
      <c r="AG2565" s="35"/>
      <c r="AH2565" s="35"/>
      <c r="AI2565" s="35"/>
      <c r="AJ2565" s="35"/>
      <c r="AK2565" s="35"/>
      <c r="AL2565" s="34"/>
      <c r="AM2565" s="331"/>
      <c r="AN2565" s="35"/>
      <c r="AO2565" s="35"/>
      <c r="AP2565" s="162"/>
      <c r="AQ2565" s="35"/>
      <c r="AR2565" s="35"/>
      <c r="AS2565" s="35"/>
      <c r="AT2565" s="35"/>
      <c r="AU2565" s="35"/>
      <c r="AV2565" s="14"/>
      <c r="AW2565" s="14"/>
      <c r="AX2565" s="14"/>
      <c r="AY2565" s="14"/>
      <c r="AZ2565" s="14"/>
      <c r="BA2565" s="14"/>
    </row>
    <row r="2566" spans="3:53" ht="14.25"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  <c r="Q2566" s="35"/>
      <c r="R2566" s="35"/>
      <c r="S2566" s="35"/>
      <c r="T2566" s="35"/>
      <c r="U2566" s="35"/>
      <c r="V2566" s="35"/>
      <c r="W2566" s="35"/>
      <c r="X2566" s="35"/>
      <c r="Y2566" s="35"/>
      <c r="Z2566" s="35"/>
      <c r="AA2566" s="35"/>
      <c r="AB2566" s="35"/>
      <c r="AC2566" s="35"/>
      <c r="AD2566" s="35"/>
      <c r="AE2566" s="35"/>
      <c r="AF2566" s="35"/>
      <c r="AG2566" s="35"/>
      <c r="AH2566" s="35"/>
      <c r="AI2566" s="35"/>
      <c r="AJ2566" s="35"/>
      <c r="AK2566" s="35"/>
      <c r="AL2566" s="34"/>
      <c r="AM2566" s="331"/>
      <c r="AN2566" s="35"/>
      <c r="AO2566" s="35"/>
      <c r="AP2566" s="162"/>
      <c r="AQ2566" s="35"/>
      <c r="AR2566" s="35"/>
      <c r="AS2566" s="35"/>
      <c r="AT2566" s="35"/>
      <c r="AU2566" s="35"/>
      <c r="AV2566" s="14"/>
      <c r="AW2566" s="14"/>
      <c r="AX2566" s="14"/>
      <c r="AY2566" s="14"/>
      <c r="AZ2566" s="14"/>
      <c r="BA2566" s="14"/>
    </row>
    <row r="2567" spans="3:53" ht="14.25"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35"/>
      <c r="Y2567" s="35"/>
      <c r="Z2567" s="35"/>
      <c r="AA2567" s="35"/>
      <c r="AB2567" s="35"/>
      <c r="AC2567" s="35"/>
      <c r="AD2567" s="35"/>
      <c r="AE2567" s="35"/>
      <c r="AF2567" s="35"/>
      <c r="AG2567" s="35"/>
      <c r="AH2567" s="35"/>
      <c r="AI2567" s="35"/>
      <c r="AJ2567" s="35"/>
      <c r="AK2567" s="35"/>
      <c r="AL2567" s="34"/>
      <c r="AM2567" s="331"/>
      <c r="AN2567" s="35"/>
      <c r="AO2567" s="35"/>
      <c r="AP2567" s="162"/>
      <c r="AQ2567" s="35"/>
      <c r="AR2567" s="35"/>
      <c r="AS2567" s="35"/>
      <c r="AT2567" s="35"/>
      <c r="AU2567" s="35"/>
      <c r="AV2567" s="14"/>
      <c r="AW2567" s="14"/>
      <c r="AX2567" s="14"/>
      <c r="AY2567" s="14"/>
      <c r="AZ2567" s="14"/>
      <c r="BA2567" s="14"/>
    </row>
    <row r="2568" spans="3:53" ht="14.25"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/>
      <c r="V2568" s="35"/>
      <c r="W2568" s="35"/>
      <c r="X2568" s="35"/>
      <c r="Y2568" s="35"/>
      <c r="Z2568" s="35"/>
      <c r="AA2568" s="35"/>
      <c r="AB2568" s="35"/>
      <c r="AC2568" s="35"/>
      <c r="AD2568" s="35"/>
      <c r="AE2568" s="35"/>
      <c r="AF2568" s="35"/>
      <c r="AG2568" s="35"/>
      <c r="AH2568" s="35"/>
      <c r="AI2568" s="35"/>
      <c r="AJ2568" s="35"/>
      <c r="AK2568" s="35"/>
      <c r="AL2568" s="34"/>
      <c r="AM2568" s="331"/>
      <c r="AN2568" s="35"/>
      <c r="AO2568" s="35"/>
      <c r="AP2568" s="162"/>
      <c r="AQ2568" s="35"/>
      <c r="AR2568" s="35"/>
      <c r="AS2568" s="35"/>
      <c r="AT2568" s="35"/>
      <c r="AU2568" s="35"/>
      <c r="AV2568" s="14"/>
      <c r="AW2568" s="14"/>
      <c r="AX2568" s="14"/>
      <c r="AY2568" s="14"/>
      <c r="AZ2568" s="14"/>
      <c r="BA2568" s="14"/>
    </row>
    <row r="2569" spans="3:53" ht="14.25"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  <c r="T2569" s="35"/>
      <c r="U2569" s="35"/>
      <c r="V2569" s="35"/>
      <c r="W2569" s="35"/>
      <c r="X2569" s="35"/>
      <c r="Y2569" s="35"/>
      <c r="Z2569" s="35"/>
      <c r="AA2569" s="35"/>
      <c r="AB2569" s="35"/>
      <c r="AC2569" s="35"/>
      <c r="AD2569" s="35"/>
      <c r="AE2569" s="35"/>
      <c r="AF2569" s="35"/>
      <c r="AG2569" s="35"/>
      <c r="AH2569" s="35"/>
      <c r="AI2569" s="35"/>
      <c r="AJ2569" s="35"/>
      <c r="AK2569" s="35"/>
      <c r="AL2569" s="34"/>
      <c r="AM2569" s="331"/>
      <c r="AN2569" s="35"/>
      <c r="AO2569" s="35"/>
      <c r="AP2569" s="162"/>
      <c r="AQ2569" s="35"/>
      <c r="AR2569" s="35"/>
      <c r="AS2569" s="35"/>
      <c r="AT2569" s="35"/>
      <c r="AU2569" s="35"/>
      <c r="AV2569" s="14"/>
      <c r="AW2569" s="14"/>
      <c r="AX2569" s="14"/>
      <c r="AY2569" s="14"/>
      <c r="AZ2569" s="14"/>
      <c r="BA2569" s="14"/>
    </row>
    <row r="2570" spans="3:53" ht="14.25"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35"/>
      <c r="Y2570" s="35"/>
      <c r="Z2570" s="35"/>
      <c r="AA2570" s="35"/>
      <c r="AB2570" s="35"/>
      <c r="AC2570" s="35"/>
      <c r="AD2570" s="35"/>
      <c r="AE2570" s="35"/>
      <c r="AF2570" s="35"/>
      <c r="AG2570" s="35"/>
      <c r="AH2570" s="35"/>
      <c r="AI2570" s="35"/>
      <c r="AJ2570" s="35"/>
      <c r="AK2570" s="35"/>
      <c r="AL2570" s="34"/>
      <c r="AM2570" s="331"/>
      <c r="AN2570" s="35"/>
      <c r="AO2570" s="35"/>
      <c r="AP2570" s="162"/>
      <c r="AQ2570" s="35"/>
      <c r="AR2570" s="35"/>
      <c r="AS2570" s="35"/>
      <c r="AT2570" s="35"/>
      <c r="AU2570" s="35"/>
      <c r="AV2570" s="14"/>
      <c r="AW2570" s="14"/>
      <c r="AX2570" s="14"/>
      <c r="AY2570" s="14"/>
      <c r="AZ2570" s="14"/>
      <c r="BA2570" s="14"/>
    </row>
    <row r="2571" spans="3:53" ht="14.25"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  <c r="T2571" s="35"/>
      <c r="U2571" s="35"/>
      <c r="V2571" s="35"/>
      <c r="W2571" s="35"/>
      <c r="X2571" s="35"/>
      <c r="Y2571" s="35"/>
      <c r="Z2571" s="35"/>
      <c r="AA2571" s="35"/>
      <c r="AB2571" s="35"/>
      <c r="AC2571" s="35"/>
      <c r="AD2571" s="35"/>
      <c r="AE2571" s="35"/>
      <c r="AF2571" s="35"/>
      <c r="AG2571" s="35"/>
      <c r="AH2571" s="35"/>
      <c r="AI2571" s="35"/>
      <c r="AJ2571" s="35"/>
      <c r="AK2571" s="35"/>
      <c r="AL2571" s="34"/>
      <c r="AM2571" s="331"/>
      <c r="AN2571" s="35"/>
      <c r="AO2571" s="35"/>
      <c r="AP2571" s="162"/>
      <c r="AQ2571" s="35"/>
      <c r="AR2571" s="35"/>
      <c r="AS2571" s="35"/>
      <c r="AT2571" s="35"/>
      <c r="AU2571" s="35"/>
      <c r="AV2571" s="14"/>
      <c r="AW2571" s="14"/>
      <c r="AX2571" s="14"/>
      <c r="AY2571" s="14"/>
      <c r="AZ2571" s="14"/>
      <c r="BA2571" s="14"/>
    </row>
    <row r="2572" spans="3:53" ht="14.25"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  <c r="T2572" s="35"/>
      <c r="U2572" s="35"/>
      <c r="V2572" s="35"/>
      <c r="W2572" s="35"/>
      <c r="X2572" s="35"/>
      <c r="Y2572" s="35"/>
      <c r="Z2572" s="35"/>
      <c r="AA2572" s="35"/>
      <c r="AB2572" s="35"/>
      <c r="AC2572" s="35"/>
      <c r="AD2572" s="35"/>
      <c r="AE2572" s="35"/>
      <c r="AF2572" s="35"/>
      <c r="AG2572" s="35"/>
      <c r="AH2572" s="35"/>
      <c r="AI2572" s="35"/>
      <c r="AJ2572" s="35"/>
      <c r="AK2572" s="35"/>
      <c r="AL2572" s="34"/>
      <c r="AM2572" s="331"/>
      <c r="AN2572" s="35"/>
      <c r="AO2572" s="35"/>
      <c r="AP2572" s="162"/>
      <c r="AQ2572" s="35"/>
      <c r="AR2572" s="35"/>
      <c r="AS2572" s="35"/>
      <c r="AT2572" s="35"/>
      <c r="AU2572" s="35"/>
      <c r="AV2572" s="14"/>
      <c r="AW2572" s="14"/>
      <c r="AX2572" s="14"/>
      <c r="AY2572" s="14"/>
      <c r="AZ2572" s="14"/>
      <c r="BA2572" s="14"/>
    </row>
    <row r="2573" spans="3:53" ht="14.25"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  <c r="T2573" s="35"/>
      <c r="U2573" s="35"/>
      <c r="V2573" s="35"/>
      <c r="W2573" s="35"/>
      <c r="X2573" s="35"/>
      <c r="Y2573" s="35"/>
      <c r="Z2573" s="35"/>
      <c r="AA2573" s="35"/>
      <c r="AB2573" s="35"/>
      <c r="AC2573" s="35"/>
      <c r="AD2573" s="35"/>
      <c r="AE2573" s="35"/>
      <c r="AF2573" s="35"/>
      <c r="AG2573" s="35"/>
      <c r="AH2573" s="35"/>
      <c r="AI2573" s="35"/>
      <c r="AJ2573" s="35"/>
      <c r="AK2573" s="35"/>
      <c r="AL2573" s="34"/>
      <c r="AM2573" s="331"/>
      <c r="AN2573" s="35"/>
      <c r="AO2573" s="35"/>
      <c r="AP2573" s="162"/>
      <c r="AQ2573" s="35"/>
      <c r="AR2573" s="35"/>
      <c r="AS2573" s="35"/>
      <c r="AT2573" s="35"/>
      <c r="AU2573" s="35"/>
      <c r="AV2573" s="14"/>
      <c r="AW2573" s="14"/>
      <c r="AX2573" s="14"/>
      <c r="AY2573" s="14"/>
      <c r="AZ2573" s="14"/>
      <c r="BA2573" s="14"/>
    </row>
    <row r="2574" spans="3:53" ht="14.25"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  <c r="Q2574" s="35"/>
      <c r="R2574" s="35"/>
      <c r="S2574" s="35"/>
      <c r="T2574" s="35"/>
      <c r="U2574" s="35"/>
      <c r="V2574" s="35"/>
      <c r="W2574" s="35"/>
      <c r="X2574" s="35"/>
      <c r="Y2574" s="35"/>
      <c r="Z2574" s="35"/>
      <c r="AA2574" s="35"/>
      <c r="AB2574" s="35"/>
      <c r="AC2574" s="35"/>
      <c r="AD2574" s="35"/>
      <c r="AE2574" s="35"/>
      <c r="AF2574" s="35"/>
      <c r="AG2574" s="35"/>
      <c r="AH2574" s="35"/>
      <c r="AI2574" s="35"/>
      <c r="AJ2574" s="35"/>
      <c r="AK2574" s="35"/>
      <c r="AL2574" s="34"/>
      <c r="AM2574" s="331"/>
      <c r="AN2574" s="35"/>
      <c r="AO2574" s="35"/>
      <c r="AP2574" s="162"/>
      <c r="AQ2574" s="35"/>
      <c r="AR2574" s="35"/>
      <c r="AS2574" s="35"/>
      <c r="AT2574" s="35"/>
      <c r="AU2574" s="35"/>
      <c r="AV2574" s="14"/>
      <c r="AW2574" s="14"/>
      <c r="AX2574" s="14"/>
      <c r="AY2574" s="14"/>
      <c r="AZ2574" s="14"/>
      <c r="BA2574" s="14"/>
    </row>
    <row r="2575" spans="3:53" ht="14.25"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  <c r="Q2575" s="35"/>
      <c r="R2575" s="35"/>
      <c r="S2575" s="35"/>
      <c r="T2575" s="35"/>
      <c r="U2575" s="35"/>
      <c r="V2575" s="35"/>
      <c r="W2575" s="35"/>
      <c r="X2575" s="35"/>
      <c r="Y2575" s="35"/>
      <c r="Z2575" s="35"/>
      <c r="AA2575" s="35"/>
      <c r="AB2575" s="35"/>
      <c r="AC2575" s="35"/>
      <c r="AD2575" s="35"/>
      <c r="AE2575" s="35"/>
      <c r="AF2575" s="35"/>
      <c r="AG2575" s="35"/>
      <c r="AH2575" s="35"/>
      <c r="AI2575" s="35"/>
      <c r="AJ2575" s="35"/>
      <c r="AK2575" s="35"/>
      <c r="AL2575" s="34"/>
      <c r="AM2575" s="331"/>
      <c r="AN2575" s="35"/>
      <c r="AO2575" s="35"/>
      <c r="AP2575" s="162"/>
      <c r="AQ2575" s="35"/>
      <c r="AR2575" s="35"/>
      <c r="AS2575" s="35"/>
      <c r="AT2575" s="35"/>
      <c r="AU2575" s="35"/>
      <c r="AV2575" s="14"/>
      <c r="AW2575" s="14"/>
      <c r="AX2575" s="14"/>
      <c r="AY2575" s="14"/>
      <c r="AZ2575" s="14"/>
      <c r="BA2575" s="14"/>
    </row>
    <row r="2576" spans="3:53" ht="14.25"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  <c r="Q2576" s="35"/>
      <c r="R2576" s="35"/>
      <c r="S2576" s="35"/>
      <c r="T2576" s="35"/>
      <c r="U2576" s="35"/>
      <c r="V2576" s="35"/>
      <c r="W2576" s="35"/>
      <c r="X2576" s="35"/>
      <c r="Y2576" s="35"/>
      <c r="Z2576" s="35"/>
      <c r="AA2576" s="35"/>
      <c r="AB2576" s="35"/>
      <c r="AC2576" s="35"/>
      <c r="AD2576" s="35"/>
      <c r="AE2576" s="35"/>
      <c r="AF2576" s="35"/>
      <c r="AG2576" s="35"/>
      <c r="AH2576" s="35"/>
      <c r="AI2576" s="35"/>
      <c r="AJ2576" s="35"/>
      <c r="AK2576" s="35"/>
      <c r="AL2576" s="34"/>
      <c r="AM2576" s="331"/>
      <c r="AN2576" s="35"/>
      <c r="AO2576" s="35"/>
      <c r="AP2576" s="162"/>
      <c r="AQ2576" s="35"/>
      <c r="AR2576" s="35"/>
      <c r="AS2576" s="35"/>
      <c r="AT2576" s="35"/>
      <c r="AU2576" s="35"/>
      <c r="AV2576" s="14"/>
      <c r="AW2576" s="14"/>
      <c r="AX2576" s="14"/>
      <c r="AY2576" s="14"/>
      <c r="AZ2576" s="14"/>
      <c r="BA2576" s="14"/>
    </row>
    <row r="2577" spans="3:53" ht="14.25"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  <c r="Q2577" s="35"/>
      <c r="R2577" s="35"/>
      <c r="S2577" s="35"/>
      <c r="T2577" s="35"/>
      <c r="U2577" s="35"/>
      <c r="V2577" s="35"/>
      <c r="W2577" s="35"/>
      <c r="X2577" s="35"/>
      <c r="Y2577" s="35"/>
      <c r="Z2577" s="35"/>
      <c r="AA2577" s="35"/>
      <c r="AB2577" s="35"/>
      <c r="AC2577" s="35"/>
      <c r="AD2577" s="35"/>
      <c r="AE2577" s="35"/>
      <c r="AF2577" s="35"/>
      <c r="AG2577" s="35"/>
      <c r="AH2577" s="35"/>
      <c r="AI2577" s="35"/>
      <c r="AJ2577" s="35"/>
      <c r="AK2577" s="35"/>
      <c r="AL2577" s="34"/>
      <c r="AM2577" s="331"/>
      <c r="AN2577" s="35"/>
      <c r="AO2577" s="35"/>
      <c r="AP2577" s="162"/>
      <c r="AQ2577" s="35"/>
      <c r="AR2577" s="35"/>
      <c r="AS2577" s="35"/>
      <c r="AT2577" s="35"/>
      <c r="AU2577" s="35"/>
      <c r="AV2577" s="14"/>
      <c r="AW2577" s="14"/>
      <c r="AX2577" s="14"/>
      <c r="AY2577" s="14"/>
      <c r="AZ2577" s="14"/>
      <c r="BA2577" s="14"/>
    </row>
    <row r="2578" spans="3:53" ht="14.25"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  <c r="Q2578" s="35"/>
      <c r="R2578" s="35"/>
      <c r="S2578" s="35"/>
      <c r="T2578" s="35"/>
      <c r="U2578" s="35"/>
      <c r="V2578" s="35"/>
      <c r="W2578" s="35"/>
      <c r="X2578" s="35"/>
      <c r="Y2578" s="35"/>
      <c r="Z2578" s="35"/>
      <c r="AA2578" s="35"/>
      <c r="AB2578" s="35"/>
      <c r="AC2578" s="35"/>
      <c r="AD2578" s="35"/>
      <c r="AE2578" s="35"/>
      <c r="AF2578" s="35"/>
      <c r="AG2578" s="35"/>
      <c r="AH2578" s="35"/>
      <c r="AI2578" s="35"/>
      <c r="AJ2578" s="35"/>
      <c r="AK2578" s="35"/>
      <c r="AL2578" s="34"/>
      <c r="AM2578" s="331"/>
      <c r="AN2578" s="35"/>
      <c r="AO2578" s="35"/>
      <c r="AP2578" s="162"/>
      <c r="AQ2578" s="35"/>
      <c r="AR2578" s="35"/>
      <c r="AS2578" s="35"/>
      <c r="AT2578" s="35"/>
      <c r="AU2578" s="35"/>
      <c r="AV2578" s="14"/>
      <c r="AW2578" s="14"/>
      <c r="AX2578" s="14"/>
      <c r="AY2578" s="14"/>
      <c r="AZ2578" s="14"/>
      <c r="BA2578" s="14"/>
    </row>
    <row r="2579" spans="3:53" ht="14.25"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  <c r="T2579" s="35"/>
      <c r="U2579" s="35"/>
      <c r="V2579" s="35"/>
      <c r="W2579" s="35"/>
      <c r="X2579" s="35"/>
      <c r="Y2579" s="35"/>
      <c r="Z2579" s="35"/>
      <c r="AA2579" s="35"/>
      <c r="AB2579" s="35"/>
      <c r="AC2579" s="35"/>
      <c r="AD2579" s="35"/>
      <c r="AE2579" s="35"/>
      <c r="AF2579" s="35"/>
      <c r="AG2579" s="35"/>
      <c r="AH2579" s="35"/>
      <c r="AI2579" s="35"/>
      <c r="AJ2579" s="35"/>
      <c r="AK2579" s="35"/>
      <c r="AL2579" s="34"/>
      <c r="AM2579" s="331"/>
      <c r="AN2579" s="35"/>
      <c r="AO2579" s="35"/>
      <c r="AP2579" s="162"/>
      <c r="AQ2579" s="35"/>
      <c r="AR2579" s="35"/>
      <c r="AS2579" s="35"/>
      <c r="AT2579" s="35"/>
      <c r="AU2579" s="35"/>
      <c r="AV2579" s="14"/>
      <c r="AW2579" s="14"/>
      <c r="AX2579" s="14"/>
      <c r="AY2579" s="14"/>
      <c r="AZ2579" s="14"/>
      <c r="BA2579" s="14"/>
    </row>
    <row r="2580" spans="3:53" ht="14.25"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  <c r="Q2580" s="35"/>
      <c r="R2580" s="35"/>
      <c r="S2580" s="35"/>
      <c r="T2580" s="35"/>
      <c r="U2580" s="35"/>
      <c r="V2580" s="35"/>
      <c r="W2580" s="35"/>
      <c r="X2580" s="35"/>
      <c r="Y2580" s="35"/>
      <c r="Z2580" s="35"/>
      <c r="AA2580" s="35"/>
      <c r="AB2580" s="35"/>
      <c r="AC2580" s="35"/>
      <c r="AD2580" s="35"/>
      <c r="AE2580" s="35"/>
      <c r="AF2580" s="35"/>
      <c r="AG2580" s="35"/>
      <c r="AH2580" s="35"/>
      <c r="AI2580" s="35"/>
      <c r="AJ2580" s="35"/>
      <c r="AK2580" s="35"/>
      <c r="AL2580" s="34"/>
      <c r="AM2580" s="331"/>
      <c r="AN2580" s="35"/>
      <c r="AO2580" s="35"/>
      <c r="AP2580" s="162"/>
      <c r="AQ2580" s="35"/>
      <c r="AR2580" s="35"/>
      <c r="AS2580" s="35"/>
      <c r="AT2580" s="35"/>
      <c r="AU2580" s="35"/>
      <c r="AV2580" s="14"/>
      <c r="AW2580" s="14"/>
      <c r="AX2580" s="14"/>
      <c r="AY2580" s="14"/>
      <c r="AZ2580" s="14"/>
      <c r="BA2580" s="14"/>
    </row>
    <row r="2581" spans="3:53" ht="14.25"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  <c r="Q2581" s="35"/>
      <c r="R2581" s="35"/>
      <c r="S2581" s="35"/>
      <c r="T2581" s="35"/>
      <c r="U2581" s="35"/>
      <c r="V2581" s="35"/>
      <c r="W2581" s="35"/>
      <c r="X2581" s="35"/>
      <c r="Y2581" s="35"/>
      <c r="Z2581" s="35"/>
      <c r="AA2581" s="35"/>
      <c r="AB2581" s="35"/>
      <c r="AC2581" s="35"/>
      <c r="AD2581" s="35"/>
      <c r="AE2581" s="35"/>
      <c r="AF2581" s="35"/>
      <c r="AG2581" s="35"/>
      <c r="AH2581" s="35"/>
      <c r="AI2581" s="35"/>
      <c r="AJ2581" s="35"/>
      <c r="AK2581" s="35"/>
      <c r="AL2581" s="34"/>
      <c r="AM2581" s="331"/>
      <c r="AN2581" s="35"/>
      <c r="AO2581" s="35"/>
      <c r="AP2581" s="162"/>
      <c r="AQ2581" s="35"/>
      <c r="AR2581" s="35"/>
      <c r="AS2581" s="35"/>
      <c r="AT2581" s="35"/>
      <c r="AU2581" s="35"/>
      <c r="AV2581" s="14"/>
      <c r="AW2581" s="14"/>
      <c r="AX2581" s="14"/>
      <c r="AY2581" s="14"/>
      <c r="AZ2581" s="14"/>
      <c r="BA2581" s="14"/>
    </row>
    <row r="2582" spans="3:53" ht="14.25"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  <c r="Q2582" s="35"/>
      <c r="R2582" s="35"/>
      <c r="S2582" s="35"/>
      <c r="T2582" s="35"/>
      <c r="U2582" s="35"/>
      <c r="V2582" s="35"/>
      <c r="W2582" s="35"/>
      <c r="X2582" s="35"/>
      <c r="Y2582" s="35"/>
      <c r="Z2582" s="35"/>
      <c r="AA2582" s="35"/>
      <c r="AB2582" s="35"/>
      <c r="AC2582" s="35"/>
      <c r="AD2582" s="35"/>
      <c r="AE2582" s="35"/>
      <c r="AF2582" s="35"/>
      <c r="AG2582" s="35"/>
      <c r="AH2582" s="35"/>
      <c r="AI2582" s="35"/>
      <c r="AJ2582" s="35"/>
      <c r="AK2582" s="35"/>
      <c r="AL2582" s="34"/>
      <c r="AM2582" s="331"/>
      <c r="AN2582" s="35"/>
      <c r="AO2582" s="35"/>
      <c r="AP2582" s="162"/>
      <c r="AQ2582" s="35"/>
      <c r="AR2582" s="35"/>
      <c r="AS2582" s="35"/>
      <c r="AT2582" s="35"/>
      <c r="AU2582" s="35"/>
      <c r="AV2582" s="14"/>
      <c r="AW2582" s="14"/>
      <c r="AX2582" s="14"/>
      <c r="AY2582" s="14"/>
      <c r="AZ2582" s="14"/>
      <c r="BA2582" s="14"/>
    </row>
    <row r="2583" spans="3:53" ht="14.25"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  <c r="Q2583" s="35"/>
      <c r="R2583" s="35"/>
      <c r="S2583" s="35"/>
      <c r="T2583" s="35"/>
      <c r="U2583" s="35"/>
      <c r="V2583" s="35"/>
      <c r="W2583" s="35"/>
      <c r="X2583" s="35"/>
      <c r="Y2583" s="35"/>
      <c r="Z2583" s="35"/>
      <c r="AA2583" s="35"/>
      <c r="AB2583" s="35"/>
      <c r="AC2583" s="35"/>
      <c r="AD2583" s="35"/>
      <c r="AE2583" s="35"/>
      <c r="AF2583" s="35"/>
      <c r="AG2583" s="35"/>
      <c r="AH2583" s="35"/>
      <c r="AI2583" s="35"/>
      <c r="AJ2583" s="35"/>
      <c r="AK2583" s="35"/>
      <c r="AL2583" s="34"/>
      <c r="AM2583" s="331"/>
      <c r="AN2583" s="35"/>
      <c r="AO2583" s="35"/>
      <c r="AP2583" s="162"/>
      <c r="AQ2583" s="35"/>
      <c r="AR2583" s="35"/>
      <c r="AS2583" s="35"/>
      <c r="AT2583" s="35"/>
      <c r="AU2583" s="35"/>
      <c r="AV2583" s="14"/>
      <c r="AW2583" s="14"/>
      <c r="AX2583" s="14"/>
      <c r="AY2583" s="14"/>
      <c r="AZ2583" s="14"/>
      <c r="BA2583" s="14"/>
    </row>
    <row r="2584" spans="3:53" ht="14.25"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  <c r="Q2584" s="35"/>
      <c r="R2584" s="35"/>
      <c r="S2584" s="35"/>
      <c r="T2584" s="35"/>
      <c r="U2584" s="35"/>
      <c r="V2584" s="35"/>
      <c r="W2584" s="35"/>
      <c r="X2584" s="35"/>
      <c r="Y2584" s="35"/>
      <c r="Z2584" s="35"/>
      <c r="AA2584" s="35"/>
      <c r="AB2584" s="35"/>
      <c r="AC2584" s="35"/>
      <c r="AD2584" s="35"/>
      <c r="AE2584" s="35"/>
      <c r="AF2584" s="35"/>
      <c r="AG2584" s="35"/>
      <c r="AH2584" s="35"/>
      <c r="AI2584" s="35"/>
      <c r="AJ2584" s="35"/>
      <c r="AK2584" s="35"/>
      <c r="AL2584" s="34"/>
      <c r="AM2584" s="331"/>
      <c r="AN2584" s="35"/>
      <c r="AO2584" s="35"/>
      <c r="AP2584" s="162"/>
      <c r="AQ2584" s="35"/>
      <c r="AR2584" s="35"/>
      <c r="AS2584" s="35"/>
      <c r="AT2584" s="35"/>
      <c r="AU2584" s="35"/>
      <c r="AV2584" s="14"/>
      <c r="AW2584" s="14"/>
      <c r="AX2584" s="14"/>
      <c r="AY2584" s="14"/>
      <c r="AZ2584" s="14"/>
      <c r="BA2584" s="14"/>
    </row>
    <row r="2585" spans="3:53" ht="14.25"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  <c r="Q2585" s="35"/>
      <c r="R2585" s="35"/>
      <c r="S2585" s="35"/>
      <c r="T2585" s="35"/>
      <c r="U2585" s="35"/>
      <c r="V2585" s="35"/>
      <c r="W2585" s="35"/>
      <c r="X2585" s="35"/>
      <c r="Y2585" s="35"/>
      <c r="Z2585" s="35"/>
      <c r="AA2585" s="35"/>
      <c r="AB2585" s="35"/>
      <c r="AC2585" s="35"/>
      <c r="AD2585" s="35"/>
      <c r="AE2585" s="35"/>
      <c r="AF2585" s="35"/>
      <c r="AG2585" s="35"/>
      <c r="AH2585" s="35"/>
      <c r="AI2585" s="35"/>
      <c r="AJ2585" s="35"/>
      <c r="AK2585" s="35"/>
      <c r="AL2585" s="34"/>
      <c r="AM2585" s="331"/>
      <c r="AN2585" s="35"/>
      <c r="AO2585" s="35"/>
      <c r="AP2585" s="162"/>
      <c r="AQ2585" s="35"/>
      <c r="AR2585" s="35"/>
      <c r="AS2585" s="35"/>
      <c r="AT2585" s="35"/>
      <c r="AU2585" s="35"/>
      <c r="AV2585" s="14"/>
      <c r="AW2585" s="14"/>
      <c r="AX2585" s="14"/>
      <c r="AY2585" s="14"/>
      <c r="AZ2585" s="14"/>
      <c r="BA2585" s="14"/>
    </row>
    <row r="2586" spans="3:53" ht="14.25"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  <c r="T2586" s="35"/>
      <c r="U2586" s="35"/>
      <c r="V2586" s="35"/>
      <c r="W2586" s="35"/>
      <c r="X2586" s="35"/>
      <c r="Y2586" s="35"/>
      <c r="Z2586" s="35"/>
      <c r="AA2586" s="35"/>
      <c r="AB2586" s="35"/>
      <c r="AC2586" s="35"/>
      <c r="AD2586" s="35"/>
      <c r="AE2586" s="35"/>
      <c r="AF2586" s="35"/>
      <c r="AG2586" s="35"/>
      <c r="AH2586" s="35"/>
      <c r="AI2586" s="35"/>
      <c r="AJ2586" s="35"/>
      <c r="AK2586" s="35"/>
      <c r="AL2586" s="34"/>
      <c r="AM2586" s="331"/>
      <c r="AN2586" s="35"/>
      <c r="AO2586" s="35"/>
      <c r="AP2586" s="162"/>
      <c r="AQ2586" s="35"/>
      <c r="AR2586" s="35"/>
      <c r="AS2586" s="35"/>
      <c r="AT2586" s="35"/>
      <c r="AU2586" s="35"/>
      <c r="AV2586" s="14"/>
      <c r="AW2586" s="14"/>
      <c r="AX2586" s="14"/>
      <c r="AY2586" s="14"/>
      <c r="AZ2586" s="14"/>
      <c r="BA2586" s="14"/>
    </row>
    <row r="2587" spans="3:53" ht="14.25"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  <c r="T2587" s="35"/>
      <c r="U2587" s="35"/>
      <c r="V2587" s="35"/>
      <c r="W2587" s="35"/>
      <c r="X2587" s="35"/>
      <c r="Y2587" s="35"/>
      <c r="Z2587" s="35"/>
      <c r="AA2587" s="35"/>
      <c r="AB2587" s="35"/>
      <c r="AC2587" s="35"/>
      <c r="AD2587" s="35"/>
      <c r="AE2587" s="35"/>
      <c r="AF2587" s="35"/>
      <c r="AG2587" s="35"/>
      <c r="AH2587" s="35"/>
      <c r="AI2587" s="35"/>
      <c r="AJ2587" s="35"/>
      <c r="AK2587" s="35"/>
      <c r="AL2587" s="34"/>
      <c r="AM2587" s="331"/>
      <c r="AN2587" s="35"/>
      <c r="AO2587" s="35"/>
      <c r="AP2587" s="162"/>
      <c r="AQ2587" s="35"/>
      <c r="AR2587" s="35"/>
      <c r="AS2587" s="35"/>
      <c r="AT2587" s="35"/>
      <c r="AU2587" s="35"/>
      <c r="AV2587" s="14"/>
      <c r="AW2587" s="14"/>
      <c r="AX2587" s="14"/>
      <c r="AY2587" s="14"/>
      <c r="AZ2587" s="14"/>
      <c r="BA2587" s="14"/>
    </row>
    <row r="2588" spans="3:53" ht="14.25"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  <c r="Q2588" s="35"/>
      <c r="R2588" s="35"/>
      <c r="S2588" s="35"/>
      <c r="T2588" s="35"/>
      <c r="U2588" s="35"/>
      <c r="V2588" s="35"/>
      <c r="W2588" s="35"/>
      <c r="X2588" s="35"/>
      <c r="Y2588" s="35"/>
      <c r="Z2588" s="35"/>
      <c r="AA2588" s="35"/>
      <c r="AB2588" s="35"/>
      <c r="AC2588" s="35"/>
      <c r="AD2588" s="35"/>
      <c r="AE2588" s="35"/>
      <c r="AF2588" s="35"/>
      <c r="AG2588" s="35"/>
      <c r="AH2588" s="35"/>
      <c r="AI2588" s="35"/>
      <c r="AJ2588" s="35"/>
      <c r="AK2588" s="35"/>
      <c r="AL2588" s="34"/>
      <c r="AM2588" s="331"/>
      <c r="AN2588" s="35"/>
      <c r="AO2588" s="35"/>
      <c r="AP2588" s="162"/>
      <c r="AQ2588" s="35"/>
      <c r="AR2588" s="35"/>
      <c r="AS2588" s="35"/>
      <c r="AT2588" s="35"/>
      <c r="AU2588" s="35"/>
      <c r="AV2588" s="14"/>
      <c r="AW2588" s="14"/>
      <c r="AX2588" s="14"/>
      <c r="AY2588" s="14"/>
      <c r="AZ2588" s="14"/>
      <c r="BA2588" s="14"/>
    </row>
    <row r="2589" spans="3:53" ht="14.25"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  <c r="Q2589" s="35"/>
      <c r="R2589" s="35"/>
      <c r="S2589" s="35"/>
      <c r="T2589" s="35"/>
      <c r="U2589" s="35"/>
      <c r="V2589" s="35"/>
      <c r="W2589" s="35"/>
      <c r="X2589" s="35"/>
      <c r="Y2589" s="35"/>
      <c r="Z2589" s="35"/>
      <c r="AA2589" s="35"/>
      <c r="AB2589" s="35"/>
      <c r="AC2589" s="35"/>
      <c r="AD2589" s="35"/>
      <c r="AE2589" s="35"/>
      <c r="AF2589" s="35"/>
      <c r="AG2589" s="35"/>
      <c r="AH2589" s="35"/>
      <c r="AI2589" s="35"/>
      <c r="AJ2589" s="35"/>
      <c r="AK2589" s="35"/>
      <c r="AL2589" s="34"/>
      <c r="AM2589" s="331"/>
      <c r="AN2589" s="35"/>
      <c r="AO2589" s="35"/>
      <c r="AP2589" s="162"/>
      <c r="AQ2589" s="35"/>
      <c r="AR2589" s="35"/>
      <c r="AS2589" s="35"/>
      <c r="AT2589" s="35"/>
      <c r="AU2589" s="35"/>
      <c r="AV2589" s="14"/>
      <c r="AW2589" s="14"/>
      <c r="AX2589" s="14"/>
      <c r="AY2589" s="14"/>
      <c r="AZ2589" s="14"/>
      <c r="BA2589" s="14"/>
    </row>
    <row r="2590" spans="3:53" ht="14.25"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  <c r="W2590" s="35"/>
      <c r="X2590" s="35"/>
      <c r="Y2590" s="35"/>
      <c r="Z2590" s="35"/>
      <c r="AA2590" s="35"/>
      <c r="AB2590" s="35"/>
      <c r="AC2590" s="35"/>
      <c r="AD2590" s="35"/>
      <c r="AE2590" s="35"/>
      <c r="AF2590" s="35"/>
      <c r="AG2590" s="35"/>
      <c r="AH2590" s="35"/>
      <c r="AI2590" s="35"/>
      <c r="AJ2590" s="35"/>
      <c r="AK2590" s="35"/>
      <c r="AL2590" s="34"/>
      <c r="AM2590" s="331"/>
      <c r="AN2590" s="35"/>
      <c r="AO2590" s="35"/>
      <c r="AP2590" s="162"/>
      <c r="AQ2590" s="35"/>
      <c r="AR2590" s="35"/>
      <c r="AS2590" s="35"/>
      <c r="AT2590" s="35"/>
      <c r="AU2590" s="35"/>
      <c r="AV2590" s="14"/>
      <c r="AW2590" s="14"/>
      <c r="AX2590" s="14"/>
      <c r="AY2590" s="14"/>
      <c r="AZ2590" s="14"/>
      <c r="BA2590" s="14"/>
    </row>
    <row r="2591" spans="3:53" ht="14.25"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  <c r="T2591" s="35"/>
      <c r="U2591" s="35"/>
      <c r="V2591" s="35"/>
      <c r="W2591" s="35"/>
      <c r="X2591" s="35"/>
      <c r="Y2591" s="35"/>
      <c r="Z2591" s="35"/>
      <c r="AA2591" s="35"/>
      <c r="AB2591" s="35"/>
      <c r="AC2591" s="35"/>
      <c r="AD2591" s="35"/>
      <c r="AE2591" s="35"/>
      <c r="AF2591" s="35"/>
      <c r="AG2591" s="35"/>
      <c r="AH2591" s="35"/>
      <c r="AI2591" s="35"/>
      <c r="AJ2591" s="35"/>
      <c r="AK2591" s="35"/>
      <c r="AL2591" s="34"/>
      <c r="AM2591" s="331"/>
      <c r="AN2591" s="35"/>
      <c r="AO2591" s="35"/>
      <c r="AP2591" s="162"/>
      <c r="AQ2591" s="35"/>
      <c r="AR2591" s="35"/>
      <c r="AS2591" s="35"/>
      <c r="AT2591" s="35"/>
      <c r="AU2591" s="35"/>
      <c r="AV2591" s="14"/>
      <c r="AW2591" s="14"/>
      <c r="AX2591" s="14"/>
      <c r="AY2591" s="14"/>
      <c r="AZ2591" s="14"/>
      <c r="BA2591" s="14"/>
    </row>
    <row r="2592" spans="3:53" ht="14.25"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  <c r="Q2592" s="35"/>
      <c r="R2592" s="35"/>
      <c r="S2592" s="35"/>
      <c r="T2592" s="35"/>
      <c r="U2592" s="35"/>
      <c r="V2592" s="35"/>
      <c r="W2592" s="35"/>
      <c r="X2592" s="35"/>
      <c r="Y2592" s="35"/>
      <c r="Z2592" s="35"/>
      <c r="AA2592" s="35"/>
      <c r="AB2592" s="35"/>
      <c r="AC2592" s="35"/>
      <c r="AD2592" s="35"/>
      <c r="AE2592" s="35"/>
      <c r="AF2592" s="35"/>
      <c r="AG2592" s="35"/>
      <c r="AH2592" s="35"/>
      <c r="AI2592" s="35"/>
      <c r="AJ2592" s="35"/>
      <c r="AK2592" s="35"/>
      <c r="AL2592" s="34"/>
      <c r="AM2592" s="331"/>
      <c r="AN2592" s="35"/>
      <c r="AO2592" s="35"/>
      <c r="AP2592" s="162"/>
      <c r="AQ2592" s="35"/>
      <c r="AR2592" s="35"/>
      <c r="AS2592" s="35"/>
      <c r="AT2592" s="35"/>
      <c r="AU2592" s="35"/>
      <c r="AV2592" s="14"/>
      <c r="AW2592" s="14"/>
      <c r="AX2592" s="14"/>
      <c r="AY2592" s="14"/>
      <c r="AZ2592" s="14"/>
      <c r="BA2592" s="14"/>
    </row>
    <row r="2593" spans="3:53" ht="14.25"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  <c r="Q2593" s="35"/>
      <c r="R2593" s="35"/>
      <c r="S2593" s="35"/>
      <c r="T2593" s="35"/>
      <c r="U2593" s="35"/>
      <c r="V2593" s="35"/>
      <c r="W2593" s="35"/>
      <c r="X2593" s="35"/>
      <c r="Y2593" s="35"/>
      <c r="Z2593" s="35"/>
      <c r="AA2593" s="35"/>
      <c r="AB2593" s="35"/>
      <c r="AC2593" s="35"/>
      <c r="AD2593" s="35"/>
      <c r="AE2593" s="35"/>
      <c r="AF2593" s="35"/>
      <c r="AG2593" s="35"/>
      <c r="AH2593" s="35"/>
      <c r="AI2593" s="35"/>
      <c r="AJ2593" s="35"/>
      <c r="AK2593" s="35"/>
      <c r="AL2593" s="34"/>
      <c r="AM2593" s="331"/>
      <c r="AN2593" s="35"/>
      <c r="AO2593" s="35"/>
      <c r="AP2593" s="162"/>
      <c r="AQ2593" s="35"/>
      <c r="AR2593" s="35"/>
      <c r="AS2593" s="35"/>
      <c r="AT2593" s="35"/>
      <c r="AU2593" s="35"/>
      <c r="AV2593" s="14"/>
      <c r="AW2593" s="14"/>
      <c r="AX2593" s="14"/>
      <c r="AY2593" s="14"/>
      <c r="AZ2593" s="14"/>
      <c r="BA2593" s="14"/>
    </row>
    <row r="2594" spans="3:53" ht="14.25"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  <c r="Q2594" s="35"/>
      <c r="R2594" s="35"/>
      <c r="S2594" s="35"/>
      <c r="T2594" s="35"/>
      <c r="U2594" s="35"/>
      <c r="V2594" s="35"/>
      <c r="W2594" s="35"/>
      <c r="X2594" s="35"/>
      <c r="Y2594" s="35"/>
      <c r="Z2594" s="35"/>
      <c r="AA2594" s="35"/>
      <c r="AB2594" s="35"/>
      <c r="AC2594" s="35"/>
      <c r="AD2594" s="35"/>
      <c r="AE2594" s="35"/>
      <c r="AF2594" s="35"/>
      <c r="AG2594" s="35"/>
      <c r="AH2594" s="35"/>
      <c r="AI2594" s="35"/>
      <c r="AJ2594" s="35"/>
      <c r="AK2594" s="35"/>
      <c r="AL2594" s="34"/>
      <c r="AM2594" s="331"/>
      <c r="AN2594" s="35"/>
      <c r="AO2594" s="35"/>
      <c r="AP2594" s="162"/>
      <c r="AQ2594" s="35"/>
      <c r="AR2594" s="35"/>
      <c r="AS2594" s="35"/>
      <c r="AT2594" s="35"/>
      <c r="AU2594" s="35"/>
      <c r="AV2594" s="14"/>
      <c r="AW2594" s="14"/>
      <c r="AX2594" s="14"/>
      <c r="AY2594" s="14"/>
      <c r="AZ2594" s="14"/>
      <c r="BA2594" s="14"/>
    </row>
    <row r="2595" spans="3:53" ht="14.25"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  <c r="Q2595" s="35"/>
      <c r="R2595" s="35"/>
      <c r="S2595" s="35"/>
      <c r="T2595" s="35"/>
      <c r="U2595" s="35"/>
      <c r="V2595" s="35"/>
      <c r="W2595" s="35"/>
      <c r="X2595" s="35"/>
      <c r="Y2595" s="35"/>
      <c r="Z2595" s="35"/>
      <c r="AA2595" s="35"/>
      <c r="AB2595" s="35"/>
      <c r="AC2595" s="35"/>
      <c r="AD2595" s="35"/>
      <c r="AE2595" s="35"/>
      <c r="AF2595" s="35"/>
      <c r="AG2595" s="35"/>
      <c r="AH2595" s="35"/>
      <c r="AI2595" s="35"/>
      <c r="AJ2595" s="35"/>
      <c r="AK2595" s="35"/>
      <c r="AL2595" s="34"/>
      <c r="AM2595" s="331"/>
      <c r="AN2595" s="35"/>
      <c r="AO2595" s="35"/>
      <c r="AP2595" s="162"/>
      <c r="AQ2595" s="35"/>
      <c r="AR2595" s="35"/>
      <c r="AS2595" s="35"/>
      <c r="AT2595" s="35"/>
      <c r="AU2595" s="35"/>
      <c r="AV2595" s="14"/>
      <c r="AW2595" s="14"/>
      <c r="AX2595" s="14"/>
      <c r="AY2595" s="14"/>
      <c r="AZ2595" s="14"/>
      <c r="BA2595" s="14"/>
    </row>
    <row r="2596" spans="3:53" ht="14.25"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  <c r="T2596" s="35"/>
      <c r="U2596" s="35"/>
      <c r="V2596" s="35"/>
      <c r="W2596" s="35"/>
      <c r="X2596" s="35"/>
      <c r="Y2596" s="35"/>
      <c r="Z2596" s="35"/>
      <c r="AA2596" s="35"/>
      <c r="AB2596" s="35"/>
      <c r="AC2596" s="35"/>
      <c r="AD2596" s="35"/>
      <c r="AE2596" s="35"/>
      <c r="AF2596" s="35"/>
      <c r="AG2596" s="35"/>
      <c r="AH2596" s="35"/>
      <c r="AI2596" s="35"/>
      <c r="AJ2596" s="35"/>
      <c r="AK2596" s="35"/>
      <c r="AL2596" s="34"/>
      <c r="AM2596" s="331"/>
      <c r="AN2596" s="35"/>
      <c r="AO2596" s="35"/>
      <c r="AP2596" s="162"/>
      <c r="AQ2596" s="35"/>
      <c r="AR2596" s="35"/>
      <c r="AS2596" s="35"/>
      <c r="AT2596" s="35"/>
      <c r="AU2596" s="35"/>
      <c r="AV2596" s="14"/>
      <c r="AW2596" s="14"/>
      <c r="AX2596" s="14"/>
      <c r="AY2596" s="14"/>
      <c r="AZ2596" s="14"/>
      <c r="BA2596" s="14"/>
    </row>
    <row r="2597" spans="3:53" ht="14.25"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  <c r="T2597" s="35"/>
      <c r="U2597" s="35"/>
      <c r="V2597" s="35"/>
      <c r="W2597" s="35"/>
      <c r="X2597" s="35"/>
      <c r="Y2597" s="35"/>
      <c r="Z2597" s="35"/>
      <c r="AA2597" s="35"/>
      <c r="AB2597" s="35"/>
      <c r="AC2597" s="35"/>
      <c r="AD2597" s="35"/>
      <c r="AE2597" s="35"/>
      <c r="AF2597" s="35"/>
      <c r="AG2597" s="35"/>
      <c r="AH2597" s="35"/>
      <c r="AI2597" s="35"/>
      <c r="AJ2597" s="35"/>
      <c r="AK2597" s="35"/>
      <c r="AL2597" s="34"/>
      <c r="AM2597" s="331"/>
      <c r="AN2597" s="35"/>
      <c r="AO2597" s="35"/>
      <c r="AP2597" s="162"/>
      <c r="AQ2597" s="35"/>
      <c r="AR2597" s="35"/>
      <c r="AS2597" s="35"/>
      <c r="AT2597" s="35"/>
      <c r="AU2597" s="35"/>
      <c r="AV2597" s="14"/>
      <c r="AW2597" s="14"/>
      <c r="AX2597" s="14"/>
      <c r="AY2597" s="14"/>
      <c r="AZ2597" s="14"/>
      <c r="BA2597" s="14"/>
    </row>
    <row r="2598" spans="3:53" ht="14.25"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  <c r="T2598" s="35"/>
      <c r="U2598" s="35"/>
      <c r="V2598" s="35"/>
      <c r="W2598" s="35"/>
      <c r="X2598" s="35"/>
      <c r="Y2598" s="35"/>
      <c r="Z2598" s="35"/>
      <c r="AA2598" s="35"/>
      <c r="AB2598" s="35"/>
      <c r="AC2598" s="35"/>
      <c r="AD2598" s="35"/>
      <c r="AE2598" s="35"/>
      <c r="AF2598" s="35"/>
      <c r="AG2598" s="35"/>
      <c r="AH2598" s="35"/>
      <c r="AI2598" s="35"/>
      <c r="AJ2598" s="35"/>
      <c r="AK2598" s="35"/>
      <c r="AL2598" s="34"/>
      <c r="AM2598" s="331"/>
      <c r="AN2598" s="35"/>
      <c r="AO2598" s="35"/>
      <c r="AP2598" s="162"/>
      <c r="AQ2598" s="35"/>
      <c r="AR2598" s="35"/>
      <c r="AS2598" s="35"/>
      <c r="AT2598" s="35"/>
      <c r="AU2598" s="35"/>
      <c r="AV2598" s="14"/>
      <c r="AW2598" s="14"/>
      <c r="AX2598" s="14"/>
      <c r="AY2598" s="14"/>
      <c r="AZ2598" s="14"/>
      <c r="BA2598" s="14"/>
    </row>
    <row r="2599" spans="3:53" ht="14.25"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4"/>
      <c r="AM2599" s="331"/>
      <c r="AN2599" s="35"/>
      <c r="AO2599" s="35"/>
      <c r="AP2599" s="162"/>
      <c r="AQ2599" s="35"/>
      <c r="AR2599" s="35"/>
      <c r="AS2599" s="35"/>
      <c r="AT2599" s="35"/>
      <c r="AU2599" s="35"/>
      <c r="AV2599" s="14"/>
      <c r="AW2599" s="14"/>
      <c r="AX2599" s="14"/>
      <c r="AY2599" s="14"/>
      <c r="AZ2599" s="14"/>
      <c r="BA2599" s="14"/>
    </row>
    <row r="2600" spans="3:53" ht="14.25"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  <c r="Q2600" s="35"/>
      <c r="R2600" s="35"/>
      <c r="S2600" s="35"/>
      <c r="T2600" s="35"/>
      <c r="U2600" s="35"/>
      <c r="V2600" s="35"/>
      <c r="W2600" s="35"/>
      <c r="X2600" s="35"/>
      <c r="Y2600" s="35"/>
      <c r="Z2600" s="35"/>
      <c r="AA2600" s="35"/>
      <c r="AB2600" s="35"/>
      <c r="AC2600" s="35"/>
      <c r="AD2600" s="35"/>
      <c r="AE2600" s="35"/>
      <c r="AF2600" s="35"/>
      <c r="AG2600" s="35"/>
      <c r="AH2600" s="35"/>
      <c r="AI2600" s="35"/>
      <c r="AJ2600" s="35"/>
      <c r="AK2600" s="35"/>
      <c r="AL2600" s="34"/>
      <c r="AM2600" s="331"/>
      <c r="AN2600" s="35"/>
      <c r="AO2600" s="35"/>
      <c r="AP2600" s="162"/>
      <c r="AQ2600" s="35"/>
      <c r="AR2600" s="35"/>
      <c r="AS2600" s="35"/>
      <c r="AT2600" s="35"/>
      <c r="AU2600" s="35"/>
      <c r="AV2600" s="14"/>
      <c r="AW2600" s="14"/>
      <c r="AX2600" s="14"/>
      <c r="AY2600" s="14"/>
      <c r="AZ2600" s="14"/>
      <c r="BA2600" s="14"/>
    </row>
    <row r="2601" spans="3:53" ht="14.25"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  <c r="T2601" s="35"/>
      <c r="U2601" s="35"/>
      <c r="V2601" s="35"/>
      <c r="W2601" s="35"/>
      <c r="X2601" s="35"/>
      <c r="Y2601" s="35"/>
      <c r="Z2601" s="35"/>
      <c r="AA2601" s="35"/>
      <c r="AB2601" s="35"/>
      <c r="AC2601" s="35"/>
      <c r="AD2601" s="35"/>
      <c r="AE2601" s="35"/>
      <c r="AF2601" s="35"/>
      <c r="AG2601" s="35"/>
      <c r="AH2601" s="35"/>
      <c r="AI2601" s="35"/>
      <c r="AJ2601" s="35"/>
      <c r="AK2601" s="35"/>
      <c r="AL2601" s="34"/>
      <c r="AM2601" s="331"/>
      <c r="AN2601" s="35"/>
      <c r="AO2601" s="35"/>
      <c r="AP2601" s="162"/>
      <c r="AQ2601" s="35"/>
      <c r="AR2601" s="35"/>
      <c r="AS2601" s="35"/>
      <c r="AT2601" s="35"/>
      <c r="AU2601" s="35"/>
      <c r="AV2601" s="14"/>
      <c r="AW2601" s="14"/>
      <c r="AX2601" s="14"/>
      <c r="AY2601" s="14"/>
      <c r="AZ2601" s="14"/>
      <c r="BA2601" s="14"/>
    </row>
    <row r="2602" spans="3:53" ht="14.25"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  <c r="Q2602" s="35"/>
      <c r="R2602" s="35"/>
      <c r="S2602" s="35"/>
      <c r="T2602" s="35"/>
      <c r="U2602" s="35"/>
      <c r="V2602" s="35"/>
      <c r="W2602" s="35"/>
      <c r="X2602" s="35"/>
      <c r="Y2602" s="35"/>
      <c r="Z2602" s="35"/>
      <c r="AA2602" s="35"/>
      <c r="AB2602" s="35"/>
      <c r="AC2602" s="35"/>
      <c r="AD2602" s="35"/>
      <c r="AE2602" s="35"/>
      <c r="AF2602" s="35"/>
      <c r="AG2602" s="35"/>
      <c r="AH2602" s="35"/>
      <c r="AI2602" s="35"/>
      <c r="AJ2602" s="35"/>
      <c r="AK2602" s="35"/>
      <c r="AL2602" s="34"/>
      <c r="AM2602" s="331"/>
      <c r="AN2602" s="35"/>
      <c r="AO2602" s="35"/>
      <c r="AP2602" s="162"/>
      <c r="AQ2602" s="35"/>
      <c r="AR2602" s="35"/>
      <c r="AS2602" s="35"/>
      <c r="AT2602" s="35"/>
      <c r="AU2602" s="35"/>
      <c r="AV2602" s="14"/>
      <c r="AW2602" s="14"/>
      <c r="AX2602" s="14"/>
      <c r="AY2602" s="14"/>
      <c r="AZ2602" s="14"/>
      <c r="BA2602" s="14"/>
    </row>
    <row r="2603" spans="3:53" ht="14.25"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  <c r="Q2603" s="35"/>
      <c r="R2603" s="35"/>
      <c r="S2603" s="35"/>
      <c r="T2603" s="35"/>
      <c r="U2603" s="35"/>
      <c r="V2603" s="35"/>
      <c r="W2603" s="35"/>
      <c r="X2603" s="35"/>
      <c r="Y2603" s="35"/>
      <c r="Z2603" s="35"/>
      <c r="AA2603" s="35"/>
      <c r="AB2603" s="35"/>
      <c r="AC2603" s="35"/>
      <c r="AD2603" s="35"/>
      <c r="AE2603" s="35"/>
      <c r="AF2603" s="35"/>
      <c r="AG2603" s="35"/>
      <c r="AH2603" s="35"/>
      <c r="AI2603" s="35"/>
      <c r="AJ2603" s="35"/>
      <c r="AK2603" s="35"/>
      <c r="AL2603" s="34"/>
      <c r="AM2603" s="331"/>
      <c r="AN2603" s="35"/>
      <c r="AO2603" s="35"/>
      <c r="AP2603" s="162"/>
      <c r="AQ2603" s="35"/>
      <c r="AR2603" s="35"/>
      <c r="AS2603" s="35"/>
      <c r="AT2603" s="35"/>
      <c r="AU2603" s="35"/>
      <c r="AV2603" s="14"/>
      <c r="AW2603" s="14"/>
      <c r="AX2603" s="14"/>
      <c r="AY2603" s="14"/>
      <c r="AZ2603" s="14"/>
      <c r="BA2603" s="14"/>
    </row>
    <row r="2604" spans="3:53" ht="14.25"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  <c r="T2604" s="35"/>
      <c r="U2604" s="35"/>
      <c r="V2604" s="35"/>
      <c r="W2604" s="35"/>
      <c r="X2604" s="35"/>
      <c r="Y2604" s="35"/>
      <c r="Z2604" s="35"/>
      <c r="AA2604" s="35"/>
      <c r="AB2604" s="35"/>
      <c r="AC2604" s="35"/>
      <c r="AD2604" s="35"/>
      <c r="AE2604" s="35"/>
      <c r="AF2604" s="35"/>
      <c r="AG2604" s="35"/>
      <c r="AH2604" s="35"/>
      <c r="AI2604" s="35"/>
      <c r="AJ2604" s="35"/>
      <c r="AK2604" s="35"/>
      <c r="AL2604" s="34"/>
      <c r="AM2604" s="331"/>
      <c r="AN2604" s="35"/>
      <c r="AO2604" s="35"/>
      <c r="AP2604" s="162"/>
      <c r="AQ2604" s="35"/>
      <c r="AR2604" s="35"/>
      <c r="AS2604" s="35"/>
      <c r="AT2604" s="35"/>
      <c r="AU2604" s="35"/>
      <c r="AV2604" s="14"/>
      <c r="AW2604" s="14"/>
      <c r="AX2604" s="14"/>
      <c r="AY2604" s="14"/>
      <c r="AZ2604" s="14"/>
      <c r="BA2604" s="14"/>
    </row>
    <row r="2605" spans="3:53" ht="14.25"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  <c r="T2605" s="35"/>
      <c r="U2605" s="35"/>
      <c r="V2605" s="35"/>
      <c r="W2605" s="35"/>
      <c r="X2605" s="35"/>
      <c r="Y2605" s="35"/>
      <c r="Z2605" s="35"/>
      <c r="AA2605" s="35"/>
      <c r="AB2605" s="35"/>
      <c r="AC2605" s="35"/>
      <c r="AD2605" s="35"/>
      <c r="AE2605" s="35"/>
      <c r="AF2605" s="35"/>
      <c r="AG2605" s="35"/>
      <c r="AH2605" s="35"/>
      <c r="AI2605" s="35"/>
      <c r="AJ2605" s="35"/>
      <c r="AK2605" s="35"/>
      <c r="AL2605" s="34"/>
      <c r="AM2605" s="331"/>
      <c r="AN2605" s="35"/>
      <c r="AO2605" s="35"/>
      <c r="AP2605" s="162"/>
      <c r="AQ2605" s="35"/>
      <c r="AR2605" s="35"/>
      <c r="AS2605" s="35"/>
      <c r="AT2605" s="35"/>
      <c r="AU2605" s="35"/>
      <c r="AV2605" s="14"/>
      <c r="AW2605" s="14"/>
      <c r="AX2605" s="14"/>
      <c r="AY2605" s="14"/>
      <c r="AZ2605" s="14"/>
      <c r="BA2605" s="14"/>
    </row>
    <row r="2606" spans="3:53" ht="14.25"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  <c r="Q2606" s="35"/>
      <c r="R2606" s="35"/>
      <c r="S2606" s="35"/>
      <c r="T2606" s="35"/>
      <c r="U2606" s="35"/>
      <c r="V2606" s="35"/>
      <c r="W2606" s="35"/>
      <c r="X2606" s="35"/>
      <c r="Y2606" s="35"/>
      <c r="Z2606" s="35"/>
      <c r="AA2606" s="35"/>
      <c r="AB2606" s="35"/>
      <c r="AC2606" s="35"/>
      <c r="AD2606" s="35"/>
      <c r="AE2606" s="35"/>
      <c r="AF2606" s="35"/>
      <c r="AG2606" s="35"/>
      <c r="AH2606" s="35"/>
      <c r="AI2606" s="35"/>
      <c r="AJ2606" s="35"/>
      <c r="AK2606" s="35"/>
      <c r="AL2606" s="34"/>
      <c r="AM2606" s="331"/>
      <c r="AN2606" s="35"/>
      <c r="AO2606" s="35"/>
      <c r="AP2606" s="162"/>
      <c r="AQ2606" s="35"/>
      <c r="AR2606" s="35"/>
      <c r="AS2606" s="35"/>
      <c r="AT2606" s="35"/>
      <c r="AU2606" s="35"/>
      <c r="AV2606" s="14"/>
      <c r="AW2606" s="14"/>
      <c r="AX2606" s="14"/>
      <c r="AY2606" s="14"/>
      <c r="AZ2606" s="14"/>
      <c r="BA2606" s="14"/>
    </row>
    <row r="2607" spans="3:53" ht="14.25"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  <c r="Q2607" s="35"/>
      <c r="R2607" s="35"/>
      <c r="S2607" s="35"/>
      <c r="T2607" s="35"/>
      <c r="U2607" s="35"/>
      <c r="V2607" s="35"/>
      <c r="W2607" s="35"/>
      <c r="X2607" s="35"/>
      <c r="Y2607" s="35"/>
      <c r="Z2607" s="35"/>
      <c r="AA2607" s="35"/>
      <c r="AB2607" s="35"/>
      <c r="AC2607" s="35"/>
      <c r="AD2607" s="35"/>
      <c r="AE2607" s="35"/>
      <c r="AF2607" s="35"/>
      <c r="AG2607" s="35"/>
      <c r="AH2607" s="35"/>
      <c r="AI2607" s="35"/>
      <c r="AJ2607" s="35"/>
      <c r="AK2607" s="35"/>
      <c r="AL2607" s="34"/>
      <c r="AM2607" s="331"/>
      <c r="AN2607" s="35"/>
      <c r="AO2607" s="35"/>
      <c r="AP2607" s="162"/>
      <c r="AQ2607" s="35"/>
      <c r="AR2607" s="35"/>
      <c r="AS2607" s="35"/>
      <c r="AT2607" s="35"/>
      <c r="AU2607" s="35"/>
      <c r="AV2607" s="14"/>
      <c r="AW2607" s="14"/>
      <c r="AX2607" s="14"/>
      <c r="AY2607" s="14"/>
      <c r="AZ2607" s="14"/>
      <c r="BA2607" s="14"/>
    </row>
    <row r="2608" spans="3:53" ht="14.25"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  <c r="T2608" s="35"/>
      <c r="U2608" s="35"/>
      <c r="V2608" s="35"/>
      <c r="W2608" s="35"/>
      <c r="X2608" s="35"/>
      <c r="Y2608" s="35"/>
      <c r="Z2608" s="35"/>
      <c r="AA2608" s="35"/>
      <c r="AB2608" s="35"/>
      <c r="AC2608" s="35"/>
      <c r="AD2608" s="35"/>
      <c r="AE2608" s="35"/>
      <c r="AF2608" s="35"/>
      <c r="AG2608" s="35"/>
      <c r="AH2608" s="35"/>
      <c r="AI2608" s="35"/>
      <c r="AJ2608" s="35"/>
      <c r="AK2608" s="35"/>
      <c r="AL2608" s="34"/>
      <c r="AM2608" s="331"/>
      <c r="AN2608" s="35"/>
      <c r="AO2608" s="35"/>
      <c r="AP2608" s="162"/>
      <c r="AQ2608" s="35"/>
      <c r="AR2608" s="35"/>
      <c r="AS2608" s="35"/>
      <c r="AT2608" s="35"/>
      <c r="AU2608" s="35"/>
      <c r="AV2608" s="14"/>
      <c r="AW2608" s="14"/>
      <c r="AX2608" s="14"/>
      <c r="AY2608" s="14"/>
      <c r="AZ2608" s="14"/>
      <c r="BA2608" s="14"/>
    </row>
    <row r="2609" spans="3:53" ht="14.25"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  <c r="Q2609" s="35"/>
      <c r="R2609" s="35"/>
      <c r="S2609" s="35"/>
      <c r="T2609" s="35"/>
      <c r="U2609" s="35"/>
      <c r="V2609" s="35"/>
      <c r="W2609" s="35"/>
      <c r="X2609" s="35"/>
      <c r="Y2609" s="35"/>
      <c r="Z2609" s="35"/>
      <c r="AA2609" s="35"/>
      <c r="AB2609" s="35"/>
      <c r="AC2609" s="35"/>
      <c r="AD2609" s="35"/>
      <c r="AE2609" s="35"/>
      <c r="AF2609" s="35"/>
      <c r="AG2609" s="35"/>
      <c r="AH2609" s="35"/>
      <c r="AI2609" s="35"/>
      <c r="AJ2609" s="35"/>
      <c r="AK2609" s="35"/>
      <c r="AL2609" s="34"/>
      <c r="AM2609" s="331"/>
      <c r="AN2609" s="35"/>
      <c r="AO2609" s="35"/>
      <c r="AP2609" s="162"/>
      <c r="AQ2609" s="35"/>
      <c r="AR2609" s="35"/>
      <c r="AS2609" s="35"/>
      <c r="AT2609" s="35"/>
      <c r="AU2609" s="35"/>
      <c r="AV2609" s="14"/>
      <c r="AW2609" s="14"/>
      <c r="AX2609" s="14"/>
      <c r="AY2609" s="14"/>
      <c r="AZ2609" s="14"/>
      <c r="BA2609" s="14"/>
    </row>
    <row r="2610" spans="3:53" ht="14.25"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  <c r="Q2610" s="35"/>
      <c r="R2610" s="35"/>
      <c r="S2610" s="35"/>
      <c r="T2610" s="35"/>
      <c r="U2610" s="35"/>
      <c r="V2610" s="35"/>
      <c r="W2610" s="35"/>
      <c r="X2610" s="35"/>
      <c r="Y2610" s="35"/>
      <c r="Z2610" s="35"/>
      <c r="AA2610" s="35"/>
      <c r="AB2610" s="35"/>
      <c r="AC2610" s="35"/>
      <c r="AD2610" s="35"/>
      <c r="AE2610" s="35"/>
      <c r="AF2610" s="35"/>
      <c r="AG2610" s="35"/>
      <c r="AH2610" s="35"/>
      <c r="AI2610" s="35"/>
      <c r="AJ2610" s="35"/>
      <c r="AK2610" s="35"/>
      <c r="AL2610" s="34"/>
      <c r="AM2610" s="331"/>
      <c r="AN2610" s="35"/>
      <c r="AO2610" s="35"/>
      <c r="AP2610" s="162"/>
      <c r="AQ2610" s="35"/>
      <c r="AR2610" s="35"/>
      <c r="AS2610" s="35"/>
      <c r="AT2610" s="35"/>
      <c r="AU2610" s="35"/>
      <c r="AV2610" s="14"/>
      <c r="AW2610" s="14"/>
      <c r="AX2610" s="14"/>
      <c r="AY2610" s="14"/>
      <c r="AZ2610" s="14"/>
      <c r="BA2610" s="14"/>
    </row>
    <row r="2611" spans="3:53" ht="14.25"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  <c r="Q2611" s="35"/>
      <c r="R2611" s="35"/>
      <c r="S2611" s="35"/>
      <c r="T2611" s="35"/>
      <c r="U2611" s="35"/>
      <c r="V2611" s="35"/>
      <c r="W2611" s="35"/>
      <c r="X2611" s="35"/>
      <c r="Y2611" s="35"/>
      <c r="Z2611" s="35"/>
      <c r="AA2611" s="35"/>
      <c r="AB2611" s="35"/>
      <c r="AC2611" s="35"/>
      <c r="AD2611" s="35"/>
      <c r="AE2611" s="35"/>
      <c r="AF2611" s="35"/>
      <c r="AG2611" s="35"/>
      <c r="AH2611" s="35"/>
      <c r="AI2611" s="35"/>
      <c r="AJ2611" s="35"/>
      <c r="AK2611" s="35"/>
      <c r="AL2611" s="34"/>
      <c r="AM2611" s="331"/>
      <c r="AN2611" s="35"/>
      <c r="AO2611" s="35"/>
      <c r="AP2611" s="162"/>
      <c r="AQ2611" s="35"/>
      <c r="AR2611" s="35"/>
      <c r="AS2611" s="35"/>
      <c r="AT2611" s="35"/>
      <c r="AU2611" s="35"/>
      <c r="AV2611" s="14"/>
      <c r="AW2611" s="14"/>
      <c r="AX2611" s="14"/>
      <c r="AY2611" s="14"/>
      <c r="AZ2611" s="14"/>
      <c r="BA2611" s="14"/>
    </row>
    <row r="2612" spans="3:53" ht="14.25"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  <c r="Q2612" s="35"/>
      <c r="R2612" s="35"/>
      <c r="S2612" s="35"/>
      <c r="T2612" s="35"/>
      <c r="U2612" s="35"/>
      <c r="V2612" s="35"/>
      <c r="W2612" s="35"/>
      <c r="X2612" s="35"/>
      <c r="Y2612" s="35"/>
      <c r="Z2612" s="35"/>
      <c r="AA2612" s="35"/>
      <c r="AB2612" s="35"/>
      <c r="AC2612" s="35"/>
      <c r="AD2612" s="35"/>
      <c r="AE2612" s="35"/>
      <c r="AF2612" s="35"/>
      <c r="AG2612" s="35"/>
      <c r="AH2612" s="35"/>
      <c r="AI2612" s="35"/>
      <c r="AJ2612" s="35"/>
      <c r="AK2612" s="35"/>
      <c r="AL2612" s="34"/>
      <c r="AM2612" s="331"/>
      <c r="AN2612" s="35"/>
      <c r="AO2612" s="35"/>
      <c r="AP2612" s="162"/>
      <c r="AQ2612" s="35"/>
      <c r="AR2612" s="35"/>
      <c r="AS2612" s="35"/>
      <c r="AT2612" s="35"/>
      <c r="AU2612" s="35"/>
      <c r="AV2612" s="14"/>
      <c r="AW2612" s="14"/>
      <c r="AX2612" s="14"/>
      <c r="AY2612" s="14"/>
      <c r="AZ2612" s="14"/>
      <c r="BA2612" s="14"/>
    </row>
    <row r="2613" spans="3:53" ht="14.25"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  <c r="Q2613" s="35"/>
      <c r="R2613" s="35"/>
      <c r="S2613" s="35"/>
      <c r="T2613" s="35"/>
      <c r="U2613" s="35"/>
      <c r="V2613" s="35"/>
      <c r="W2613" s="35"/>
      <c r="X2613" s="35"/>
      <c r="Y2613" s="35"/>
      <c r="Z2613" s="35"/>
      <c r="AA2613" s="35"/>
      <c r="AB2613" s="35"/>
      <c r="AC2613" s="35"/>
      <c r="AD2613" s="35"/>
      <c r="AE2613" s="35"/>
      <c r="AF2613" s="35"/>
      <c r="AG2613" s="35"/>
      <c r="AH2613" s="35"/>
      <c r="AI2613" s="35"/>
      <c r="AJ2613" s="35"/>
      <c r="AK2613" s="35"/>
      <c r="AL2613" s="34"/>
      <c r="AM2613" s="331"/>
      <c r="AN2613" s="35"/>
      <c r="AO2613" s="35"/>
      <c r="AP2613" s="162"/>
      <c r="AQ2613" s="35"/>
      <c r="AR2613" s="35"/>
      <c r="AS2613" s="35"/>
      <c r="AT2613" s="35"/>
      <c r="AU2613" s="35"/>
      <c r="AV2613" s="14"/>
      <c r="AW2613" s="14"/>
      <c r="AX2613" s="14"/>
      <c r="AY2613" s="14"/>
      <c r="AZ2613" s="14"/>
      <c r="BA2613" s="14"/>
    </row>
    <row r="2614" spans="3:53" ht="14.25"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  <c r="Q2614" s="35"/>
      <c r="R2614" s="35"/>
      <c r="S2614" s="35"/>
      <c r="T2614" s="35"/>
      <c r="U2614" s="35"/>
      <c r="V2614" s="35"/>
      <c r="W2614" s="35"/>
      <c r="X2614" s="35"/>
      <c r="Y2614" s="35"/>
      <c r="Z2614" s="35"/>
      <c r="AA2614" s="35"/>
      <c r="AB2614" s="35"/>
      <c r="AC2614" s="35"/>
      <c r="AD2614" s="35"/>
      <c r="AE2614" s="35"/>
      <c r="AF2614" s="35"/>
      <c r="AG2614" s="35"/>
      <c r="AH2614" s="35"/>
      <c r="AI2614" s="35"/>
      <c r="AJ2614" s="35"/>
      <c r="AK2614" s="35"/>
      <c r="AL2614" s="34"/>
      <c r="AM2614" s="331"/>
      <c r="AN2614" s="35"/>
      <c r="AO2614" s="35"/>
      <c r="AP2614" s="162"/>
      <c r="AQ2614" s="35"/>
      <c r="AR2614" s="35"/>
      <c r="AS2614" s="35"/>
      <c r="AT2614" s="35"/>
      <c r="AU2614" s="35"/>
      <c r="AV2614" s="14"/>
      <c r="AW2614" s="14"/>
      <c r="AX2614" s="14"/>
      <c r="AY2614" s="14"/>
      <c r="AZ2614" s="14"/>
      <c r="BA2614" s="14"/>
    </row>
    <row r="2615" spans="3:53" ht="14.25"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  <c r="Q2615" s="35"/>
      <c r="R2615" s="35"/>
      <c r="S2615" s="35"/>
      <c r="T2615" s="35"/>
      <c r="U2615" s="35"/>
      <c r="V2615" s="35"/>
      <c r="W2615" s="35"/>
      <c r="X2615" s="35"/>
      <c r="Y2615" s="35"/>
      <c r="Z2615" s="35"/>
      <c r="AA2615" s="35"/>
      <c r="AB2615" s="35"/>
      <c r="AC2615" s="35"/>
      <c r="AD2615" s="35"/>
      <c r="AE2615" s="35"/>
      <c r="AF2615" s="35"/>
      <c r="AG2615" s="35"/>
      <c r="AH2615" s="35"/>
      <c r="AI2615" s="35"/>
      <c r="AJ2615" s="35"/>
      <c r="AK2615" s="35"/>
      <c r="AL2615" s="34"/>
      <c r="AM2615" s="331"/>
      <c r="AN2615" s="35"/>
      <c r="AO2615" s="35"/>
      <c r="AP2615" s="162"/>
      <c r="AQ2615" s="35"/>
      <c r="AR2615" s="35"/>
      <c r="AS2615" s="35"/>
      <c r="AT2615" s="35"/>
      <c r="AU2615" s="35"/>
      <c r="AV2615" s="14"/>
      <c r="AW2615" s="14"/>
      <c r="AX2615" s="14"/>
      <c r="AY2615" s="14"/>
      <c r="AZ2615" s="14"/>
      <c r="BA2615" s="14"/>
    </row>
    <row r="2616" spans="3:53" ht="14.25"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  <c r="Q2616" s="35"/>
      <c r="R2616" s="35"/>
      <c r="S2616" s="35"/>
      <c r="T2616" s="35"/>
      <c r="U2616" s="35"/>
      <c r="V2616" s="35"/>
      <c r="W2616" s="35"/>
      <c r="X2616" s="35"/>
      <c r="Y2616" s="35"/>
      <c r="Z2616" s="35"/>
      <c r="AA2616" s="35"/>
      <c r="AB2616" s="35"/>
      <c r="AC2616" s="35"/>
      <c r="AD2616" s="35"/>
      <c r="AE2616" s="35"/>
      <c r="AF2616" s="35"/>
      <c r="AG2616" s="35"/>
      <c r="AH2616" s="35"/>
      <c r="AI2616" s="35"/>
      <c r="AJ2616" s="35"/>
      <c r="AK2616" s="35"/>
      <c r="AL2616" s="34"/>
      <c r="AM2616" s="331"/>
      <c r="AN2616" s="35"/>
      <c r="AO2616" s="35"/>
      <c r="AP2616" s="162"/>
      <c r="AQ2616" s="35"/>
      <c r="AR2616" s="35"/>
      <c r="AS2616" s="35"/>
      <c r="AT2616" s="35"/>
      <c r="AU2616" s="35"/>
      <c r="AV2616" s="14"/>
      <c r="AW2616" s="14"/>
      <c r="AX2616" s="14"/>
      <c r="AY2616" s="14"/>
      <c r="AZ2616" s="14"/>
      <c r="BA2616" s="14"/>
    </row>
    <row r="2617" spans="3:53" ht="14.25"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  <c r="Q2617" s="35"/>
      <c r="R2617" s="35"/>
      <c r="S2617" s="35"/>
      <c r="T2617" s="35"/>
      <c r="U2617" s="35"/>
      <c r="V2617" s="35"/>
      <c r="W2617" s="35"/>
      <c r="X2617" s="35"/>
      <c r="Y2617" s="35"/>
      <c r="Z2617" s="35"/>
      <c r="AA2617" s="35"/>
      <c r="AB2617" s="35"/>
      <c r="AC2617" s="35"/>
      <c r="AD2617" s="35"/>
      <c r="AE2617" s="35"/>
      <c r="AF2617" s="35"/>
      <c r="AG2617" s="35"/>
      <c r="AH2617" s="35"/>
      <c r="AI2617" s="35"/>
      <c r="AJ2617" s="35"/>
      <c r="AK2617" s="35"/>
      <c r="AL2617" s="34"/>
      <c r="AM2617" s="331"/>
      <c r="AN2617" s="35"/>
      <c r="AO2617" s="35"/>
      <c r="AP2617" s="162"/>
      <c r="AQ2617" s="35"/>
      <c r="AR2617" s="35"/>
      <c r="AS2617" s="35"/>
      <c r="AT2617" s="35"/>
      <c r="AU2617" s="35"/>
      <c r="AV2617" s="14"/>
      <c r="AW2617" s="14"/>
      <c r="AX2617" s="14"/>
      <c r="AY2617" s="14"/>
      <c r="AZ2617" s="14"/>
      <c r="BA2617" s="14"/>
    </row>
    <row r="2618" spans="3:53" ht="14.25"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  <c r="T2618" s="35"/>
      <c r="U2618" s="35"/>
      <c r="V2618" s="35"/>
      <c r="W2618" s="35"/>
      <c r="X2618" s="35"/>
      <c r="Y2618" s="35"/>
      <c r="Z2618" s="35"/>
      <c r="AA2618" s="35"/>
      <c r="AB2618" s="35"/>
      <c r="AC2618" s="35"/>
      <c r="AD2618" s="35"/>
      <c r="AE2618" s="35"/>
      <c r="AF2618" s="35"/>
      <c r="AG2618" s="35"/>
      <c r="AH2618" s="35"/>
      <c r="AI2618" s="35"/>
      <c r="AJ2618" s="35"/>
      <c r="AK2618" s="35"/>
      <c r="AL2618" s="34"/>
      <c r="AM2618" s="331"/>
      <c r="AN2618" s="35"/>
      <c r="AO2618" s="35"/>
      <c r="AP2618" s="162"/>
      <c r="AQ2618" s="35"/>
      <c r="AR2618" s="35"/>
      <c r="AS2618" s="35"/>
      <c r="AT2618" s="35"/>
      <c r="AU2618" s="35"/>
      <c r="AV2618" s="14"/>
      <c r="AW2618" s="14"/>
      <c r="AX2618" s="14"/>
      <c r="AY2618" s="14"/>
      <c r="AZ2618" s="14"/>
      <c r="BA2618" s="14"/>
    </row>
    <row r="2619" spans="3:53" ht="14.25"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  <c r="T2619" s="35"/>
      <c r="U2619" s="35"/>
      <c r="V2619" s="35"/>
      <c r="W2619" s="35"/>
      <c r="X2619" s="35"/>
      <c r="Y2619" s="35"/>
      <c r="Z2619" s="35"/>
      <c r="AA2619" s="35"/>
      <c r="AB2619" s="35"/>
      <c r="AC2619" s="35"/>
      <c r="AD2619" s="35"/>
      <c r="AE2619" s="35"/>
      <c r="AF2619" s="35"/>
      <c r="AG2619" s="35"/>
      <c r="AH2619" s="35"/>
      <c r="AI2619" s="35"/>
      <c r="AJ2619" s="35"/>
      <c r="AK2619" s="35"/>
      <c r="AL2619" s="34"/>
      <c r="AM2619" s="331"/>
      <c r="AN2619" s="35"/>
      <c r="AO2619" s="35"/>
      <c r="AP2619" s="162"/>
      <c r="AQ2619" s="35"/>
      <c r="AR2619" s="35"/>
      <c r="AS2619" s="35"/>
      <c r="AT2619" s="35"/>
      <c r="AU2619" s="35"/>
      <c r="AV2619" s="14"/>
      <c r="AW2619" s="14"/>
      <c r="AX2619" s="14"/>
      <c r="AY2619" s="14"/>
      <c r="AZ2619" s="14"/>
      <c r="BA2619" s="14"/>
    </row>
    <row r="2620" spans="3:53" ht="14.25"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  <c r="Q2620" s="35"/>
      <c r="R2620" s="35"/>
      <c r="S2620" s="35"/>
      <c r="T2620" s="35"/>
      <c r="U2620" s="35"/>
      <c r="V2620" s="35"/>
      <c r="W2620" s="35"/>
      <c r="X2620" s="35"/>
      <c r="Y2620" s="35"/>
      <c r="Z2620" s="35"/>
      <c r="AA2620" s="35"/>
      <c r="AB2620" s="35"/>
      <c r="AC2620" s="35"/>
      <c r="AD2620" s="35"/>
      <c r="AE2620" s="35"/>
      <c r="AF2620" s="35"/>
      <c r="AG2620" s="35"/>
      <c r="AH2620" s="35"/>
      <c r="AI2620" s="35"/>
      <c r="AJ2620" s="35"/>
      <c r="AK2620" s="35"/>
      <c r="AL2620" s="34"/>
      <c r="AM2620" s="331"/>
      <c r="AN2620" s="35"/>
      <c r="AO2620" s="35"/>
      <c r="AP2620" s="162"/>
      <c r="AQ2620" s="35"/>
      <c r="AR2620" s="35"/>
      <c r="AS2620" s="35"/>
      <c r="AT2620" s="35"/>
      <c r="AU2620" s="35"/>
      <c r="AV2620" s="14"/>
      <c r="AW2620" s="14"/>
      <c r="AX2620" s="14"/>
      <c r="AY2620" s="14"/>
      <c r="AZ2620" s="14"/>
      <c r="BA2620" s="14"/>
    </row>
    <row r="2621" spans="3:53" ht="14.25"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  <c r="Q2621" s="35"/>
      <c r="R2621" s="35"/>
      <c r="S2621" s="35"/>
      <c r="T2621" s="35"/>
      <c r="U2621" s="35"/>
      <c r="V2621" s="35"/>
      <c r="W2621" s="35"/>
      <c r="X2621" s="35"/>
      <c r="Y2621" s="35"/>
      <c r="Z2621" s="35"/>
      <c r="AA2621" s="35"/>
      <c r="AB2621" s="35"/>
      <c r="AC2621" s="35"/>
      <c r="AD2621" s="35"/>
      <c r="AE2621" s="35"/>
      <c r="AF2621" s="35"/>
      <c r="AG2621" s="35"/>
      <c r="AH2621" s="35"/>
      <c r="AI2621" s="35"/>
      <c r="AJ2621" s="35"/>
      <c r="AK2621" s="35"/>
      <c r="AL2621" s="34"/>
      <c r="AM2621" s="331"/>
      <c r="AN2621" s="35"/>
      <c r="AO2621" s="35"/>
      <c r="AP2621" s="162"/>
      <c r="AQ2621" s="35"/>
      <c r="AR2621" s="35"/>
      <c r="AS2621" s="35"/>
      <c r="AT2621" s="35"/>
      <c r="AU2621" s="35"/>
      <c r="AV2621" s="14"/>
      <c r="AW2621" s="14"/>
      <c r="AX2621" s="14"/>
      <c r="AY2621" s="14"/>
      <c r="AZ2621" s="14"/>
      <c r="BA2621" s="14"/>
    </row>
    <row r="2622" spans="3:53" ht="14.25"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  <c r="Q2622" s="35"/>
      <c r="R2622" s="35"/>
      <c r="S2622" s="35"/>
      <c r="T2622" s="35"/>
      <c r="U2622" s="35"/>
      <c r="V2622" s="35"/>
      <c r="W2622" s="35"/>
      <c r="X2622" s="35"/>
      <c r="Y2622" s="35"/>
      <c r="Z2622" s="35"/>
      <c r="AA2622" s="35"/>
      <c r="AB2622" s="35"/>
      <c r="AC2622" s="35"/>
      <c r="AD2622" s="35"/>
      <c r="AE2622" s="35"/>
      <c r="AF2622" s="35"/>
      <c r="AG2622" s="35"/>
      <c r="AH2622" s="35"/>
      <c r="AI2622" s="35"/>
      <c r="AJ2622" s="35"/>
      <c r="AK2622" s="35"/>
      <c r="AL2622" s="34"/>
      <c r="AM2622" s="331"/>
      <c r="AN2622" s="35"/>
      <c r="AO2622" s="35"/>
      <c r="AP2622" s="162"/>
      <c r="AQ2622" s="35"/>
      <c r="AR2622" s="35"/>
      <c r="AS2622" s="35"/>
      <c r="AT2622" s="35"/>
      <c r="AU2622" s="35"/>
      <c r="AV2622" s="14"/>
      <c r="AW2622" s="14"/>
      <c r="AX2622" s="14"/>
      <c r="AY2622" s="14"/>
      <c r="AZ2622" s="14"/>
      <c r="BA2622" s="14"/>
    </row>
    <row r="2623" spans="3:53" ht="14.25"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  <c r="T2623" s="35"/>
      <c r="U2623" s="35"/>
      <c r="V2623" s="35"/>
      <c r="W2623" s="35"/>
      <c r="X2623" s="35"/>
      <c r="Y2623" s="35"/>
      <c r="Z2623" s="35"/>
      <c r="AA2623" s="35"/>
      <c r="AB2623" s="35"/>
      <c r="AC2623" s="35"/>
      <c r="AD2623" s="35"/>
      <c r="AE2623" s="35"/>
      <c r="AF2623" s="35"/>
      <c r="AG2623" s="35"/>
      <c r="AH2623" s="35"/>
      <c r="AI2623" s="35"/>
      <c r="AJ2623" s="35"/>
      <c r="AK2623" s="35"/>
      <c r="AL2623" s="34"/>
      <c r="AM2623" s="331"/>
      <c r="AN2623" s="35"/>
      <c r="AO2623" s="35"/>
      <c r="AP2623" s="162"/>
      <c r="AQ2623" s="35"/>
      <c r="AR2623" s="35"/>
      <c r="AS2623" s="35"/>
      <c r="AT2623" s="35"/>
      <c r="AU2623" s="35"/>
      <c r="AV2623" s="14"/>
      <c r="AW2623" s="14"/>
      <c r="AX2623" s="14"/>
      <c r="AY2623" s="14"/>
      <c r="AZ2623" s="14"/>
      <c r="BA2623" s="14"/>
    </row>
    <row r="2624" spans="3:53" ht="14.25"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  <c r="T2624" s="35"/>
      <c r="U2624" s="35"/>
      <c r="V2624" s="35"/>
      <c r="W2624" s="35"/>
      <c r="X2624" s="35"/>
      <c r="Y2624" s="35"/>
      <c r="Z2624" s="35"/>
      <c r="AA2624" s="35"/>
      <c r="AB2624" s="35"/>
      <c r="AC2624" s="35"/>
      <c r="AD2624" s="35"/>
      <c r="AE2624" s="35"/>
      <c r="AF2624" s="35"/>
      <c r="AG2624" s="35"/>
      <c r="AH2624" s="35"/>
      <c r="AI2624" s="35"/>
      <c r="AJ2624" s="35"/>
      <c r="AK2624" s="35"/>
      <c r="AL2624" s="34"/>
      <c r="AM2624" s="331"/>
      <c r="AN2624" s="35"/>
      <c r="AO2624" s="35"/>
      <c r="AP2624" s="162"/>
      <c r="AQ2624" s="35"/>
      <c r="AR2624" s="35"/>
      <c r="AS2624" s="35"/>
      <c r="AT2624" s="35"/>
      <c r="AU2624" s="35"/>
      <c r="AV2624" s="14"/>
      <c r="AW2624" s="14"/>
      <c r="AX2624" s="14"/>
      <c r="AY2624" s="14"/>
      <c r="AZ2624" s="14"/>
      <c r="BA2624" s="14"/>
    </row>
    <row r="2625" spans="3:53" ht="14.25"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  <c r="Q2625" s="35"/>
      <c r="R2625" s="35"/>
      <c r="S2625" s="35"/>
      <c r="T2625" s="35"/>
      <c r="U2625" s="35"/>
      <c r="V2625" s="35"/>
      <c r="W2625" s="35"/>
      <c r="X2625" s="35"/>
      <c r="Y2625" s="35"/>
      <c r="Z2625" s="35"/>
      <c r="AA2625" s="35"/>
      <c r="AB2625" s="35"/>
      <c r="AC2625" s="35"/>
      <c r="AD2625" s="35"/>
      <c r="AE2625" s="35"/>
      <c r="AF2625" s="35"/>
      <c r="AG2625" s="35"/>
      <c r="AH2625" s="35"/>
      <c r="AI2625" s="35"/>
      <c r="AJ2625" s="35"/>
      <c r="AK2625" s="35"/>
      <c r="AL2625" s="34"/>
      <c r="AM2625" s="331"/>
      <c r="AN2625" s="35"/>
      <c r="AO2625" s="35"/>
      <c r="AP2625" s="162"/>
      <c r="AQ2625" s="35"/>
      <c r="AR2625" s="35"/>
      <c r="AS2625" s="35"/>
      <c r="AT2625" s="35"/>
      <c r="AU2625" s="35"/>
      <c r="AV2625" s="14"/>
      <c r="AW2625" s="14"/>
      <c r="AX2625" s="14"/>
      <c r="AY2625" s="14"/>
      <c r="AZ2625" s="14"/>
      <c r="BA2625" s="14"/>
    </row>
    <row r="2626" spans="3:53" ht="14.25"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  <c r="Q2626" s="35"/>
      <c r="R2626" s="35"/>
      <c r="S2626" s="35"/>
      <c r="T2626" s="35"/>
      <c r="U2626" s="35"/>
      <c r="V2626" s="35"/>
      <c r="W2626" s="35"/>
      <c r="X2626" s="35"/>
      <c r="Y2626" s="35"/>
      <c r="Z2626" s="35"/>
      <c r="AA2626" s="35"/>
      <c r="AB2626" s="35"/>
      <c r="AC2626" s="35"/>
      <c r="AD2626" s="35"/>
      <c r="AE2626" s="35"/>
      <c r="AF2626" s="35"/>
      <c r="AG2626" s="35"/>
      <c r="AH2626" s="35"/>
      <c r="AI2626" s="35"/>
      <c r="AJ2626" s="35"/>
      <c r="AK2626" s="35"/>
      <c r="AL2626" s="34"/>
      <c r="AM2626" s="331"/>
      <c r="AN2626" s="35"/>
      <c r="AO2626" s="35"/>
      <c r="AP2626" s="162"/>
      <c r="AQ2626" s="35"/>
      <c r="AR2626" s="35"/>
      <c r="AS2626" s="35"/>
      <c r="AT2626" s="35"/>
      <c r="AU2626" s="35"/>
      <c r="AV2626" s="14"/>
      <c r="AW2626" s="14"/>
      <c r="AX2626" s="14"/>
      <c r="AY2626" s="14"/>
      <c r="AZ2626" s="14"/>
      <c r="BA2626" s="14"/>
    </row>
    <row r="2627" spans="3:53" ht="14.25"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  <c r="Q2627" s="35"/>
      <c r="R2627" s="35"/>
      <c r="S2627" s="35"/>
      <c r="T2627" s="35"/>
      <c r="U2627" s="35"/>
      <c r="V2627" s="35"/>
      <c r="W2627" s="35"/>
      <c r="X2627" s="35"/>
      <c r="Y2627" s="35"/>
      <c r="Z2627" s="35"/>
      <c r="AA2627" s="35"/>
      <c r="AB2627" s="35"/>
      <c r="AC2627" s="35"/>
      <c r="AD2627" s="35"/>
      <c r="AE2627" s="35"/>
      <c r="AF2627" s="35"/>
      <c r="AG2627" s="35"/>
      <c r="AH2627" s="35"/>
      <c r="AI2627" s="35"/>
      <c r="AJ2627" s="35"/>
      <c r="AK2627" s="35"/>
      <c r="AL2627" s="34"/>
      <c r="AM2627" s="331"/>
      <c r="AN2627" s="35"/>
      <c r="AO2627" s="35"/>
      <c r="AP2627" s="162"/>
      <c r="AQ2627" s="35"/>
      <c r="AR2627" s="35"/>
      <c r="AS2627" s="35"/>
      <c r="AT2627" s="35"/>
      <c r="AU2627" s="35"/>
      <c r="AV2627" s="14"/>
      <c r="AW2627" s="14"/>
      <c r="AX2627" s="14"/>
      <c r="AY2627" s="14"/>
      <c r="AZ2627" s="14"/>
      <c r="BA2627" s="14"/>
    </row>
    <row r="2628" spans="3:53" ht="14.25"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  <c r="Q2628" s="35"/>
      <c r="R2628" s="35"/>
      <c r="S2628" s="35"/>
      <c r="T2628" s="35"/>
      <c r="U2628" s="35"/>
      <c r="V2628" s="35"/>
      <c r="W2628" s="35"/>
      <c r="X2628" s="35"/>
      <c r="Y2628" s="35"/>
      <c r="Z2628" s="35"/>
      <c r="AA2628" s="35"/>
      <c r="AB2628" s="35"/>
      <c r="AC2628" s="35"/>
      <c r="AD2628" s="35"/>
      <c r="AE2628" s="35"/>
      <c r="AF2628" s="35"/>
      <c r="AG2628" s="35"/>
      <c r="AH2628" s="35"/>
      <c r="AI2628" s="35"/>
      <c r="AJ2628" s="35"/>
      <c r="AK2628" s="35"/>
      <c r="AL2628" s="34"/>
      <c r="AM2628" s="331"/>
      <c r="AN2628" s="35"/>
      <c r="AO2628" s="35"/>
      <c r="AP2628" s="162"/>
      <c r="AQ2628" s="35"/>
      <c r="AR2628" s="35"/>
      <c r="AS2628" s="35"/>
      <c r="AT2628" s="35"/>
      <c r="AU2628" s="35"/>
      <c r="AV2628" s="14"/>
      <c r="AW2628" s="14"/>
      <c r="AX2628" s="14"/>
      <c r="AY2628" s="14"/>
      <c r="AZ2628" s="14"/>
      <c r="BA2628" s="14"/>
    </row>
    <row r="2629" spans="3:53" ht="14.25"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35"/>
      <c r="Y2629" s="35"/>
      <c r="Z2629" s="35"/>
      <c r="AA2629" s="35"/>
      <c r="AB2629" s="35"/>
      <c r="AC2629" s="35"/>
      <c r="AD2629" s="35"/>
      <c r="AE2629" s="35"/>
      <c r="AF2629" s="35"/>
      <c r="AG2629" s="35"/>
      <c r="AH2629" s="35"/>
      <c r="AI2629" s="35"/>
      <c r="AJ2629" s="35"/>
      <c r="AK2629" s="35"/>
      <c r="AL2629" s="34"/>
      <c r="AM2629" s="331"/>
      <c r="AN2629" s="35"/>
      <c r="AO2629" s="35"/>
      <c r="AP2629" s="162"/>
      <c r="AQ2629" s="35"/>
      <c r="AR2629" s="35"/>
      <c r="AS2629" s="35"/>
      <c r="AT2629" s="35"/>
      <c r="AU2629" s="35"/>
      <c r="AV2629" s="14"/>
      <c r="AW2629" s="14"/>
      <c r="AX2629" s="14"/>
      <c r="AY2629" s="14"/>
      <c r="AZ2629" s="14"/>
      <c r="BA2629" s="14"/>
    </row>
    <row r="2630" spans="3:53" ht="14.25"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  <c r="T2630" s="35"/>
      <c r="U2630" s="35"/>
      <c r="V2630" s="35"/>
      <c r="W2630" s="35"/>
      <c r="X2630" s="35"/>
      <c r="Y2630" s="35"/>
      <c r="Z2630" s="35"/>
      <c r="AA2630" s="35"/>
      <c r="AB2630" s="35"/>
      <c r="AC2630" s="35"/>
      <c r="AD2630" s="35"/>
      <c r="AE2630" s="35"/>
      <c r="AF2630" s="35"/>
      <c r="AG2630" s="35"/>
      <c r="AH2630" s="35"/>
      <c r="AI2630" s="35"/>
      <c r="AJ2630" s="35"/>
      <c r="AK2630" s="35"/>
      <c r="AL2630" s="34"/>
      <c r="AM2630" s="331"/>
      <c r="AN2630" s="35"/>
      <c r="AO2630" s="35"/>
      <c r="AP2630" s="162"/>
      <c r="AQ2630" s="35"/>
      <c r="AR2630" s="35"/>
      <c r="AS2630" s="35"/>
      <c r="AT2630" s="35"/>
      <c r="AU2630" s="35"/>
      <c r="AV2630" s="14"/>
      <c r="AW2630" s="14"/>
      <c r="AX2630" s="14"/>
      <c r="AY2630" s="14"/>
      <c r="AZ2630" s="14"/>
      <c r="BA2630" s="14"/>
    </row>
    <row r="2631" spans="3:53" ht="14.25"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  <c r="T2631" s="35"/>
      <c r="U2631" s="35"/>
      <c r="V2631" s="35"/>
      <c r="W2631" s="35"/>
      <c r="X2631" s="35"/>
      <c r="Y2631" s="35"/>
      <c r="Z2631" s="35"/>
      <c r="AA2631" s="35"/>
      <c r="AB2631" s="35"/>
      <c r="AC2631" s="35"/>
      <c r="AD2631" s="35"/>
      <c r="AE2631" s="35"/>
      <c r="AF2631" s="35"/>
      <c r="AG2631" s="35"/>
      <c r="AH2631" s="35"/>
      <c r="AI2631" s="35"/>
      <c r="AJ2631" s="35"/>
      <c r="AK2631" s="35"/>
      <c r="AL2631" s="34"/>
      <c r="AM2631" s="331"/>
      <c r="AN2631" s="35"/>
      <c r="AO2631" s="35"/>
      <c r="AP2631" s="162"/>
      <c r="AQ2631" s="35"/>
      <c r="AR2631" s="35"/>
      <c r="AS2631" s="35"/>
      <c r="AT2631" s="35"/>
      <c r="AU2631" s="35"/>
      <c r="AV2631" s="14"/>
      <c r="AW2631" s="14"/>
      <c r="AX2631" s="14"/>
      <c r="AY2631" s="14"/>
      <c r="AZ2631" s="14"/>
      <c r="BA2631" s="14"/>
    </row>
    <row r="2632" spans="3:53" ht="14.25"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  <c r="T2632" s="35"/>
      <c r="U2632" s="35"/>
      <c r="V2632" s="35"/>
      <c r="W2632" s="35"/>
      <c r="X2632" s="35"/>
      <c r="Y2632" s="35"/>
      <c r="Z2632" s="35"/>
      <c r="AA2632" s="35"/>
      <c r="AB2632" s="35"/>
      <c r="AC2632" s="35"/>
      <c r="AD2632" s="35"/>
      <c r="AE2632" s="35"/>
      <c r="AF2632" s="35"/>
      <c r="AG2632" s="35"/>
      <c r="AH2632" s="35"/>
      <c r="AI2632" s="35"/>
      <c r="AJ2632" s="35"/>
      <c r="AK2632" s="35"/>
      <c r="AL2632" s="34"/>
      <c r="AM2632" s="331"/>
      <c r="AN2632" s="35"/>
      <c r="AO2632" s="35"/>
      <c r="AP2632" s="162"/>
      <c r="AQ2632" s="35"/>
      <c r="AR2632" s="35"/>
      <c r="AS2632" s="35"/>
      <c r="AT2632" s="35"/>
      <c r="AU2632" s="35"/>
      <c r="AV2632" s="14"/>
      <c r="AW2632" s="14"/>
      <c r="AX2632" s="14"/>
      <c r="AY2632" s="14"/>
      <c r="AZ2632" s="14"/>
      <c r="BA2632" s="14"/>
    </row>
    <row r="2633" spans="3:53" ht="14.25"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  <c r="Q2633" s="35"/>
      <c r="R2633" s="35"/>
      <c r="S2633" s="35"/>
      <c r="T2633" s="35"/>
      <c r="U2633" s="35"/>
      <c r="V2633" s="35"/>
      <c r="W2633" s="35"/>
      <c r="X2633" s="35"/>
      <c r="Y2633" s="35"/>
      <c r="Z2633" s="35"/>
      <c r="AA2633" s="35"/>
      <c r="AB2633" s="35"/>
      <c r="AC2633" s="35"/>
      <c r="AD2633" s="35"/>
      <c r="AE2633" s="35"/>
      <c r="AF2633" s="35"/>
      <c r="AG2633" s="35"/>
      <c r="AH2633" s="35"/>
      <c r="AI2633" s="35"/>
      <c r="AJ2633" s="35"/>
      <c r="AK2633" s="35"/>
      <c r="AL2633" s="34"/>
      <c r="AM2633" s="331"/>
      <c r="AN2633" s="35"/>
      <c r="AO2633" s="35"/>
      <c r="AP2633" s="162"/>
      <c r="AQ2633" s="35"/>
      <c r="AR2633" s="35"/>
      <c r="AS2633" s="35"/>
      <c r="AT2633" s="35"/>
      <c r="AU2633" s="35"/>
      <c r="AV2633" s="14"/>
      <c r="AW2633" s="14"/>
      <c r="AX2633" s="14"/>
      <c r="AY2633" s="14"/>
      <c r="AZ2633" s="14"/>
      <c r="BA2633" s="14"/>
    </row>
    <row r="2634" spans="3:53" ht="14.25"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  <c r="T2634" s="35"/>
      <c r="U2634" s="35"/>
      <c r="V2634" s="35"/>
      <c r="W2634" s="35"/>
      <c r="X2634" s="35"/>
      <c r="Y2634" s="35"/>
      <c r="Z2634" s="35"/>
      <c r="AA2634" s="35"/>
      <c r="AB2634" s="35"/>
      <c r="AC2634" s="35"/>
      <c r="AD2634" s="35"/>
      <c r="AE2634" s="35"/>
      <c r="AF2634" s="35"/>
      <c r="AG2634" s="35"/>
      <c r="AH2634" s="35"/>
      <c r="AI2634" s="35"/>
      <c r="AJ2634" s="35"/>
      <c r="AK2634" s="35"/>
      <c r="AL2634" s="34"/>
      <c r="AM2634" s="331"/>
      <c r="AN2634" s="35"/>
      <c r="AO2634" s="35"/>
      <c r="AP2634" s="162"/>
      <c r="AQ2634" s="35"/>
      <c r="AR2634" s="35"/>
      <c r="AS2634" s="35"/>
      <c r="AT2634" s="35"/>
      <c r="AU2634" s="35"/>
      <c r="AV2634" s="14"/>
      <c r="AW2634" s="14"/>
      <c r="AX2634" s="14"/>
      <c r="AY2634" s="14"/>
      <c r="AZ2634" s="14"/>
      <c r="BA2634" s="14"/>
    </row>
    <row r="2635" spans="3:53" ht="14.25"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  <c r="Q2635" s="35"/>
      <c r="R2635" s="35"/>
      <c r="S2635" s="35"/>
      <c r="T2635" s="35"/>
      <c r="U2635" s="35"/>
      <c r="V2635" s="35"/>
      <c r="W2635" s="35"/>
      <c r="X2635" s="35"/>
      <c r="Y2635" s="35"/>
      <c r="Z2635" s="35"/>
      <c r="AA2635" s="35"/>
      <c r="AB2635" s="35"/>
      <c r="AC2635" s="35"/>
      <c r="AD2635" s="35"/>
      <c r="AE2635" s="35"/>
      <c r="AF2635" s="35"/>
      <c r="AG2635" s="35"/>
      <c r="AH2635" s="35"/>
      <c r="AI2635" s="35"/>
      <c r="AJ2635" s="35"/>
      <c r="AK2635" s="35"/>
      <c r="AL2635" s="34"/>
      <c r="AM2635" s="331"/>
      <c r="AN2635" s="35"/>
      <c r="AO2635" s="35"/>
      <c r="AP2635" s="162"/>
      <c r="AQ2635" s="35"/>
      <c r="AR2635" s="35"/>
      <c r="AS2635" s="35"/>
      <c r="AT2635" s="35"/>
      <c r="AU2635" s="35"/>
      <c r="AV2635" s="14"/>
      <c r="AW2635" s="14"/>
      <c r="AX2635" s="14"/>
      <c r="AY2635" s="14"/>
      <c r="AZ2635" s="14"/>
      <c r="BA2635" s="14"/>
    </row>
    <row r="2636" spans="3:53" ht="14.25"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  <c r="Q2636" s="35"/>
      <c r="R2636" s="35"/>
      <c r="S2636" s="35"/>
      <c r="T2636" s="35"/>
      <c r="U2636" s="35"/>
      <c r="V2636" s="35"/>
      <c r="W2636" s="35"/>
      <c r="X2636" s="35"/>
      <c r="Y2636" s="35"/>
      <c r="Z2636" s="35"/>
      <c r="AA2636" s="35"/>
      <c r="AB2636" s="35"/>
      <c r="AC2636" s="35"/>
      <c r="AD2636" s="35"/>
      <c r="AE2636" s="35"/>
      <c r="AF2636" s="35"/>
      <c r="AG2636" s="35"/>
      <c r="AH2636" s="35"/>
      <c r="AI2636" s="35"/>
      <c r="AJ2636" s="35"/>
      <c r="AK2636" s="35"/>
      <c r="AL2636" s="34"/>
      <c r="AM2636" s="331"/>
      <c r="AN2636" s="35"/>
      <c r="AO2636" s="35"/>
      <c r="AP2636" s="162"/>
      <c r="AQ2636" s="35"/>
      <c r="AR2636" s="35"/>
      <c r="AS2636" s="35"/>
      <c r="AT2636" s="35"/>
      <c r="AU2636" s="35"/>
      <c r="AV2636" s="14"/>
      <c r="AW2636" s="14"/>
      <c r="AX2636" s="14"/>
      <c r="AY2636" s="14"/>
      <c r="AZ2636" s="14"/>
      <c r="BA2636" s="14"/>
    </row>
    <row r="2637" spans="3:53" ht="14.25"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  <c r="Q2637" s="35"/>
      <c r="R2637" s="35"/>
      <c r="S2637" s="35"/>
      <c r="T2637" s="35"/>
      <c r="U2637" s="35"/>
      <c r="V2637" s="35"/>
      <c r="W2637" s="35"/>
      <c r="X2637" s="35"/>
      <c r="Y2637" s="35"/>
      <c r="Z2637" s="35"/>
      <c r="AA2637" s="35"/>
      <c r="AB2637" s="35"/>
      <c r="AC2637" s="35"/>
      <c r="AD2637" s="35"/>
      <c r="AE2637" s="35"/>
      <c r="AF2637" s="35"/>
      <c r="AG2637" s="35"/>
      <c r="AH2637" s="35"/>
      <c r="AI2637" s="35"/>
      <c r="AJ2637" s="35"/>
      <c r="AK2637" s="35"/>
      <c r="AL2637" s="34"/>
      <c r="AM2637" s="331"/>
      <c r="AN2637" s="35"/>
      <c r="AO2637" s="35"/>
      <c r="AP2637" s="162"/>
      <c r="AQ2637" s="35"/>
      <c r="AR2637" s="35"/>
      <c r="AS2637" s="35"/>
      <c r="AT2637" s="35"/>
      <c r="AU2637" s="35"/>
      <c r="AV2637" s="14"/>
      <c r="AW2637" s="14"/>
      <c r="AX2637" s="14"/>
      <c r="AY2637" s="14"/>
      <c r="AZ2637" s="14"/>
      <c r="BA2637" s="14"/>
    </row>
    <row r="2638" spans="3:53" ht="14.25"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  <c r="T2638" s="35"/>
      <c r="U2638" s="35"/>
      <c r="V2638" s="35"/>
      <c r="W2638" s="35"/>
      <c r="X2638" s="35"/>
      <c r="Y2638" s="35"/>
      <c r="Z2638" s="35"/>
      <c r="AA2638" s="35"/>
      <c r="AB2638" s="35"/>
      <c r="AC2638" s="35"/>
      <c r="AD2638" s="35"/>
      <c r="AE2638" s="35"/>
      <c r="AF2638" s="35"/>
      <c r="AG2638" s="35"/>
      <c r="AH2638" s="35"/>
      <c r="AI2638" s="35"/>
      <c r="AJ2638" s="35"/>
      <c r="AK2638" s="35"/>
      <c r="AL2638" s="34"/>
      <c r="AM2638" s="331"/>
      <c r="AN2638" s="35"/>
      <c r="AO2638" s="35"/>
      <c r="AP2638" s="162"/>
      <c r="AQ2638" s="35"/>
      <c r="AR2638" s="35"/>
      <c r="AS2638" s="35"/>
      <c r="AT2638" s="35"/>
      <c r="AU2638" s="35"/>
      <c r="AV2638" s="14"/>
      <c r="AW2638" s="14"/>
      <c r="AX2638" s="14"/>
      <c r="AY2638" s="14"/>
      <c r="AZ2638" s="14"/>
      <c r="BA2638" s="14"/>
    </row>
    <row r="2639" spans="3:53" ht="14.25"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  <c r="T2639" s="35"/>
      <c r="U2639" s="35"/>
      <c r="V2639" s="35"/>
      <c r="W2639" s="35"/>
      <c r="X2639" s="35"/>
      <c r="Y2639" s="35"/>
      <c r="Z2639" s="35"/>
      <c r="AA2639" s="35"/>
      <c r="AB2639" s="35"/>
      <c r="AC2639" s="35"/>
      <c r="AD2639" s="35"/>
      <c r="AE2639" s="35"/>
      <c r="AF2639" s="35"/>
      <c r="AG2639" s="35"/>
      <c r="AH2639" s="35"/>
      <c r="AI2639" s="35"/>
      <c r="AJ2639" s="35"/>
      <c r="AK2639" s="35"/>
      <c r="AL2639" s="34"/>
      <c r="AM2639" s="331"/>
      <c r="AN2639" s="35"/>
      <c r="AO2639" s="35"/>
      <c r="AP2639" s="162"/>
      <c r="AQ2639" s="35"/>
      <c r="AR2639" s="35"/>
      <c r="AS2639" s="35"/>
      <c r="AT2639" s="35"/>
      <c r="AU2639" s="35"/>
      <c r="AV2639" s="14"/>
      <c r="AW2639" s="14"/>
      <c r="AX2639" s="14"/>
      <c r="AY2639" s="14"/>
      <c r="AZ2639" s="14"/>
      <c r="BA2639" s="14"/>
    </row>
    <row r="2640" spans="3:53" ht="14.25"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  <c r="T2640" s="35"/>
      <c r="U2640" s="35"/>
      <c r="V2640" s="35"/>
      <c r="W2640" s="35"/>
      <c r="X2640" s="35"/>
      <c r="Y2640" s="35"/>
      <c r="Z2640" s="35"/>
      <c r="AA2640" s="35"/>
      <c r="AB2640" s="35"/>
      <c r="AC2640" s="35"/>
      <c r="AD2640" s="35"/>
      <c r="AE2640" s="35"/>
      <c r="AF2640" s="35"/>
      <c r="AG2640" s="35"/>
      <c r="AH2640" s="35"/>
      <c r="AI2640" s="35"/>
      <c r="AJ2640" s="35"/>
      <c r="AK2640" s="35"/>
      <c r="AL2640" s="34"/>
      <c r="AM2640" s="331"/>
      <c r="AN2640" s="35"/>
      <c r="AO2640" s="35"/>
      <c r="AP2640" s="162"/>
      <c r="AQ2640" s="35"/>
      <c r="AR2640" s="35"/>
      <c r="AS2640" s="35"/>
      <c r="AT2640" s="35"/>
      <c r="AU2640" s="35"/>
      <c r="AV2640" s="14"/>
      <c r="AW2640" s="14"/>
      <c r="AX2640" s="14"/>
      <c r="AY2640" s="14"/>
      <c r="AZ2640" s="14"/>
      <c r="BA2640" s="14"/>
    </row>
    <row r="2641" spans="3:53" ht="14.25"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  <c r="Q2641" s="35"/>
      <c r="R2641" s="35"/>
      <c r="S2641" s="35"/>
      <c r="T2641" s="35"/>
      <c r="U2641" s="35"/>
      <c r="V2641" s="35"/>
      <c r="W2641" s="35"/>
      <c r="X2641" s="35"/>
      <c r="Y2641" s="35"/>
      <c r="Z2641" s="35"/>
      <c r="AA2641" s="35"/>
      <c r="AB2641" s="35"/>
      <c r="AC2641" s="35"/>
      <c r="AD2641" s="35"/>
      <c r="AE2641" s="35"/>
      <c r="AF2641" s="35"/>
      <c r="AG2641" s="35"/>
      <c r="AH2641" s="35"/>
      <c r="AI2641" s="35"/>
      <c r="AJ2641" s="35"/>
      <c r="AK2641" s="35"/>
      <c r="AL2641" s="34"/>
      <c r="AM2641" s="331"/>
      <c r="AN2641" s="35"/>
      <c r="AO2641" s="35"/>
      <c r="AP2641" s="162"/>
      <c r="AQ2641" s="35"/>
      <c r="AR2641" s="35"/>
      <c r="AS2641" s="35"/>
      <c r="AT2641" s="35"/>
      <c r="AU2641" s="35"/>
      <c r="AV2641" s="14"/>
      <c r="AW2641" s="14"/>
      <c r="AX2641" s="14"/>
      <c r="AY2641" s="14"/>
      <c r="AZ2641" s="14"/>
      <c r="BA2641" s="14"/>
    </row>
    <row r="2642" spans="3:53" ht="14.25"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  <c r="Q2642" s="35"/>
      <c r="R2642" s="35"/>
      <c r="S2642" s="35"/>
      <c r="T2642" s="35"/>
      <c r="U2642" s="35"/>
      <c r="V2642" s="35"/>
      <c r="W2642" s="35"/>
      <c r="X2642" s="35"/>
      <c r="Y2642" s="35"/>
      <c r="Z2642" s="35"/>
      <c r="AA2642" s="35"/>
      <c r="AB2642" s="35"/>
      <c r="AC2642" s="35"/>
      <c r="AD2642" s="35"/>
      <c r="AE2642" s="35"/>
      <c r="AF2642" s="35"/>
      <c r="AG2642" s="35"/>
      <c r="AH2642" s="35"/>
      <c r="AI2642" s="35"/>
      <c r="AJ2642" s="35"/>
      <c r="AK2642" s="35"/>
      <c r="AL2642" s="34"/>
      <c r="AM2642" s="331"/>
      <c r="AN2642" s="35"/>
      <c r="AO2642" s="35"/>
      <c r="AP2642" s="162"/>
      <c r="AQ2642" s="35"/>
      <c r="AR2642" s="35"/>
      <c r="AS2642" s="35"/>
      <c r="AT2642" s="35"/>
      <c r="AU2642" s="35"/>
      <c r="AV2642" s="14"/>
      <c r="AW2642" s="14"/>
      <c r="AX2642" s="14"/>
      <c r="AY2642" s="14"/>
      <c r="AZ2642" s="14"/>
      <c r="BA2642" s="14"/>
    </row>
    <row r="2643" spans="3:53" ht="14.25"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  <c r="Q2643" s="35"/>
      <c r="R2643" s="35"/>
      <c r="S2643" s="35"/>
      <c r="T2643" s="35"/>
      <c r="U2643" s="35"/>
      <c r="V2643" s="35"/>
      <c r="W2643" s="35"/>
      <c r="X2643" s="35"/>
      <c r="Y2643" s="35"/>
      <c r="Z2643" s="35"/>
      <c r="AA2643" s="35"/>
      <c r="AB2643" s="35"/>
      <c r="AC2643" s="35"/>
      <c r="AD2643" s="35"/>
      <c r="AE2643" s="35"/>
      <c r="AF2643" s="35"/>
      <c r="AG2643" s="35"/>
      <c r="AH2643" s="35"/>
      <c r="AI2643" s="35"/>
      <c r="AJ2643" s="35"/>
      <c r="AK2643" s="35"/>
      <c r="AL2643" s="34"/>
      <c r="AM2643" s="331"/>
      <c r="AN2643" s="35"/>
      <c r="AO2643" s="35"/>
      <c r="AP2643" s="162"/>
      <c r="AQ2643" s="35"/>
      <c r="AR2643" s="35"/>
      <c r="AS2643" s="35"/>
      <c r="AT2643" s="35"/>
      <c r="AU2643" s="35"/>
      <c r="AV2643" s="14"/>
      <c r="AW2643" s="14"/>
      <c r="AX2643" s="14"/>
      <c r="AY2643" s="14"/>
      <c r="AZ2643" s="14"/>
      <c r="BA2643" s="14"/>
    </row>
    <row r="2644" spans="3:53" ht="14.25"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  <c r="Q2644" s="35"/>
      <c r="R2644" s="35"/>
      <c r="S2644" s="35"/>
      <c r="T2644" s="35"/>
      <c r="U2644" s="35"/>
      <c r="V2644" s="35"/>
      <c r="W2644" s="35"/>
      <c r="X2644" s="35"/>
      <c r="Y2644" s="35"/>
      <c r="Z2644" s="35"/>
      <c r="AA2644" s="35"/>
      <c r="AB2644" s="35"/>
      <c r="AC2644" s="35"/>
      <c r="AD2644" s="35"/>
      <c r="AE2644" s="35"/>
      <c r="AF2644" s="35"/>
      <c r="AG2644" s="35"/>
      <c r="AH2644" s="35"/>
      <c r="AI2644" s="35"/>
      <c r="AJ2644" s="35"/>
      <c r="AK2644" s="35"/>
      <c r="AL2644" s="34"/>
      <c r="AM2644" s="331"/>
      <c r="AN2644" s="35"/>
      <c r="AO2644" s="35"/>
      <c r="AP2644" s="162"/>
      <c r="AQ2644" s="35"/>
      <c r="AR2644" s="35"/>
      <c r="AS2644" s="35"/>
      <c r="AT2644" s="35"/>
      <c r="AU2644" s="35"/>
      <c r="AV2644" s="14"/>
      <c r="AW2644" s="14"/>
      <c r="AX2644" s="14"/>
      <c r="AY2644" s="14"/>
      <c r="AZ2644" s="14"/>
      <c r="BA2644" s="14"/>
    </row>
    <row r="2645" spans="3:53" ht="14.25"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  <c r="Q2645" s="35"/>
      <c r="R2645" s="35"/>
      <c r="S2645" s="35"/>
      <c r="T2645" s="35"/>
      <c r="U2645" s="35"/>
      <c r="V2645" s="35"/>
      <c r="W2645" s="35"/>
      <c r="X2645" s="35"/>
      <c r="Y2645" s="35"/>
      <c r="Z2645" s="35"/>
      <c r="AA2645" s="35"/>
      <c r="AB2645" s="35"/>
      <c r="AC2645" s="35"/>
      <c r="AD2645" s="35"/>
      <c r="AE2645" s="35"/>
      <c r="AF2645" s="35"/>
      <c r="AG2645" s="35"/>
      <c r="AH2645" s="35"/>
      <c r="AI2645" s="35"/>
      <c r="AJ2645" s="35"/>
      <c r="AK2645" s="35"/>
      <c r="AL2645" s="34"/>
      <c r="AM2645" s="331"/>
      <c r="AN2645" s="35"/>
      <c r="AO2645" s="35"/>
      <c r="AP2645" s="162"/>
      <c r="AQ2645" s="35"/>
      <c r="AR2645" s="35"/>
      <c r="AS2645" s="35"/>
      <c r="AT2645" s="35"/>
      <c r="AU2645" s="35"/>
      <c r="AV2645" s="14"/>
      <c r="AW2645" s="14"/>
      <c r="AX2645" s="14"/>
      <c r="AY2645" s="14"/>
      <c r="AZ2645" s="14"/>
      <c r="BA2645" s="14"/>
    </row>
    <row r="2646" spans="3:53" ht="14.25"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  <c r="Q2646" s="35"/>
      <c r="R2646" s="35"/>
      <c r="S2646" s="35"/>
      <c r="T2646" s="35"/>
      <c r="U2646" s="35"/>
      <c r="V2646" s="35"/>
      <c r="W2646" s="35"/>
      <c r="X2646" s="35"/>
      <c r="Y2646" s="35"/>
      <c r="Z2646" s="35"/>
      <c r="AA2646" s="35"/>
      <c r="AB2646" s="35"/>
      <c r="AC2646" s="35"/>
      <c r="AD2646" s="35"/>
      <c r="AE2646" s="35"/>
      <c r="AF2646" s="35"/>
      <c r="AG2646" s="35"/>
      <c r="AH2646" s="35"/>
      <c r="AI2646" s="35"/>
      <c r="AJ2646" s="35"/>
      <c r="AK2646" s="35"/>
      <c r="AL2646" s="34"/>
      <c r="AM2646" s="331"/>
      <c r="AN2646" s="35"/>
      <c r="AO2646" s="35"/>
      <c r="AP2646" s="162"/>
      <c r="AQ2646" s="35"/>
      <c r="AR2646" s="35"/>
      <c r="AS2646" s="35"/>
      <c r="AT2646" s="35"/>
      <c r="AU2646" s="35"/>
      <c r="AV2646" s="14"/>
      <c r="AW2646" s="14"/>
      <c r="AX2646" s="14"/>
      <c r="AY2646" s="14"/>
      <c r="AZ2646" s="14"/>
      <c r="BA2646" s="14"/>
    </row>
    <row r="2647" spans="3:53" ht="14.25"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  <c r="Q2647" s="35"/>
      <c r="R2647" s="35"/>
      <c r="S2647" s="35"/>
      <c r="T2647" s="35"/>
      <c r="U2647" s="35"/>
      <c r="V2647" s="35"/>
      <c r="W2647" s="35"/>
      <c r="X2647" s="35"/>
      <c r="Y2647" s="35"/>
      <c r="Z2647" s="35"/>
      <c r="AA2647" s="35"/>
      <c r="AB2647" s="35"/>
      <c r="AC2647" s="35"/>
      <c r="AD2647" s="35"/>
      <c r="AE2647" s="35"/>
      <c r="AF2647" s="35"/>
      <c r="AG2647" s="35"/>
      <c r="AH2647" s="35"/>
      <c r="AI2647" s="35"/>
      <c r="AJ2647" s="35"/>
      <c r="AK2647" s="35"/>
      <c r="AL2647" s="34"/>
      <c r="AM2647" s="331"/>
      <c r="AN2647" s="35"/>
      <c r="AO2647" s="35"/>
      <c r="AP2647" s="162"/>
      <c r="AQ2647" s="35"/>
      <c r="AR2647" s="35"/>
      <c r="AS2647" s="35"/>
      <c r="AT2647" s="35"/>
      <c r="AU2647" s="35"/>
      <c r="AV2647" s="14"/>
      <c r="AW2647" s="14"/>
      <c r="AX2647" s="14"/>
      <c r="AY2647" s="14"/>
      <c r="AZ2647" s="14"/>
      <c r="BA2647" s="14"/>
    </row>
    <row r="2648" spans="3:53" ht="14.25"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  <c r="Q2648" s="35"/>
      <c r="R2648" s="35"/>
      <c r="S2648" s="35"/>
      <c r="T2648" s="35"/>
      <c r="U2648" s="35"/>
      <c r="V2648" s="35"/>
      <c r="W2648" s="35"/>
      <c r="X2648" s="35"/>
      <c r="Y2648" s="35"/>
      <c r="Z2648" s="35"/>
      <c r="AA2648" s="35"/>
      <c r="AB2648" s="35"/>
      <c r="AC2648" s="35"/>
      <c r="AD2648" s="35"/>
      <c r="AE2648" s="35"/>
      <c r="AF2648" s="35"/>
      <c r="AG2648" s="35"/>
      <c r="AH2648" s="35"/>
      <c r="AI2648" s="35"/>
      <c r="AJ2648" s="35"/>
      <c r="AK2648" s="35"/>
      <c r="AL2648" s="34"/>
      <c r="AM2648" s="331"/>
      <c r="AN2648" s="35"/>
      <c r="AO2648" s="35"/>
      <c r="AP2648" s="162"/>
      <c r="AQ2648" s="35"/>
      <c r="AR2648" s="35"/>
      <c r="AS2648" s="35"/>
      <c r="AT2648" s="35"/>
      <c r="AU2648" s="35"/>
      <c r="AV2648" s="14"/>
      <c r="AW2648" s="14"/>
      <c r="AX2648" s="14"/>
      <c r="AY2648" s="14"/>
      <c r="AZ2648" s="14"/>
      <c r="BA2648" s="14"/>
    </row>
    <row r="2649" spans="3:53" ht="14.25"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  <c r="Q2649" s="35"/>
      <c r="R2649" s="35"/>
      <c r="S2649" s="35"/>
      <c r="T2649" s="35"/>
      <c r="U2649" s="35"/>
      <c r="V2649" s="35"/>
      <c r="W2649" s="35"/>
      <c r="X2649" s="35"/>
      <c r="Y2649" s="35"/>
      <c r="Z2649" s="35"/>
      <c r="AA2649" s="35"/>
      <c r="AB2649" s="35"/>
      <c r="AC2649" s="35"/>
      <c r="AD2649" s="35"/>
      <c r="AE2649" s="35"/>
      <c r="AF2649" s="35"/>
      <c r="AG2649" s="35"/>
      <c r="AH2649" s="35"/>
      <c r="AI2649" s="35"/>
      <c r="AJ2649" s="35"/>
      <c r="AK2649" s="35"/>
      <c r="AL2649" s="34"/>
      <c r="AM2649" s="331"/>
      <c r="AN2649" s="35"/>
      <c r="AO2649" s="35"/>
      <c r="AP2649" s="162"/>
      <c r="AQ2649" s="35"/>
      <c r="AR2649" s="35"/>
      <c r="AS2649" s="35"/>
      <c r="AT2649" s="35"/>
      <c r="AU2649" s="35"/>
      <c r="AV2649" s="14"/>
      <c r="AW2649" s="14"/>
      <c r="AX2649" s="14"/>
      <c r="AY2649" s="14"/>
      <c r="AZ2649" s="14"/>
      <c r="BA2649" s="14"/>
    </row>
    <row r="2650" spans="3:53" ht="14.25"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  <c r="Q2650" s="35"/>
      <c r="R2650" s="35"/>
      <c r="S2650" s="35"/>
      <c r="T2650" s="35"/>
      <c r="U2650" s="35"/>
      <c r="V2650" s="35"/>
      <c r="W2650" s="35"/>
      <c r="X2650" s="35"/>
      <c r="Y2650" s="35"/>
      <c r="Z2650" s="35"/>
      <c r="AA2650" s="35"/>
      <c r="AB2650" s="35"/>
      <c r="AC2650" s="35"/>
      <c r="AD2650" s="35"/>
      <c r="AE2650" s="35"/>
      <c r="AF2650" s="35"/>
      <c r="AG2650" s="35"/>
      <c r="AH2650" s="35"/>
      <c r="AI2650" s="35"/>
      <c r="AJ2650" s="35"/>
      <c r="AK2650" s="35"/>
      <c r="AL2650" s="34"/>
      <c r="AM2650" s="331"/>
      <c r="AN2650" s="35"/>
      <c r="AO2650" s="35"/>
      <c r="AP2650" s="162"/>
      <c r="AQ2650" s="35"/>
      <c r="AR2650" s="35"/>
      <c r="AS2650" s="35"/>
      <c r="AT2650" s="35"/>
      <c r="AU2650" s="35"/>
      <c r="AV2650" s="14"/>
      <c r="AW2650" s="14"/>
      <c r="AX2650" s="14"/>
      <c r="AY2650" s="14"/>
      <c r="AZ2650" s="14"/>
      <c r="BA2650" s="14"/>
    </row>
    <row r="2651" spans="3:53" ht="14.25"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  <c r="Q2651" s="35"/>
      <c r="R2651" s="35"/>
      <c r="S2651" s="35"/>
      <c r="T2651" s="35"/>
      <c r="U2651" s="35"/>
      <c r="V2651" s="35"/>
      <c r="W2651" s="35"/>
      <c r="X2651" s="35"/>
      <c r="Y2651" s="35"/>
      <c r="Z2651" s="35"/>
      <c r="AA2651" s="35"/>
      <c r="AB2651" s="35"/>
      <c r="AC2651" s="35"/>
      <c r="AD2651" s="35"/>
      <c r="AE2651" s="35"/>
      <c r="AF2651" s="35"/>
      <c r="AG2651" s="35"/>
      <c r="AH2651" s="35"/>
      <c r="AI2651" s="35"/>
      <c r="AJ2651" s="35"/>
      <c r="AK2651" s="35"/>
      <c r="AL2651" s="34"/>
      <c r="AM2651" s="331"/>
      <c r="AN2651" s="35"/>
      <c r="AO2651" s="35"/>
      <c r="AP2651" s="162"/>
      <c r="AQ2651" s="35"/>
      <c r="AR2651" s="35"/>
      <c r="AS2651" s="35"/>
      <c r="AT2651" s="35"/>
      <c r="AU2651" s="35"/>
      <c r="AV2651" s="14"/>
      <c r="AW2651" s="14"/>
      <c r="AX2651" s="14"/>
      <c r="AY2651" s="14"/>
      <c r="AZ2651" s="14"/>
      <c r="BA2651" s="14"/>
    </row>
    <row r="2652" spans="3:53" ht="14.25"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  <c r="Q2652" s="35"/>
      <c r="R2652" s="35"/>
      <c r="S2652" s="35"/>
      <c r="T2652" s="35"/>
      <c r="U2652" s="35"/>
      <c r="V2652" s="35"/>
      <c r="W2652" s="35"/>
      <c r="X2652" s="35"/>
      <c r="Y2652" s="35"/>
      <c r="Z2652" s="35"/>
      <c r="AA2652" s="35"/>
      <c r="AB2652" s="35"/>
      <c r="AC2652" s="35"/>
      <c r="AD2652" s="35"/>
      <c r="AE2652" s="35"/>
      <c r="AF2652" s="35"/>
      <c r="AG2652" s="35"/>
      <c r="AH2652" s="35"/>
      <c r="AI2652" s="35"/>
      <c r="AJ2652" s="35"/>
      <c r="AK2652" s="35"/>
      <c r="AL2652" s="34"/>
      <c r="AM2652" s="331"/>
      <c r="AN2652" s="35"/>
      <c r="AO2652" s="35"/>
      <c r="AP2652" s="162"/>
      <c r="AQ2652" s="35"/>
      <c r="AR2652" s="35"/>
      <c r="AS2652" s="35"/>
      <c r="AT2652" s="35"/>
      <c r="AU2652" s="35"/>
      <c r="AV2652" s="14"/>
      <c r="AW2652" s="14"/>
      <c r="AX2652" s="14"/>
      <c r="AY2652" s="14"/>
      <c r="AZ2652" s="14"/>
      <c r="BA2652" s="14"/>
    </row>
    <row r="2653" spans="3:53" ht="14.25"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  <c r="Q2653" s="35"/>
      <c r="R2653" s="35"/>
      <c r="S2653" s="35"/>
      <c r="T2653" s="35"/>
      <c r="U2653" s="35"/>
      <c r="V2653" s="35"/>
      <c r="W2653" s="35"/>
      <c r="X2653" s="35"/>
      <c r="Y2653" s="35"/>
      <c r="Z2653" s="35"/>
      <c r="AA2653" s="35"/>
      <c r="AB2653" s="35"/>
      <c r="AC2653" s="35"/>
      <c r="AD2653" s="35"/>
      <c r="AE2653" s="35"/>
      <c r="AF2653" s="35"/>
      <c r="AG2653" s="35"/>
      <c r="AH2653" s="35"/>
      <c r="AI2653" s="35"/>
      <c r="AJ2653" s="35"/>
      <c r="AK2653" s="35"/>
      <c r="AL2653" s="34"/>
      <c r="AM2653" s="331"/>
      <c r="AN2653" s="35"/>
      <c r="AO2653" s="35"/>
      <c r="AP2653" s="162"/>
      <c r="AQ2653" s="35"/>
      <c r="AR2653" s="35"/>
      <c r="AS2653" s="35"/>
      <c r="AT2653" s="35"/>
      <c r="AU2653" s="35"/>
      <c r="AV2653" s="14"/>
      <c r="AW2653" s="14"/>
      <c r="AX2653" s="14"/>
      <c r="AY2653" s="14"/>
      <c r="AZ2653" s="14"/>
      <c r="BA2653" s="14"/>
    </row>
    <row r="2654" spans="3:53" ht="14.25"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  <c r="Q2654" s="35"/>
      <c r="R2654" s="35"/>
      <c r="S2654" s="35"/>
      <c r="T2654" s="35"/>
      <c r="U2654" s="35"/>
      <c r="V2654" s="35"/>
      <c r="W2654" s="35"/>
      <c r="X2654" s="35"/>
      <c r="Y2654" s="35"/>
      <c r="Z2654" s="35"/>
      <c r="AA2654" s="35"/>
      <c r="AB2654" s="35"/>
      <c r="AC2654" s="35"/>
      <c r="AD2654" s="35"/>
      <c r="AE2654" s="35"/>
      <c r="AF2654" s="35"/>
      <c r="AG2654" s="35"/>
      <c r="AH2654" s="35"/>
      <c r="AI2654" s="35"/>
      <c r="AJ2654" s="35"/>
      <c r="AK2654" s="35"/>
      <c r="AL2654" s="34"/>
      <c r="AM2654" s="331"/>
      <c r="AN2654" s="35"/>
      <c r="AO2654" s="35"/>
      <c r="AP2654" s="162"/>
      <c r="AQ2654" s="35"/>
      <c r="AR2654" s="35"/>
      <c r="AS2654" s="35"/>
      <c r="AT2654" s="35"/>
      <c r="AU2654" s="35"/>
      <c r="AV2654" s="14"/>
      <c r="AW2654" s="14"/>
      <c r="AX2654" s="14"/>
      <c r="AY2654" s="14"/>
      <c r="AZ2654" s="14"/>
      <c r="BA2654" s="14"/>
    </row>
    <row r="2655" spans="3:53" ht="14.25"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  <c r="Q2655" s="35"/>
      <c r="R2655" s="35"/>
      <c r="S2655" s="35"/>
      <c r="T2655" s="35"/>
      <c r="U2655" s="35"/>
      <c r="V2655" s="35"/>
      <c r="W2655" s="35"/>
      <c r="X2655" s="35"/>
      <c r="Y2655" s="35"/>
      <c r="Z2655" s="35"/>
      <c r="AA2655" s="35"/>
      <c r="AB2655" s="35"/>
      <c r="AC2655" s="35"/>
      <c r="AD2655" s="35"/>
      <c r="AE2655" s="35"/>
      <c r="AF2655" s="35"/>
      <c r="AG2655" s="35"/>
      <c r="AH2655" s="35"/>
      <c r="AI2655" s="35"/>
      <c r="AJ2655" s="35"/>
      <c r="AK2655" s="35"/>
      <c r="AL2655" s="34"/>
      <c r="AM2655" s="331"/>
      <c r="AN2655" s="35"/>
      <c r="AO2655" s="35"/>
      <c r="AP2655" s="162"/>
      <c r="AQ2655" s="35"/>
      <c r="AR2655" s="35"/>
      <c r="AS2655" s="35"/>
      <c r="AT2655" s="35"/>
      <c r="AU2655" s="35"/>
      <c r="AV2655" s="14"/>
      <c r="AW2655" s="14"/>
      <c r="AX2655" s="14"/>
      <c r="AY2655" s="14"/>
      <c r="AZ2655" s="14"/>
      <c r="BA2655" s="14"/>
    </row>
    <row r="2656" spans="3:53" ht="14.25"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  <c r="Q2656" s="35"/>
      <c r="R2656" s="35"/>
      <c r="S2656" s="35"/>
      <c r="T2656" s="35"/>
      <c r="U2656" s="35"/>
      <c r="V2656" s="35"/>
      <c r="W2656" s="35"/>
      <c r="X2656" s="35"/>
      <c r="Y2656" s="35"/>
      <c r="Z2656" s="35"/>
      <c r="AA2656" s="35"/>
      <c r="AB2656" s="35"/>
      <c r="AC2656" s="35"/>
      <c r="AD2656" s="35"/>
      <c r="AE2656" s="35"/>
      <c r="AF2656" s="35"/>
      <c r="AG2656" s="35"/>
      <c r="AH2656" s="35"/>
      <c r="AI2656" s="35"/>
      <c r="AJ2656" s="35"/>
      <c r="AK2656" s="35"/>
      <c r="AL2656" s="34"/>
      <c r="AM2656" s="331"/>
      <c r="AN2656" s="35"/>
      <c r="AO2656" s="35"/>
      <c r="AP2656" s="162"/>
      <c r="AQ2656" s="35"/>
      <c r="AR2656" s="35"/>
      <c r="AS2656" s="35"/>
      <c r="AT2656" s="35"/>
      <c r="AU2656" s="35"/>
      <c r="AV2656" s="14"/>
      <c r="AW2656" s="14"/>
      <c r="AX2656" s="14"/>
      <c r="AY2656" s="14"/>
      <c r="AZ2656" s="14"/>
      <c r="BA2656" s="14"/>
    </row>
    <row r="2657" spans="3:53" ht="14.25"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  <c r="Q2657" s="35"/>
      <c r="R2657" s="35"/>
      <c r="S2657" s="35"/>
      <c r="T2657" s="35"/>
      <c r="U2657" s="35"/>
      <c r="V2657" s="35"/>
      <c r="W2657" s="35"/>
      <c r="X2657" s="35"/>
      <c r="Y2657" s="35"/>
      <c r="Z2657" s="35"/>
      <c r="AA2657" s="35"/>
      <c r="AB2657" s="35"/>
      <c r="AC2657" s="35"/>
      <c r="AD2657" s="35"/>
      <c r="AE2657" s="35"/>
      <c r="AF2657" s="35"/>
      <c r="AG2657" s="35"/>
      <c r="AH2657" s="35"/>
      <c r="AI2657" s="35"/>
      <c r="AJ2657" s="35"/>
      <c r="AK2657" s="35"/>
      <c r="AL2657" s="34"/>
      <c r="AM2657" s="331"/>
      <c r="AN2657" s="35"/>
      <c r="AO2657" s="35"/>
      <c r="AP2657" s="162"/>
      <c r="AQ2657" s="35"/>
      <c r="AR2657" s="35"/>
      <c r="AS2657" s="35"/>
      <c r="AT2657" s="35"/>
      <c r="AU2657" s="35"/>
      <c r="AV2657" s="14"/>
      <c r="AW2657" s="14"/>
      <c r="AX2657" s="14"/>
      <c r="AY2657" s="14"/>
      <c r="AZ2657" s="14"/>
      <c r="BA2657" s="14"/>
    </row>
    <row r="2658" spans="3:53" ht="14.25"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  <c r="Q2658" s="35"/>
      <c r="R2658" s="35"/>
      <c r="S2658" s="35"/>
      <c r="T2658" s="35"/>
      <c r="U2658" s="35"/>
      <c r="V2658" s="35"/>
      <c r="W2658" s="35"/>
      <c r="X2658" s="35"/>
      <c r="Y2658" s="35"/>
      <c r="Z2658" s="35"/>
      <c r="AA2658" s="35"/>
      <c r="AB2658" s="35"/>
      <c r="AC2658" s="35"/>
      <c r="AD2658" s="35"/>
      <c r="AE2658" s="35"/>
      <c r="AF2658" s="35"/>
      <c r="AG2658" s="35"/>
      <c r="AH2658" s="35"/>
      <c r="AI2658" s="35"/>
      <c r="AJ2658" s="35"/>
      <c r="AK2658" s="35"/>
      <c r="AL2658" s="34"/>
      <c r="AM2658" s="331"/>
      <c r="AN2658" s="35"/>
      <c r="AO2658" s="35"/>
      <c r="AP2658" s="162"/>
      <c r="AQ2658" s="35"/>
      <c r="AR2658" s="35"/>
      <c r="AS2658" s="35"/>
      <c r="AT2658" s="35"/>
      <c r="AU2658" s="35"/>
      <c r="AV2658" s="14"/>
      <c r="AW2658" s="14"/>
      <c r="AX2658" s="14"/>
      <c r="AY2658" s="14"/>
      <c r="AZ2658" s="14"/>
      <c r="BA2658" s="14"/>
    </row>
    <row r="2659" spans="3:53" ht="14.25"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  <c r="Q2659" s="35"/>
      <c r="R2659" s="35"/>
      <c r="S2659" s="35"/>
      <c r="T2659" s="35"/>
      <c r="U2659" s="35"/>
      <c r="V2659" s="35"/>
      <c r="W2659" s="35"/>
      <c r="X2659" s="35"/>
      <c r="Y2659" s="35"/>
      <c r="Z2659" s="35"/>
      <c r="AA2659" s="35"/>
      <c r="AB2659" s="35"/>
      <c r="AC2659" s="35"/>
      <c r="AD2659" s="35"/>
      <c r="AE2659" s="35"/>
      <c r="AF2659" s="35"/>
      <c r="AG2659" s="35"/>
      <c r="AH2659" s="35"/>
      <c r="AI2659" s="35"/>
      <c r="AJ2659" s="35"/>
      <c r="AK2659" s="35"/>
      <c r="AL2659" s="34"/>
      <c r="AM2659" s="331"/>
      <c r="AN2659" s="35"/>
      <c r="AO2659" s="35"/>
      <c r="AP2659" s="162"/>
      <c r="AQ2659" s="35"/>
      <c r="AR2659" s="35"/>
      <c r="AS2659" s="35"/>
      <c r="AT2659" s="35"/>
      <c r="AU2659" s="35"/>
      <c r="AV2659" s="14"/>
      <c r="AW2659" s="14"/>
      <c r="AX2659" s="14"/>
      <c r="AY2659" s="14"/>
      <c r="AZ2659" s="14"/>
      <c r="BA2659" s="14"/>
    </row>
    <row r="2660" spans="3:53" ht="14.25"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  <c r="Q2660" s="35"/>
      <c r="R2660" s="35"/>
      <c r="S2660" s="35"/>
      <c r="T2660" s="35"/>
      <c r="U2660" s="35"/>
      <c r="V2660" s="35"/>
      <c r="W2660" s="35"/>
      <c r="X2660" s="35"/>
      <c r="Y2660" s="35"/>
      <c r="Z2660" s="35"/>
      <c r="AA2660" s="35"/>
      <c r="AB2660" s="35"/>
      <c r="AC2660" s="35"/>
      <c r="AD2660" s="35"/>
      <c r="AE2660" s="35"/>
      <c r="AF2660" s="35"/>
      <c r="AG2660" s="35"/>
      <c r="AH2660" s="35"/>
      <c r="AI2660" s="35"/>
      <c r="AJ2660" s="35"/>
      <c r="AK2660" s="35"/>
      <c r="AL2660" s="34"/>
      <c r="AM2660" s="331"/>
      <c r="AN2660" s="35"/>
      <c r="AO2660" s="35"/>
      <c r="AP2660" s="162"/>
      <c r="AQ2660" s="35"/>
      <c r="AR2660" s="35"/>
      <c r="AS2660" s="35"/>
      <c r="AT2660" s="35"/>
      <c r="AU2660" s="35"/>
      <c r="AV2660" s="14"/>
      <c r="AW2660" s="14"/>
      <c r="AX2660" s="14"/>
      <c r="AY2660" s="14"/>
      <c r="AZ2660" s="14"/>
      <c r="BA2660" s="14"/>
    </row>
    <row r="2661" spans="3:53" ht="14.25"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  <c r="Q2661" s="35"/>
      <c r="R2661" s="35"/>
      <c r="S2661" s="35"/>
      <c r="T2661" s="35"/>
      <c r="U2661" s="35"/>
      <c r="V2661" s="35"/>
      <c r="W2661" s="35"/>
      <c r="X2661" s="35"/>
      <c r="Y2661" s="35"/>
      <c r="Z2661" s="35"/>
      <c r="AA2661" s="35"/>
      <c r="AB2661" s="35"/>
      <c r="AC2661" s="35"/>
      <c r="AD2661" s="35"/>
      <c r="AE2661" s="35"/>
      <c r="AF2661" s="35"/>
      <c r="AG2661" s="35"/>
      <c r="AH2661" s="35"/>
      <c r="AI2661" s="35"/>
      <c r="AJ2661" s="35"/>
      <c r="AK2661" s="35"/>
      <c r="AL2661" s="34"/>
      <c r="AM2661" s="331"/>
      <c r="AN2661" s="35"/>
      <c r="AO2661" s="35"/>
      <c r="AP2661" s="162"/>
      <c r="AQ2661" s="35"/>
      <c r="AR2661" s="35"/>
      <c r="AS2661" s="35"/>
      <c r="AT2661" s="35"/>
      <c r="AU2661" s="35"/>
      <c r="AV2661" s="14"/>
      <c r="AW2661" s="14"/>
      <c r="AX2661" s="14"/>
      <c r="AY2661" s="14"/>
      <c r="AZ2661" s="14"/>
      <c r="BA2661" s="14"/>
    </row>
    <row r="2662" spans="3:53" ht="14.25"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  <c r="Q2662" s="35"/>
      <c r="R2662" s="35"/>
      <c r="S2662" s="35"/>
      <c r="T2662" s="35"/>
      <c r="U2662" s="35"/>
      <c r="V2662" s="35"/>
      <c r="W2662" s="35"/>
      <c r="X2662" s="35"/>
      <c r="Y2662" s="35"/>
      <c r="Z2662" s="35"/>
      <c r="AA2662" s="35"/>
      <c r="AB2662" s="35"/>
      <c r="AC2662" s="35"/>
      <c r="AD2662" s="35"/>
      <c r="AE2662" s="35"/>
      <c r="AF2662" s="35"/>
      <c r="AG2662" s="35"/>
      <c r="AH2662" s="35"/>
      <c r="AI2662" s="35"/>
      <c r="AJ2662" s="35"/>
      <c r="AK2662" s="35"/>
      <c r="AL2662" s="34"/>
      <c r="AM2662" s="331"/>
      <c r="AN2662" s="35"/>
      <c r="AO2662" s="35"/>
      <c r="AP2662" s="162"/>
      <c r="AQ2662" s="35"/>
      <c r="AR2662" s="35"/>
      <c r="AS2662" s="35"/>
      <c r="AT2662" s="35"/>
      <c r="AU2662" s="35"/>
      <c r="AV2662" s="14"/>
      <c r="AW2662" s="14"/>
      <c r="AX2662" s="14"/>
      <c r="AY2662" s="14"/>
      <c r="AZ2662" s="14"/>
      <c r="BA2662" s="14"/>
    </row>
    <row r="2663" spans="3:53" ht="14.25"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  <c r="Q2663" s="35"/>
      <c r="R2663" s="35"/>
      <c r="S2663" s="35"/>
      <c r="T2663" s="35"/>
      <c r="U2663" s="35"/>
      <c r="V2663" s="35"/>
      <c r="W2663" s="35"/>
      <c r="X2663" s="35"/>
      <c r="Y2663" s="35"/>
      <c r="Z2663" s="35"/>
      <c r="AA2663" s="35"/>
      <c r="AB2663" s="35"/>
      <c r="AC2663" s="35"/>
      <c r="AD2663" s="35"/>
      <c r="AE2663" s="35"/>
      <c r="AF2663" s="35"/>
      <c r="AG2663" s="35"/>
      <c r="AH2663" s="35"/>
      <c r="AI2663" s="35"/>
      <c r="AJ2663" s="35"/>
      <c r="AK2663" s="35"/>
      <c r="AL2663" s="34"/>
      <c r="AM2663" s="331"/>
      <c r="AN2663" s="35"/>
      <c r="AO2663" s="35"/>
      <c r="AP2663" s="162"/>
      <c r="AQ2663" s="35"/>
      <c r="AR2663" s="35"/>
      <c r="AS2663" s="35"/>
      <c r="AT2663" s="35"/>
      <c r="AU2663" s="35"/>
      <c r="AV2663" s="14"/>
      <c r="AW2663" s="14"/>
      <c r="AX2663" s="14"/>
      <c r="AY2663" s="14"/>
      <c r="AZ2663" s="14"/>
      <c r="BA2663" s="14"/>
    </row>
    <row r="2664" spans="3:53" ht="14.25"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  <c r="Q2664" s="35"/>
      <c r="R2664" s="35"/>
      <c r="S2664" s="35"/>
      <c r="T2664" s="35"/>
      <c r="U2664" s="35"/>
      <c r="V2664" s="35"/>
      <c r="W2664" s="35"/>
      <c r="X2664" s="35"/>
      <c r="Y2664" s="35"/>
      <c r="Z2664" s="35"/>
      <c r="AA2664" s="35"/>
      <c r="AB2664" s="35"/>
      <c r="AC2664" s="35"/>
      <c r="AD2664" s="35"/>
      <c r="AE2664" s="35"/>
      <c r="AF2664" s="35"/>
      <c r="AG2664" s="35"/>
      <c r="AH2664" s="35"/>
      <c r="AI2664" s="35"/>
      <c r="AJ2664" s="35"/>
      <c r="AK2664" s="35"/>
      <c r="AL2664" s="34"/>
      <c r="AM2664" s="331"/>
      <c r="AN2664" s="35"/>
      <c r="AO2664" s="35"/>
      <c r="AP2664" s="162"/>
      <c r="AQ2664" s="35"/>
      <c r="AR2664" s="35"/>
      <c r="AS2664" s="35"/>
      <c r="AT2664" s="35"/>
      <c r="AU2664" s="35"/>
      <c r="AV2664" s="14"/>
      <c r="AW2664" s="14"/>
      <c r="AX2664" s="14"/>
      <c r="AY2664" s="14"/>
      <c r="AZ2664" s="14"/>
      <c r="BA2664" s="14"/>
    </row>
    <row r="2665" spans="3:53" ht="14.25"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  <c r="Q2665" s="35"/>
      <c r="R2665" s="35"/>
      <c r="S2665" s="35"/>
      <c r="T2665" s="35"/>
      <c r="U2665" s="35"/>
      <c r="V2665" s="35"/>
      <c r="W2665" s="35"/>
      <c r="X2665" s="35"/>
      <c r="Y2665" s="35"/>
      <c r="Z2665" s="35"/>
      <c r="AA2665" s="35"/>
      <c r="AB2665" s="35"/>
      <c r="AC2665" s="35"/>
      <c r="AD2665" s="35"/>
      <c r="AE2665" s="35"/>
      <c r="AF2665" s="35"/>
      <c r="AG2665" s="35"/>
      <c r="AH2665" s="35"/>
      <c r="AI2665" s="35"/>
      <c r="AJ2665" s="35"/>
      <c r="AK2665" s="35"/>
      <c r="AL2665" s="34"/>
      <c r="AM2665" s="331"/>
      <c r="AN2665" s="35"/>
      <c r="AO2665" s="35"/>
      <c r="AP2665" s="162"/>
      <c r="AQ2665" s="35"/>
      <c r="AR2665" s="35"/>
      <c r="AS2665" s="35"/>
      <c r="AT2665" s="35"/>
      <c r="AU2665" s="35"/>
      <c r="AV2665" s="14"/>
      <c r="AW2665" s="14"/>
      <c r="AX2665" s="14"/>
      <c r="AY2665" s="14"/>
      <c r="AZ2665" s="14"/>
      <c r="BA2665" s="14"/>
    </row>
    <row r="2666" spans="3:53" ht="14.25"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  <c r="Q2666" s="35"/>
      <c r="R2666" s="35"/>
      <c r="S2666" s="35"/>
      <c r="T2666" s="35"/>
      <c r="U2666" s="35"/>
      <c r="V2666" s="35"/>
      <c r="W2666" s="35"/>
      <c r="X2666" s="35"/>
      <c r="Y2666" s="35"/>
      <c r="Z2666" s="35"/>
      <c r="AA2666" s="35"/>
      <c r="AB2666" s="35"/>
      <c r="AC2666" s="35"/>
      <c r="AD2666" s="35"/>
      <c r="AE2666" s="35"/>
      <c r="AF2666" s="35"/>
      <c r="AG2666" s="35"/>
      <c r="AH2666" s="35"/>
      <c r="AI2666" s="35"/>
      <c r="AJ2666" s="35"/>
      <c r="AK2666" s="35"/>
      <c r="AL2666" s="34"/>
      <c r="AM2666" s="331"/>
      <c r="AN2666" s="35"/>
      <c r="AO2666" s="35"/>
      <c r="AP2666" s="162"/>
      <c r="AQ2666" s="35"/>
      <c r="AR2666" s="35"/>
      <c r="AS2666" s="35"/>
      <c r="AT2666" s="35"/>
      <c r="AU2666" s="35"/>
      <c r="AV2666" s="14"/>
      <c r="AW2666" s="14"/>
      <c r="AX2666" s="14"/>
      <c r="AY2666" s="14"/>
      <c r="AZ2666" s="14"/>
      <c r="BA2666" s="14"/>
    </row>
    <row r="2667" spans="3:53" ht="14.25"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  <c r="Q2667" s="35"/>
      <c r="R2667" s="35"/>
      <c r="S2667" s="35"/>
      <c r="T2667" s="35"/>
      <c r="U2667" s="35"/>
      <c r="V2667" s="35"/>
      <c r="W2667" s="35"/>
      <c r="X2667" s="35"/>
      <c r="Y2667" s="35"/>
      <c r="Z2667" s="35"/>
      <c r="AA2667" s="35"/>
      <c r="AB2667" s="35"/>
      <c r="AC2667" s="35"/>
      <c r="AD2667" s="35"/>
      <c r="AE2667" s="35"/>
      <c r="AF2667" s="35"/>
      <c r="AG2667" s="35"/>
      <c r="AH2667" s="35"/>
      <c r="AI2667" s="35"/>
      <c r="AJ2667" s="35"/>
      <c r="AK2667" s="35"/>
      <c r="AL2667" s="34"/>
      <c r="AM2667" s="331"/>
      <c r="AN2667" s="35"/>
      <c r="AO2667" s="35"/>
      <c r="AP2667" s="162"/>
      <c r="AQ2667" s="35"/>
      <c r="AR2667" s="35"/>
      <c r="AS2667" s="35"/>
      <c r="AT2667" s="35"/>
      <c r="AU2667" s="35"/>
      <c r="AV2667" s="14"/>
      <c r="AW2667" s="14"/>
      <c r="AX2667" s="14"/>
      <c r="AY2667" s="14"/>
      <c r="AZ2667" s="14"/>
      <c r="BA2667" s="14"/>
    </row>
    <row r="2668" spans="3:53" ht="14.25"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  <c r="Q2668" s="35"/>
      <c r="R2668" s="35"/>
      <c r="S2668" s="35"/>
      <c r="T2668" s="35"/>
      <c r="U2668" s="35"/>
      <c r="V2668" s="35"/>
      <c r="W2668" s="35"/>
      <c r="X2668" s="35"/>
      <c r="Y2668" s="35"/>
      <c r="Z2668" s="35"/>
      <c r="AA2668" s="35"/>
      <c r="AB2668" s="35"/>
      <c r="AC2668" s="35"/>
      <c r="AD2668" s="35"/>
      <c r="AE2668" s="35"/>
      <c r="AF2668" s="35"/>
      <c r="AG2668" s="35"/>
      <c r="AH2668" s="35"/>
      <c r="AI2668" s="35"/>
      <c r="AJ2668" s="35"/>
      <c r="AK2668" s="35"/>
      <c r="AL2668" s="34"/>
      <c r="AM2668" s="331"/>
      <c r="AN2668" s="35"/>
      <c r="AO2668" s="35"/>
      <c r="AP2668" s="162"/>
      <c r="AQ2668" s="35"/>
      <c r="AR2668" s="35"/>
      <c r="AS2668" s="35"/>
      <c r="AT2668" s="35"/>
      <c r="AU2668" s="35"/>
      <c r="AV2668" s="14"/>
      <c r="AW2668" s="14"/>
      <c r="AX2668" s="14"/>
      <c r="AY2668" s="14"/>
      <c r="AZ2668" s="14"/>
      <c r="BA2668" s="14"/>
    </row>
    <row r="2669" spans="3:53" ht="14.25"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  <c r="Q2669" s="35"/>
      <c r="R2669" s="35"/>
      <c r="S2669" s="35"/>
      <c r="T2669" s="35"/>
      <c r="U2669" s="35"/>
      <c r="V2669" s="35"/>
      <c r="W2669" s="35"/>
      <c r="X2669" s="35"/>
      <c r="Y2669" s="35"/>
      <c r="Z2669" s="35"/>
      <c r="AA2669" s="35"/>
      <c r="AB2669" s="35"/>
      <c r="AC2669" s="35"/>
      <c r="AD2669" s="35"/>
      <c r="AE2669" s="35"/>
      <c r="AF2669" s="35"/>
      <c r="AG2669" s="35"/>
      <c r="AH2669" s="35"/>
      <c r="AI2669" s="35"/>
      <c r="AJ2669" s="35"/>
      <c r="AK2669" s="35"/>
      <c r="AL2669" s="34"/>
      <c r="AM2669" s="331"/>
      <c r="AN2669" s="35"/>
      <c r="AO2669" s="35"/>
      <c r="AP2669" s="162"/>
      <c r="AQ2669" s="35"/>
      <c r="AR2669" s="35"/>
      <c r="AS2669" s="35"/>
      <c r="AT2669" s="35"/>
      <c r="AU2669" s="35"/>
      <c r="AV2669" s="14"/>
      <c r="AW2669" s="14"/>
      <c r="AX2669" s="14"/>
      <c r="AY2669" s="14"/>
      <c r="AZ2669" s="14"/>
      <c r="BA2669" s="14"/>
    </row>
    <row r="2670" spans="3:53" ht="14.25"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  <c r="Q2670" s="35"/>
      <c r="R2670" s="35"/>
      <c r="S2670" s="35"/>
      <c r="T2670" s="35"/>
      <c r="U2670" s="35"/>
      <c r="V2670" s="35"/>
      <c r="W2670" s="35"/>
      <c r="X2670" s="35"/>
      <c r="Y2670" s="35"/>
      <c r="Z2670" s="35"/>
      <c r="AA2670" s="35"/>
      <c r="AB2670" s="35"/>
      <c r="AC2670" s="35"/>
      <c r="AD2670" s="35"/>
      <c r="AE2670" s="35"/>
      <c r="AF2670" s="35"/>
      <c r="AG2670" s="35"/>
      <c r="AH2670" s="35"/>
      <c r="AI2670" s="35"/>
      <c r="AJ2670" s="35"/>
      <c r="AK2670" s="35"/>
      <c r="AL2670" s="34"/>
      <c r="AM2670" s="331"/>
      <c r="AN2670" s="35"/>
      <c r="AO2670" s="35"/>
      <c r="AP2670" s="162"/>
      <c r="AQ2670" s="35"/>
      <c r="AR2670" s="35"/>
      <c r="AS2670" s="35"/>
      <c r="AT2670" s="35"/>
      <c r="AU2670" s="35"/>
      <c r="AV2670" s="14"/>
      <c r="AW2670" s="14"/>
      <c r="AX2670" s="14"/>
      <c r="AY2670" s="14"/>
      <c r="AZ2670" s="14"/>
      <c r="BA2670" s="14"/>
    </row>
    <row r="2671" spans="3:53" ht="14.25"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  <c r="Q2671" s="35"/>
      <c r="R2671" s="35"/>
      <c r="S2671" s="35"/>
      <c r="T2671" s="35"/>
      <c r="U2671" s="35"/>
      <c r="V2671" s="35"/>
      <c r="W2671" s="35"/>
      <c r="X2671" s="35"/>
      <c r="Y2671" s="35"/>
      <c r="Z2671" s="35"/>
      <c r="AA2671" s="35"/>
      <c r="AB2671" s="35"/>
      <c r="AC2671" s="35"/>
      <c r="AD2671" s="35"/>
      <c r="AE2671" s="35"/>
      <c r="AF2671" s="35"/>
      <c r="AG2671" s="35"/>
      <c r="AH2671" s="35"/>
      <c r="AI2671" s="35"/>
      <c r="AJ2671" s="35"/>
      <c r="AK2671" s="35"/>
      <c r="AL2671" s="34"/>
      <c r="AM2671" s="331"/>
      <c r="AN2671" s="35"/>
      <c r="AO2671" s="35"/>
      <c r="AP2671" s="162"/>
      <c r="AQ2671" s="35"/>
      <c r="AR2671" s="35"/>
      <c r="AS2671" s="35"/>
      <c r="AT2671" s="35"/>
      <c r="AU2671" s="35"/>
      <c r="AV2671" s="14"/>
      <c r="AW2671" s="14"/>
      <c r="AX2671" s="14"/>
      <c r="AY2671" s="14"/>
      <c r="AZ2671" s="14"/>
      <c r="BA2671" s="14"/>
    </row>
    <row r="2672" spans="3:53" ht="14.25"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  <c r="Q2672" s="35"/>
      <c r="R2672" s="35"/>
      <c r="S2672" s="35"/>
      <c r="T2672" s="35"/>
      <c r="U2672" s="35"/>
      <c r="V2672" s="35"/>
      <c r="W2672" s="35"/>
      <c r="X2672" s="35"/>
      <c r="Y2672" s="35"/>
      <c r="Z2672" s="35"/>
      <c r="AA2672" s="35"/>
      <c r="AB2672" s="35"/>
      <c r="AC2672" s="35"/>
      <c r="AD2672" s="35"/>
      <c r="AE2672" s="35"/>
      <c r="AF2672" s="35"/>
      <c r="AG2672" s="35"/>
      <c r="AH2672" s="35"/>
      <c r="AI2672" s="35"/>
      <c r="AJ2672" s="35"/>
      <c r="AK2672" s="35"/>
      <c r="AL2672" s="34"/>
      <c r="AM2672" s="331"/>
      <c r="AN2672" s="35"/>
      <c r="AO2672" s="35"/>
      <c r="AP2672" s="162"/>
      <c r="AQ2672" s="35"/>
      <c r="AR2672" s="35"/>
      <c r="AS2672" s="35"/>
      <c r="AT2672" s="35"/>
      <c r="AU2672" s="35"/>
      <c r="AV2672" s="14"/>
      <c r="AW2672" s="14"/>
      <c r="AX2672" s="14"/>
      <c r="AY2672" s="14"/>
      <c r="AZ2672" s="14"/>
      <c r="BA2672" s="14"/>
    </row>
    <row r="2673" spans="3:53" ht="14.25"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  <c r="Q2673" s="35"/>
      <c r="R2673" s="35"/>
      <c r="S2673" s="35"/>
      <c r="T2673" s="35"/>
      <c r="U2673" s="35"/>
      <c r="V2673" s="35"/>
      <c r="W2673" s="35"/>
      <c r="X2673" s="35"/>
      <c r="Y2673" s="35"/>
      <c r="Z2673" s="35"/>
      <c r="AA2673" s="35"/>
      <c r="AB2673" s="35"/>
      <c r="AC2673" s="35"/>
      <c r="AD2673" s="35"/>
      <c r="AE2673" s="35"/>
      <c r="AF2673" s="35"/>
      <c r="AG2673" s="35"/>
      <c r="AH2673" s="35"/>
      <c r="AI2673" s="35"/>
      <c r="AJ2673" s="35"/>
      <c r="AK2673" s="35"/>
      <c r="AL2673" s="34"/>
      <c r="AM2673" s="331"/>
      <c r="AN2673" s="35"/>
      <c r="AO2673" s="35"/>
      <c r="AP2673" s="162"/>
      <c r="AQ2673" s="35"/>
      <c r="AR2673" s="35"/>
      <c r="AS2673" s="35"/>
      <c r="AT2673" s="35"/>
      <c r="AU2673" s="35"/>
      <c r="AV2673" s="14"/>
      <c r="AW2673" s="14"/>
      <c r="AX2673" s="14"/>
      <c r="AY2673" s="14"/>
      <c r="AZ2673" s="14"/>
      <c r="BA2673" s="14"/>
    </row>
    <row r="2674" spans="3:53" ht="14.25"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  <c r="Q2674" s="35"/>
      <c r="R2674" s="35"/>
      <c r="S2674" s="35"/>
      <c r="T2674" s="35"/>
      <c r="U2674" s="35"/>
      <c r="V2674" s="35"/>
      <c r="W2674" s="35"/>
      <c r="X2674" s="35"/>
      <c r="Y2674" s="35"/>
      <c r="Z2674" s="35"/>
      <c r="AA2674" s="35"/>
      <c r="AB2674" s="35"/>
      <c r="AC2674" s="35"/>
      <c r="AD2674" s="35"/>
      <c r="AE2674" s="35"/>
      <c r="AF2674" s="35"/>
      <c r="AG2674" s="35"/>
      <c r="AH2674" s="35"/>
      <c r="AI2674" s="35"/>
      <c r="AJ2674" s="35"/>
      <c r="AK2674" s="35"/>
      <c r="AL2674" s="34"/>
      <c r="AM2674" s="331"/>
      <c r="AN2674" s="35"/>
      <c r="AO2674" s="35"/>
      <c r="AP2674" s="162"/>
      <c r="AQ2674" s="35"/>
      <c r="AR2674" s="35"/>
      <c r="AS2674" s="35"/>
      <c r="AT2674" s="35"/>
      <c r="AU2674" s="35"/>
      <c r="AV2674" s="14"/>
      <c r="AW2674" s="14"/>
      <c r="AX2674" s="14"/>
      <c r="AY2674" s="14"/>
      <c r="AZ2674" s="14"/>
      <c r="BA2674" s="14"/>
    </row>
    <row r="2675" spans="3:53" ht="14.25"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  <c r="Q2675" s="35"/>
      <c r="R2675" s="35"/>
      <c r="S2675" s="35"/>
      <c r="T2675" s="35"/>
      <c r="U2675" s="35"/>
      <c r="V2675" s="35"/>
      <c r="W2675" s="35"/>
      <c r="X2675" s="35"/>
      <c r="Y2675" s="35"/>
      <c r="Z2675" s="35"/>
      <c r="AA2675" s="35"/>
      <c r="AB2675" s="35"/>
      <c r="AC2675" s="35"/>
      <c r="AD2675" s="35"/>
      <c r="AE2675" s="35"/>
      <c r="AF2675" s="35"/>
      <c r="AG2675" s="35"/>
      <c r="AH2675" s="35"/>
      <c r="AI2675" s="35"/>
      <c r="AJ2675" s="35"/>
      <c r="AK2675" s="35"/>
      <c r="AL2675" s="34"/>
      <c r="AM2675" s="331"/>
      <c r="AN2675" s="35"/>
      <c r="AO2675" s="35"/>
      <c r="AP2675" s="162"/>
      <c r="AQ2675" s="35"/>
      <c r="AR2675" s="35"/>
      <c r="AS2675" s="35"/>
      <c r="AT2675" s="35"/>
      <c r="AU2675" s="35"/>
      <c r="AV2675" s="14"/>
      <c r="AW2675" s="14"/>
      <c r="AX2675" s="14"/>
      <c r="AY2675" s="14"/>
      <c r="AZ2675" s="14"/>
      <c r="BA2675" s="14"/>
    </row>
    <row r="2676" spans="3:53" ht="14.25"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  <c r="Q2676" s="35"/>
      <c r="R2676" s="35"/>
      <c r="S2676" s="35"/>
      <c r="T2676" s="35"/>
      <c r="U2676" s="35"/>
      <c r="V2676" s="35"/>
      <c r="W2676" s="35"/>
      <c r="X2676" s="35"/>
      <c r="Y2676" s="35"/>
      <c r="Z2676" s="35"/>
      <c r="AA2676" s="35"/>
      <c r="AB2676" s="35"/>
      <c r="AC2676" s="35"/>
      <c r="AD2676" s="35"/>
      <c r="AE2676" s="35"/>
      <c r="AF2676" s="35"/>
      <c r="AG2676" s="35"/>
      <c r="AH2676" s="35"/>
      <c r="AI2676" s="35"/>
      <c r="AJ2676" s="35"/>
      <c r="AK2676" s="35"/>
      <c r="AL2676" s="34"/>
      <c r="AM2676" s="331"/>
      <c r="AN2676" s="35"/>
      <c r="AO2676" s="35"/>
      <c r="AP2676" s="162"/>
      <c r="AQ2676" s="35"/>
      <c r="AR2676" s="35"/>
      <c r="AS2676" s="35"/>
      <c r="AT2676" s="35"/>
      <c r="AU2676" s="35"/>
      <c r="AV2676" s="14"/>
      <c r="AW2676" s="14"/>
      <c r="AX2676" s="14"/>
      <c r="AY2676" s="14"/>
      <c r="AZ2676" s="14"/>
      <c r="BA2676" s="14"/>
    </row>
    <row r="2677" spans="3:53" ht="14.25"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  <c r="Q2677" s="35"/>
      <c r="R2677" s="35"/>
      <c r="S2677" s="35"/>
      <c r="T2677" s="35"/>
      <c r="U2677" s="35"/>
      <c r="V2677" s="35"/>
      <c r="W2677" s="35"/>
      <c r="X2677" s="35"/>
      <c r="Y2677" s="35"/>
      <c r="Z2677" s="35"/>
      <c r="AA2677" s="35"/>
      <c r="AB2677" s="35"/>
      <c r="AC2677" s="35"/>
      <c r="AD2677" s="35"/>
      <c r="AE2677" s="35"/>
      <c r="AF2677" s="35"/>
      <c r="AG2677" s="35"/>
      <c r="AH2677" s="35"/>
      <c r="AI2677" s="35"/>
      <c r="AJ2677" s="35"/>
      <c r="AK2677" s="35"/>
      <c r="AL2677" s="34"/>
      <c r="AM2677" s="331"/>
      <c r="AN2677" s="35"/>
      <c r="AO2677" s="35"/>
      <c r="AP2677" s="162"/>
      <c r="AQ2677" s="35"/>
      <c r="AR2677" s="35"/>
      <c r="AS2677" s="35"/>
      <c r="AT2677" s="35"/>
      <c r="AU2677" s="35"/>
      <c r="AV2677" s="14"/>
      <c r="AW2677" s="14"/>
      <c r="AX2677" s="14"/>
      <c r="AY2677" s="14"/>
      <c r="AZ2677" s="14"/>
      <c r="BA2677" s="14"/>
    </row>
    <row r="2678" spans="3:53" ht="14.25"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  <c r="Q2678" s="35"/>
      <c r="R2678" s="35"/>
      <c r="S2678" s="35"/>
      <c r="T2678" s="35"/>
      <c r="U2678" s="35"/>
      <c r="V2678" s="35"/>
      <c r="W2678" s="35"/>
      <c r="X2678" s="35"/>
      <c r="Y2678" s="35"/>
      <c r="Z2678" s="35"/>
      <c r="AA2678" s="35"/>
      <c r="AB2678" s="35"/>
      <c r="AC2678" s="35"/>
      <c r="AD2678" s="35"/>
      <c r="AE2678" s="35"/>
      <c r="AF2678" s="35"/>
      <c r="AG2678" s="35"/>
      <c r="AH2678" s="35"/>
      <c r="AI2678" s="35"/>
      <c r="AJ2678" s="35"/>
      <c r="AK2678" s="35"/>
      <c r="AL2678" s="34"/>
      <c r="AM2678" s="331"/>
      <c r="AN2678" s="35"/>
      <c r="AO2678" s="35"/>
      <c r="AP2678" s="162"/>
      <c r="AQ2678" s="35"/>
      <c r="AR2678" s="35"/>
      <c r="AS2678" s="35"/>
      <c r="AT2678" s="35"/>
      <c r="AU2678" s="35"/>
      <c r="AV2678" s="14"/>
      <c r="AW2678" s="14"/>
      <c r="AX2678" s="14"/>
      <c r="AY2678" s="14"/>
      <c r="AZ2678" s="14"/>
      <c r="BA2678" s="14"/>
    </row>
    <row r="2679" spans="3:53" ht="14.25"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  <c r="Q2679" s="35"/>
      <c r="R2679" s="35"/>
      <c r="S2679" s="35"/>
      <c r="T2679" s="35"/>
      <c r="U2679" s="35"/>
      <c r="V2679" s="35"/>
      <c r="W2679" s="35"/>
      <c r="X2679" s="35"/>
      <c r="Y2679" s="35"/>
      <c r="Z2679" s="35"/>
      <c r="AA2679" s="35"/>
      <c r="AB2679" s="35"/>
      <c r="AC2679" s="35"/>
      <c r="AD2679" s="35"/>
      <c r="AE2679" s="35"/>
      <c r="AF2679" s="35"/>
      <c r="AG2679" s="35"/>
      <c r="AH2679" s="35"/>
      <c r="AI2679" s="35"/>
      <c r="AJ2679" s="35"/>
      <c r="AK2679" s="35"/>
      <c r="AL2679" s="34"/>
      <c r="AM2679" s="331"/>
      <c r="AN2679" s="35"/>
      <c r="AO2679" s="35"/>
      <c r="AP2679" s="162"/>
      <c r="AQ2679" s="35"/>
      <c r="AR2679" s="35"/>
      <c r="AS2679" s="35"/>
      <c r="AT2679" s="35"/>
      <c r="AU2679" s="35"/>
      <c r="AV2679" s="14"/>
      <c r="AW2679" s="14"/>
      <c r="AX2679" s="14"/>
      <c r="AY2679" s="14"/>
      <c r="AZ2679" s="14"/>
      <c r="BA2679" s="14"/>
    </row>
    <row r="2680" spans="3:53" ht="14.25"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  <c r="Q2680" s="35"/>
      <c r="R2680" s="35"/>
      <c r="S2680" s="35"/>
      <c r="T2680" s="35"/>
      <c r="U2680" s="35"/>
      <c r="V2680" s="35"/>
      <c r="W2680" s="35"/>
      <c r="X2680" s="35"/>
      <c r="Y2680" s="35"/>
      <c r="Z2680" s="35"/>
      <c r="AA2680" s="35"/>
      <c r="AB2680" s="35"/>
      <c r="AC2680" s="35"/>
      <c r="AD2680" s="35"/>
      <c r="AE2680" s="35"/>
      <c r="AF2680" s="35"/>
      <c r="AG2680" s="35"/>
      <c r="AH2680" s="35"/>
      <c r="AI2680" s="35"/>
      <c r="AJ2680" s="35"/>
      <c r="AK2680" s="35"/>
      <c r="AL2680" s="34"/>
      <c r="AM2680" s="331"/>
      <c r="AN2680" s="35"/>
      <c r="AO2680" s="35"/>
      <c r="AP2680" s="162"/>
      <c r="AQ2680" s="35"/>
      <c r="AR2680" s="35"/>
      <c r="AS2680" s="35"/>
      <c r="AT2680" s="35"/>
      <c r="AU2680" s="35"/>
      <c r="AV2680" s="14"/>
      <c r="AW2680" s="14"/>
      <c r="AX2680" s="14"/>
      <c r="AY2680" s="14"/>
      <c r="AZ2680" s="14"/>
      <c r="BA2680" s="14"/>
    </row>
    <row r="2681" spans="3:53" ht="14.25"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  <c r="Q2681" s="35"/>
      <c r="R2681" s="35"/>
      <c r="S2681" s="35"/>
      <c r="T2681" s="35"/>
      <c r="U2681" s="35"/>
      <c r="V2681" s="35"/>
      <c r="W2681" s="35"/>
      <c r="X2681" s="35"/>
      <c r="Y2681" s="35"/>
      <c r="Z2681" s="35"/>
      <c r="AA2681" s="35"/>
      <c r="AB2681" s="35"/>
      <c r="AC2681" s="35"/>
      <c r="AD2681" s="35"/>
      <c r="AE2681" s="35"/>
      <c r="AF2681" s="35"/>
      <c r="AG2681" s="35"/>
      <c r="AH2681" s="35"/>
      <c r="AI2681" s="35"/>
      <c r="AJ2681" s="35"/>
      <c r="AK2681" s="35"/>
      <c r="AL2681" s="34"/>
      <c r="AM2681" s="331"/>
      <c r="AN2681" s="35"/>
      <c r="AO2681" s="35"/>
      <c r="AP2681" s="162"/>
      <c r="AQ2681" s="35"/>
      <c r="AR2681" s="35"/>
      <c r="AS2681" s="35"/>
      <c r="AT2681" s="35"/>
      <c r="AU2681" s="35"/>
      <c r="AV2681" s="14"/>
      <c r="AW2681" s="14"/>
      <c r="AX2681" s="14"/>
      <c r="AY2681" s="14"/>
      <c r="AZ2681" s="14"/>
      <c r="BA2681" s="14"/>
    </row>
    <row r="2682" spans="3:53" ht="14.25"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  <c r="Q2682" s="35"/>
      <c r="R2682" s="35"/>
      <c r="S2682" s="35"/>
      <c r="T2682" s="35"/>
      <c r="U2682" s="35"/>
      <c r="V2682" s="35"/>
      <c r="W2682" s="35"/>
      <c r="X2682" s="35"/>
      <c r="Y2682" s="35"/>
      <c r="Z2682" s="35"/>
      <c r="AA2682" s="35"/>
      <c r="AB2682" s="35"/>
      <c r="AC2682" s="35"/>
      <c r="AD2682" s="35"/>
      <c r="AE2682" s="35"/>
      <c r="AF2682" s="35"/>
      <c r="AG2682" s="35"/>
      <c r="AH2682" s="35"/>
      <c r="AI2682" s="35"/>
      <c r="AJ2682" s="35"/>
      <c r="AK2682" s="35"/>
      <c r="AL2682" s="34"/>
      <c r="AM2682" s="331"/>
      <c r="AN2682" s="35"/>
      <c r="AO2682" s="35"/>
      <c r="AP2682" s="162"/>
      <c r="AQ2682" s="35"/>
      <c r="AR2682" s="35"/>
      <c r="AS2682" s="35"/>
      <c r="AT2682" s="35"/>
      <c r="AU2682" s="35"/>
      <c r="AV2682" s="14"/>
      <c r="AW2682" s="14"/>
      <c r="AX2682" s="14"/>
      <c r="AY2682" s="14"/>
      <c r="AZ2682" s="14"/>
      <c r="BA2682" s="14"/>
    </row>
    <row r="2683" spans="3:53" ht="14.25"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  <c r="Q2683" s="35"/>
      <c r="R2683" s="35"/>
      <c r="S2683" s="35"/>
      <c r="T2683" s="35"/>
      <c r="U2683" s="35"/>
      <c r="V2683" s="35"/>
      <c r="W2683" s="35"/>
      <c r="X2683" s="35"/>
      <c r="Y2683" s="35"/>
      <c r="Z2683" s="35"/>
      <c r="AA2683" s="35"/>
      <c r="AB2683" s="35"/>
      <c r="AC2683" s="35"/>
      <c r="AD2683" s="35"/>
      <c r="AE2683" s="35"/>
      <c r="AF2683" s="35"/>
      <c r="AG2683" s="35"/>
      <c r="AH2683" s="35"/>
      <c r="AI2683" s="35"/>
      <c r="AJ2683" s="35"/>
      <c r="AK2683" s="35"/>
      <c r="AL2683" s="34"/>
      <c r="AM2683" s="331"/>
      <c r="AN2683" s="35"/>
      <c r="AO2683" s="35"/>
      <c r="AP2683" s="162"/>
      <c r="AQ2683" s="35"/>
      <c r="AR2683" s="35"/>
      <c r="AS2683" s="35"/>
      <c r="AT2683" s="35"/>
      <c r="AU2683" s="35"/>
      <c r="AV2683" s="14"/>
      <c r="AW2683" s="14"/>
      <c r="AX2683" s="14"/>
      <c r="AY2683" s="14"/>
      <c r="AZ2683" s="14"/>
      <c r="BA2683" s="14"/>
    </row>
    <row r="2684" spans="3:53" ht="14.25"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  <c r="Q2684" s="35"/>
      <c r="R2684" s="35"/>
      <c r="S2684" s="35"/>
      <c r="T2684" s="35"/>
      <c r="U2684" s="35"/>
      <c r="V2684" s="35"/>
      <c r="W2684" s="35"/>
      <c r="X2684" s="35"/>
      <c r="Y2684" s="35"/>
      <c r="Z2684" s="35"/>
      <c r="AA2684" s="35"/>
      <c r="AB2684" s="35"/>
      <c r="AC2684" s="35"/>
      <c r="AD2684" s="35"/>
      <c r="AE2684" s="35"/>
      <c r="AF2684" s="35"/>
      <c r="AG2684" s="35"/>
      <c r="AH2684" s="35"/>
      <c r="AI2684" s="35"/>
      <c r="AJ2684" s="35"/>
      <c r="AK2684" s="35"/>
      <c r="AL2684" s="34"/>
      <c r="AM2684" s="331"/>
      <c r="AN2684" s="35"/>
      <c r="AO2684" s="35"/>
      <c r="AP2684" s="162"/>
      <c r="AQ2684" s="35"/>
      <c r="AR2684" s="35"/>
      <c r="AS2684" s="35"/>
      <c r="AT2684" s="35"/>
      <c r="AU2684" s="35"/>
      <c r="AV2684" s="14"/>
      <c r="AW2684" s="14"/>
      <c r="AX2684" s="14"/>
      <c r="AY2684" s="14"/>
      <c r="AZ2684" s="14"/>
      <c r="BA2684" s="14"/>
    </row>
    <row r="2685" spans="3:53" ht="14.25"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  <c r="Q2685" s="35"/>
      <c r="R2685" s="35"/>
      <c r="S2685" s="35"/>
      <c r="T2685" s="35"/>
      <c r="U2685" s="35"/>
      <c r="V2685" s="35"/>
      <c r="W2685" s="35"/>
      <c r="X2685" s="35"/>
      <c r="Y2685" s="35"/>
      <c r="Z2685" s="35"/>
      <c r="AA2685" s="35"/>
      <c r="AB2685" s="35"/>
      <c r="AC2685" s="35"/>
      <c r="AD2685" s="35"/>
      <c r="AE2685" s="35"/>
      <c r="AF2685" s="35"/>
      <c r="AG2685" s="35"/>
      <c r="AH2685" s="35"/>
      <c r="AI2685" s="35"/>
      <c r="AJ2685" s="35"/>
      <c r="AK2685" s="35"/>
      <c r="AL2685" s="34"/>
      <c r="AM2685" s="331"/>
      <c r="AN2685" s="35"/>
      <c r="AO2685" s="35"/>
      <c r="AP2685" s="162"/>
      <c r="AQ2685" s="35"/>
      <c r="AR2685" s="35"/>
      <c r="AS2685" s="35"/>
      <c r="AT2685" s="35"/>
      <c r="AU2685" s="35"/>
      <c r="AV2685" s="14"/>
      <c r="AW2685" s="14"/>
      <c r="AX2685" s="14"/>
      <c r="AY2685" s="14"/>
      <c r="AZ2685" s="14"/>
      <c r="BA2685" s="14"/>
    </row>
    <row r="2686" spans="3:53" ht="14.25"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  <c r="Q2686" s="35"/>
      <c r="R2686" s="35"/>
      <c r="S2686" s="35"/>
      <c r="T2686" s="35"/>
      <c r="U2686" s="35"/>
      <c r="V2686" s="35"/>
      <c r="W2686" s="35"/>
      <c r="X2686" s="35"/>
      <c r="Y2686" s="35"/>
      <c r="Z2686" s="35"/>
      <c r="AA2686" s="35"/>
      <c r="AB2686" s="35"/>
      <c r="AC2686" s="35"/>
      <c r="AD2686" s="35"/>
      <c r="AE2686" s="35"/>
      <c r="AF2686" s="35"/>
      <c r="AG2686" s="35"/>
      <c r="AH2686" s="35"/>
      <c r="AI2686" s="35"/>
      <c r="AJ2686" s="35"/>
      <c r="AK2686" s="35"/>
      <c r="AL2686" s="34"/>
      <c r="AM2686" s="331"/>
      <c r="AN2686" s="35"/>
      <c r="AO2686" s="35"/>
      <c r="AP2686" s="162"/>
      <c r="AQ2686" s="35"/>
      <c r="AR2686" s="35"/>
      <c r="AS2686" s="35"/>
      <c r="AT2686" s="35"/>
      <c r="AU2686" s="35"/>
      <c r="AV2686" s="14"/>
      <c r="AW2686" s="14"/>
      <c r="AX2686" s="14"/>
      <c r="AY2686" s="14"/>
      <c r="AZ2686" s="14"/>
      <c r="BA2686" s="14"/>
    </row>
    <row r="2687" spans="3:53" ht="14.25"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  <c r="Q2687" s="35"/>
      <c r="R2687" s="35"/>
      <c r="S2687" s="35"/>
      <c r="T2687" s="35"/>
      <c r="U2687" s="35"/>
      <c r="V2687" s="35"/>
      <c r="W2687" s="35"/>
      <c r="X2687" s="35"/>
      <c r="Y2687" s="35"/>
      <c r="Z2687" s="35"/>
      <c r="AA2687" s="35"/>
      <c r="AB2687" s="35"/>
      <c r="AC2687" s="35"/>
      <c r="AD2687" s="35"/>
      <c r="AE2687" s="35"/>
      <c r="AF2687" s="35"/>
      <c r="AG2687" s="35"/>
      <c r="AH2687" s="35"/>
      <c r="AI2687" s="35"/>
      <c r="AJ2687" s="35"/>
      <c r="AK2687" s="35"/>
      <c r="AL2687" s="34"/>
      <c r="AM2687" s="331"/>
      <c r="AN2687" s="35"/>
      <c r="AO2687" s="35"/>
      <c r="AP2687" s="162"/>
      <c r="AQ2687" s="35"/>
      <c r="AR2687" s="35"/>
      <c r="AS2687" s="35"/>
      <c r="AT2687" s="35"/>
      <c r="AU2687" s="35"/>
      <c r="AV2687" s="14"/>
      <c r="AW2687" s="14"/>
      <c r="AX2687" s="14"/>
      <c r="AY2687" s="14"/>
      <c r="AZ2687" s="14"/>
      <c r="BA2687" s="14"/>
    </row>
    <row r="2688" spans="3:53" ht="14.25"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  <c r="Q2688" s="35"/>
      <c r="R2688" s="35"/>
      <c r="S2688" s="35"/>
      <c r="T2688" s="35"/>
      <c r="U2688" s="35"/>
      <c r="V2688" s="35"/>
      <c r="W2688" s="35"/>
      <c r="X2688" s="35"/>
      <c r="Y2688" s="35"/>
      <c r="Z2688" s="35"/>
      <c r="AA2688" s="35"/>
      <c r="AB2688" s="35"/>
      <c r="AC2688" s="35"/>
      <c r="AD2688" s="35"/>
      <c r="AE2688" s="35"/>
      <c r="AF2688" s="35"/>
      <c r="AG2688" s="35"/>
      <c r="AH2688" s="35"/>
      <c r="AI2688" s="35"/>
      <c r="AJ2688" s="35"/>
      <c r="AK2688" s="35"/>
      <c r="AL2688" s="34"/>
      <c r="AM2688" s="331"/>
      <c r="AN2688" s="35"/>
      <c r="AO2688" s="35"/>
      <c r="AP2688" s="162"/>
      <c r="AQ2688" s="35"/>
      <c r="AR2688" s="35"/>
      <c r="AS2688" s="35"/>
      <c r="AT2688" s="35"/>
      <c r="AU2688" s="35"/>
      <c r="AV2688" s="14"/>
      <c r="AW2688" s="14"/>
      <c r="AX2688" s="14"/>
      <c r="AY2688" s="14"/>
      <c r="AZ2688" s="14"/>
      <c r="BA2688" s="14"/>
    </row>
    <row r="2689" spans="3:53" ht="14.25"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  <c r="Q2689" s="35"/>
      <c r="R2689" s="35"/>
      <c r="S2689" s="35"/>
      <c r="T2689" s="35"/>
      <c r="U2689" s="35"/>
      <c r="V2689" s="35"/>
      <c r="W2689" s="35"/>
      <c r="X2689" s="35"/>
      <c r="Y2689" s="35"/>
      <c r="Z2689" s="35"/>
      <c r="AA2689" s="35"/>
      <c r="AB2689" s="35"/>
      <c r="AC2689" s="35"/>
      <c r="AD2689" s="35"/>
      <c r="AE2689" s="35"/>
      <c r="AF2689" s="35"/>
      <c r="AG2689" s="35"/>
      <c r="AH2689" s="35"/>
      <c r="AI2689" s="35"/>
      <c r="AJ2689" s="35"/>
      <c r="AK2689" s="35"/>
      <c r="AL2689" s="34"/>
      <c r="AM2689" s="331"/>
      <c r="AN2689" s="35"/>
      <c r="AO2689" s="35"/>
      <c r="AP2689" s="162"/>
      <c r="AQ2689" s="35"/>
      <c r="AR2689" s="35"/>
      <c r="AS2689" s="35"/>
      <c r="AT2689" s="35"/>
      <c r="AU2689" s="35"/>
      <c r="AV2689" s="14"/>
      <c r="AW2689" s="14"/>
      <c r="AX2689" s="14"/>
      <c r="AY2689" s="14"/>
      <c r="AZ2689" s="14"/>
      <c r="BA2689" s="14"/>
    </row>
    <row r="2690" spans="3:53" ht="14.25"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  <c r="Q2690" s="35"/>
      <c r="R2690" s="35"/>
      <c r="S2690" s="35"/>
      <c r="T2690" s="35"/>
      <c r="U2690" s="35"/>
      <c r="V2690" s="35"/>
      <c r="W2690" s="35"/>
      <c r="X2690" s="35"/>
      <c r="Y2690" s="35"/>
      <c r="Z2690" s="35"/>
      <c r="AA2690" s="35"/>
      <c r="AB2690" s="35"/>
      <c r="AC2690" s="35"/>
      <c r="AD2690" s="35"/>
      <c r="AE2690" s="35"/>
      <c r="AF2690" s="35"/>
      <c r="AG2690" s="35"/>
      <c r="AH2690" s="35"/>
      <c r="AI2690" s="35"/>
      <c r="AJ2690" s="35"/>
      <c r="AK2690" s="35"/>
      <c r="AL2690" s="34"/>
      <c r="AM2690" s="331"/>
      <c r="AN2690" s="35"/>
      <c r="AO2690" s="35"/>
      <c r="AP2690" s="162"/>
      <c r="AQ2690" s="35"/>
      <c r="AR2690" s="35"/>
      <c r="AS2690" s="35"/>
      <c r="AT2690" s="35"/>
      <c r="AU2690" s="35"/>
      <c r="AV2690" s="14"/>
      <c r="AW2690" s="14"/>
      <c r="AX2690" s="14"/>
      <c r="AY2690" s="14"/>
      <c r="AZ2690" s="14"/>
      <c r="BA2690" s="14"/>
    </row>
    <row r="2691" spans="3:53" ht="14.25"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  <c r="Q2691" s="35"/>
      <c r="R2691" s="35"/>
      <c r="S2691" s="35"/>
      <c r="T2691" s="35"/>
      <c r="U2691" s="35"/>
      <c r="V2691" s="35"/>
      <c r="W2691" s="35"/>
      <c r="X2691" s="35"/>
      <c r="Y2691" s="35"/>
      <c r="Z2691" s="35"/>
      <c r="AA2691" s="35"/>
      <c r="AB2691" s="35"/>
      <c r="AC2691" s="35"/>
      <c r="AD2691" s="35"/>
      <c r="AE2691" s="35"/>
      <c r="AF2691" s="35"/>
      <c r="AG2691" s="35"/>
      <c r="AH2691" s="35"/>
      <c r="AI2691" s="35"/>
      <c r="AJ2691" s="35"/>
      <c r="AK2691" s="35"/>
      <c r="AL2691" s="34"/>
      <c r="AM2691" s="331"/>
      <c r="AN2691" s="35"/>
      <c r="AO2691" s="35"/>
      <c r="AP2691" s="162"/>
      <c r="AQ2691" s="35"/>
      <c r="AR2691" s="35"/>
      <c r="AS2691" s="35"/>
      <c r="AT2691" s="35"/>
      <c r="AU2691" s="35"/>
      <c r="AV2691" s="14"/>
      <c r="AW2691" s="14"/>
      <c r="AX2691" s="14"/>
      <c r="AY2691" s="14"/>
      <c r="AZ2691" s="14"/>
      <c r="BA2691" s="14"/>
    </row>
    <row r="2692" spans="3:53" ht="14.25"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  <c r="Q2692" s="35"/>
      <c r="R2692" s="35"/>
      <c r="S2692" s="35"/>
      <c r="T2692" s="35"/>
      <c r="U2692" s="35"/>
      <c r="V2692" s="35"/>
      <c r="W2692" s="35"/>
      <c r="X2692" s="35"/>
      <c r="Y2692" s="35"/>
      <c r="Z2692" s="35"/>
      <c r="AA2692" s="35"/>
      <c r="AB2692" s="35"/>
      <c r="AC2692" s="35"/>
      <c r="AD2692" s="35"/>
      <c r="AE2692" s="35"/>
      <c r="AF2692" s="35"/>
      <c r="AG2692" s="35"/>
      <c r="AH2692" s="35"/>
      <c r="AI2692" s="35"/>
      <c r="AJ2692" s="35"/>
      <c r="AK2692" s="35"/>
      <c r="AL2692" s="34"/>
      <c r="AM2692" s="331"/>
      <c r="AN2692" s="35"/>
      <c r="AO2692" s="35"/>
      <c r="AP2692" s="162"/>
      <c r="AQ2692" s="35"/>
      <c r="AR2692" s="35"/>
      <c r="AS2692" s="35"/>
      <c r="AT2692" s="35"/>
      <c r="AU2692" s="35"/>
      <c r="AV2692" s="14"/>
      <c r="AW2692" s="14"/>
      <c r="AX2692" s="14"/>
      <c r="AY2692" s="14"/>
      <c r="AZ2692" s="14"/>
      <c r="BA2692" s="14"/>
    </row>
    <row r="2693" spans="3:53" ht="14.25"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  <c r="Q2693" s="35"/>
      <c r="R2693" s="35"/>
      <c r="S2693" s="35"/>
      <c r="T2693" s="35"/>
      <c r="U2693" s="35"/>
      <c r="V2693" s="35"/>
      <c r="W2693" s="35"/>
      <c r="X2693" s="35"/>
      <c r="Y2693" s="35"/>
      <c r="Z2693" s="35"/>
      <c r="AA2693" s="35"/>
      <c r="AB2693" s="35"/>
      <c r="AC2693" s="35"/>
      <c r="AD2693" s="35"/>
      <c r="AE2693" s="35"/>
      <c r="AF2693" s="35"/>
      <c r="AG2693" s="35"/>
      <c r="AH2693" s="35"/>
      <c r="AI2693" s="35"/>
      <c r="AJ2693" s="35"/>
      <c r="AK2693" s="35"/>
      <c r="AL2693" s="34"/>
      <c r="AM2693" s="331"/>
      <c r="AN2693" s="35"/>
      <c r="AO2693" s="35"/>
      <c r="AP2693" s="162"/>
      <c r="AQ2693" s="35"/>
      <c r="AR2693" s="35"/>
      <c r="AS2693" s="35"/>
      <c r="AT2693" s="35"/>
      <c r="AU2693" s="35"/>
      <c r="AV2693" s="14"/>
      <c r="AW2693" s="14"/>
      <c r="AX2693" s="14"/>
      <c r="AY2693" s="14"/>
      <c r="AZ2693" s="14"/>
      <c r="BA2693" s="14"/>
    </row>
    <row r="2694" spans="3:53" ht="14.25"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  <c r="Q2694" s="35"/>
      <c r="R2694" s="35"/>
      <c r="S2694" s="35"/>
      <c r="T2694" s="35"/>
      <c r="U2694" s="35"/>
      <c r="V2694" s="35"/>
      <c r="W2694" s="35"/>
      <c r="X2694" s="35"/>
      <c r="Y2694" s="35"/>
      <c r="Z2694" s="35"/>
      <c r="AA2694" s="35"/>
      <c r="AB2694" s="35"/>
      <c r="AC2694" s="35"/>
      <c r="AD2694" s="35"/>
      <c r="AE2694" s="35"/>
      <c r="AF2694" s="35"/>
      <c r="AG2694" s="35"/>
      <c r="AH2694" s="35"/>
      <c r="AI2694" s="35"/>
      <c r="AJ2694" s="35"/>
      <c r="AK2694" s="35"/>
      <c r="AL2694" s="34"/>
      <c r="AM2694" s="331"/>
      <c r="AN2694" s="35"/>
      <c r="AO2694" s="35"/>
      <c r="AP2694" s="162"/>
      <c r="AQ2694" s="35"/>
      <c r="AR2694" s="35"/>
      <c r="AS2694" s="35"/>
      <c r="AT2694" s="35"/>
      <c r="AU2694" s="35"/>
      <c r="AV2694" s="14"/>
      <c r="AW2694" s="14"/>
      <c r="AX2694" s="14"/>
      <c r="AY2694" s="14"/>
      <c r="AZ2694" s="14"/>
      <c r="BA2694" s="14"/>
    </row>
    <row r="2695" spans="3:53" ht="14.25"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/>
      <c r="V2695" s="35"/>
      <c r="W2695" s="35"/>
      <c r="X2695" s="35"/>
      <c r="Y2695" s="35"/>
      <c r="Z2695" s="35"/>
      <c r="AA2695" s="35"/>
      <c r="AB2695" s="35"/>
      <c r="AC2695" s="35"/>
      <c r="AD2695" s="35"/>
      <c r="AE2695" s="35"/>
      <c r="AF2695" s="35"/>
      <c r="AG2695" s="35"/>
      <c r="AH2695" s="35"/>
      <c r="AI2695" s="35"/>
      <c r="AJ2695" s="35"/>
      <c r="AK2695" s="35"/>
      <c r="AL2695" s="34"/>
      <c r="AM2695" s="331"/>
      <c r="AN2695" s="35"/>
      <c r="AO2695" s="35"/>
      <c r="AP2695" s="162"/>
      <c r="AQ2695" s="35"/>
      <c r="AR2695" s="35"/>
      <c r="AS2695" s="35"/>
      <c r="AT2695" s="35"/>
      <c r="AU2695" s="35"/>
      <c r="AV2695" s="14"/>
      <c r="AW2695" s="14"/>
      <c r="AX2695" s="14"/>
      <c r="AY2695" s="14"/>
      <c r="AZ2695" s="14"/>
      <c r="BA2695" s="14"/>
    </row>
    <row r="2696" spans="3:53" ht="14.25"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  <c r="Q2696" s="35"/>
      <c r="R2696" s="35"/>
      <c r="S2696" s="35"/>
      <c r="T2696" s="35"/>
      <c r="U2696" s="35"/>
      <c r="V2696" s="35"/>
      <c r="W2696" s="35"/>
      <c r="X2696" s="35"/>
      <c r="Y2696" s="35"/>
      <c r="Z2696" s="35"/>
      <c r="AA2696" s="35"/>
      <c r="AB2696" s="35"/>
      <c r="AC2696" s="35"/>
      <c r="AD2696" s="35"/>
      <c r="AE2696" s="35"/>
      <c r="AF2696" s="35"/>
      <c r="AG2696" s="35"/>
      <c r="AH2696" s="35"/>
      <c r="AI2696" s="35"/>
      <c r="AJ2696" s="35"/>
      <c r="AK2696" s="35"/>
      <c r="AL2696" s="34"/>
      <c r="AM2696" s="331"/>
      <c r="AN2696" s="35"/>
      <c r="AO2696" s="35"/>
      <c r="AP2696" s="162"/>
      <c r="AQ2696" s="35"/>
      <c r="AR2696" s="35"/>
      <c r="AS2696" s="35"/>
      <c r="AT2696" s="35"/>
      <c r="AU2696" s="35"/>
      <c r="AV2696" s="14"/>
      <c r="AW2696" s="14"/>
      <c r="AX2696" s="14"/>
      <c r="AY2696" s="14"/>
      <c r="AZ2696" s="14"/>
      <c r="BA2696" s="14"/>
    </row>
    <row r="2697" spans="3:53" ht="14.25"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  <c r="Q2697" s="35"/>
      <c r="R2697" s="35"/>
      <c r="S2697" s="35"/>
      <c r="T2697" s="35"/>
      <c r="U2697" s="35"/>
      <c r="V2697" s="35"/>
      <c r="W2697" s="35"/>
      <c r="X2697" s="35"/>
      <c r="Y2697" s="35"/>
      <c r="Z2697" s="35"/>
      <c r="AA2697" s="35"/>
      <c r="AB2697" s="35"/>
      <c r="AC2697" s="35"/>
      <c r="AD2697" s="35"/>
      <c r="AE2697" s="35"/>
      <c r="AF2697" s="35"/>
      <c r="AG2697" s="35"/>
      <c r="AH2697" s="35"/>
      <c r="AI2697" s="35"/>
      <c r="AJ2697" s="35"/>
      <c r="AK2697" s="35"/>
      <c r="AL2697" s="34"/>
      <c r="AM2697" s="331"/>
      <c r="AN2697" s="35"/>
      <c r="AO2697" s="35"/>
      <c r="AP2697" s="162"/>
      <c r="AQ2697" s="35"/>
      <c r="AR2697" s="35"/>
      <c r="AS2697" s="35"/>
      <c r="AT2697" s="35"/>
      <c r="AU2697" s="35"/>
      <c r="AV2697" s="14"/>
      <c r="AW2697" s="14"/>
      <c r="AX2697" s="14"/>
      <c r="AY2697" s="14"/>
      <c r="AZ2697" s="14"/>
      <c r="BA2697" s="14"/>
    </row>
    <row r="2698" spans="3:53" ht="14.25"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  <c r="Q2698" s="35"/>
      <c r="R2698" s="35"/>
      <c r="S2698" s="35"/>
      <c r="T2698" s="35"/>
      <c r="U2698" s="35"/>
      <c r="V2698" s="35"/>
      <c r="W2698" s="35"/>
      <c r="X2698" s="35"/>
      <c r="Y2698" s="35"/>
      <c r="Z2698" s="35"/>
      <c r="AA2698" s="35"/>
      <c r="AB2698" s="35"/>
      <c r="AC2698" s="35"/>
      <c r="AD2698" s="35"/>
      <c r="AE2698" s="35"/>
      <c r="AF2698" s="35"/>
      <c r="AG2698" s="35"/>
      <c r="AH2698" s="35"/>
      <c r="AI2698" s="35"/>
      <c r="AJ2698" s="35"/>
      <c r="AK2698" s="35"/>
      <c r="AL2698" s="34"/>
      <c r="AM2698" s="331"/>
      <c r="AN2698" s="35"/>
      <c r="AO2698" s="35"/>
      <c r="AP2698" s="162"/>
      <c r="AQ2698" s="35"/>
      <c r="AR2698" s="35"/>
      <c r="AS2698" s="35"/>
      <c r="AT2698" s="35"/>
      <c r="AU2698" s="35"/>
      <c r="AV2698" s="14"/>
      <c r="AW2698" s="14"/>
      <c r="AX2698" s="14"/>
      <c r="AY2698" s="14"/>
      <c r="AZ2698" s="14"/>
      <c r="BA2698" s="14"/>
    </row>
    <row r="2699" spans="3:53" ht="14.25"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  <c r="Q2699" s="35"/>
      <c r="R2699" s="35"/>
      <c r="S2699" s="35"/>
      <c r="T2699" s="35"/>
      <c r="U2699" s="35"/>
      <c r="V2699" s="35"/>
      <c r="W2699" s="35"/>
      <c r="X2699" s="35"/>
      <c r="Y2699" s="35"/>
      <c r="Z2699" s="35"/>
      <c r="AA2699" s="35"/>
      <c r="AB2699" s="35"/>
      <c r="AC2699" s="35"/>
      <c r="AD2699" s="35"/>
      <c r="AE2699" s="35"/>
      <c r="AF2699" s="35"/>
      <c r="AG2699" s="35"/>
      <c r="AH2699" s="35"/>
      <c r="AI2699" s="35"/>
      <c r="AJ2699" s="35"/>
      <c r="AK2699" s="35"/>
      <c r="AL2699" s="34"/>
      <c r="AM2699" s="331"/>
      <c r="AN2699" s="35"/>
      <c r="AO2699" s="35"/>
      <c r="AP2699" s="162"/>
      <c r="AQ2699" s="35"/>
      <c r="AR2699" s="35"/>
      <c r="AS2699" s="35"/>
      <c r="AT2699" s="35"/>
      <c r="AU2699" s="35"/>
      <c r="AV2699" s="14"/>
      <c r="AW2699" s="14"/>
      <c r="AX2699" s="14"/>
      <c r="AY2699" s="14"/>
      <c r="AZ2699" s="14"/>
      <c r="BA2699" s="14"/>
    </row>
    <row r="2700" spans="3:53" ht="14.25"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  <c r="Q2700" s="35"/>
      <c r="R2700" s="35"/>
      <c r="S2700" s="35"/>
      <c r="T2700" s="35"/>
      <c r="U2700" s="35"/>
      <c r="V2700" s="35"/>
      <c r="W2700" s="35"/>
      <c r="X2700" s="35"/>
      <c r="Y2700" s="35"/>
      <c r="Z2700" s="35"/>
      <c r="AA2700" s="35"/>
      <c r="AB2700" s="35"/>
      <c r="AC2700" s="35"/>
      <c r="AD2700" s="35"/>
      <c r="AE2700" s="35"/>
      <c r="AF2700" s="35"/>
      <c r="AG2700" s="35"/>
      <c r="AH2700" s="35"/>
      <c r="AI2700" s="35"/>
      <c r="AJ2700" s="35"/>
      <c r="AK2700" s="35"/>
      <c r="AL2700" s="34"/>
      <c r="AM2700" s="331"/>
      <c r="AN2700" s="35"/>
      <c r="AO2700" s="35"/>
      <c r="AP2700" s="162"/>
      <c r="AQ2700" s="35"/>
      <c r="AR2700" s="35"/>
      <c r="AS2700" s="35"/>
      <c r="AT2700" s="35"/>
      <c r="AU2700" s="35"/>
      <c r="AV2700" s="14"/>
      <c r="AW2700" s="14"/>
      <c r="AX2700" s="14"/>
      <c r="AY2700" s="14"/>
      <c r="AZ2700" s="14"/>
      <c r="BA2700" s="14"/>
    </row>
    <row r="2701" spans="3:53" ht="14.25"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  <c r="Q2701" s="35"/>
      <c r="R2701" s="35"/>
      <c r="S2701" s="35"/>
      <c r="T2701" s="35"/>
      <c r="U2701" s="35"/>
      <c r="V2701" s="35"/>
      <c r="W2701" s="35"/>
      <c r="X2701" s="35"/>
      <c r="Y2701" s="35"/>
      <c r="Z2701" s="35"/>
      <c r="AA2701" s="35"/>
      <c r="AB2701" s="35"/>
      <c r="AC2701" s="35"/>
      <c r="AD2701" s="35"/>
      <c r="AE2701" s="35"/>
      <c r="AF2701" s="35"/>
      <c r="AG2701" s="35"/>
      <c r="AH2701" s="35"/>
      <c r="AI2701" s="35"/>
      <c r="AJ2701" s="35"/>
      <c r="AK2701" s="35"/>
      <c r="AL2701" s="34"/>
      <c r="AM2701" s="331"/>
      <c r="AN2701" s="35"/>
      <c r="AO2701" s="35"/>
      <c r="AP2701" s="162"/>
      <c r="AQ2701" s="35"/>
      <c r="AR2701" s="35"/>
      <c r="AS2701" s="35"/>
      <c r="AT2701" s="35"/>
      <c r="AU2701" s="35"/>
      <c r="AV2701" s="14"/>
      <c r="AW2701" s="14"/>
      <c r="AX2701" s="14"/>
      <c r="AY2701" s="14"/>
      <c r="AZ2701" s="14"/>
      <c r="BA2701" s="14"/>
    </row>
    <row r="2702" spans="3:53" ht="14.25"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  <c r="Q2702" s="35"/>
      <c r="R2702" s="35"/>
      <c r="S2702" s="35"/>
      <c r="T2702" s="35"/>
      <c r="U2702" s="35"/>
      <c r="V2702" s="35"/>
      <c r="W2702" s="35"/>
      <c r="X2702" s="35"/>
      <c r="Y2702" s="35"/>
      <c r="Z2702" s="35"/>
      <c r="AA2702" s="35"/>
      <c r="AB2702" s="35"/>
      <c r="AC2702" s="35"/>
      <c r="AD2702" s="35"/>
      <c r="AE2702" s="35"/>
      <c r="AF2702" s="35"/>
      <c r="AG2702" s="35"/>
      <c r="AH2702" s="35"/>
      <c r="AI2702" s="35"/>
      <c r="AJ2702" s="35"/>
      <c r="AK2702" s="35"/>
      <c r="AL2702" s="34"/>
      <c r="AM2702" s="331"/>
      <c r="AN2702" s="35"/>
      <c r="AO2702" s="35"/>
      <c r="AP2702" s="162"/>
      <c r="AQ2702" s="35"/>
      <c r="AR2702" s="35"/>
      <c r="AS2702" s="35"/>
      <c r="AT2702" s="35"/>
      <c r="AU2702" s="35"/>
      <c r="AV2702" s="14"/>
      <c r="AW2702" s="14"/>
      <c r="AX2702" s="14"/>
      <c r="AY2702" s="14"/>
      <c r="AZ2702" s="14"/>
      <c r="BA2702" s="14"/>
    </row>
    <row r="2703" spans="3:53" ht="14.25"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  <c r="Q2703" s="35"/>
      <c r="R2703" s="35"/>
      <c r="S2703" s="35"/>
      <c r="T2703" s="35"/>
      <c r="U2703" s="35"/>
      <c r="V2703" s="35"/>
      <c r="W2703" s="35"/>
      <c r="X2703" s="35"/>
      <c r="Y2703" s="35"/>
      <c r="Z2703" s="35"/>
      <c r="AA2703" s="35"/>
      <c r="AB2703" s="35"/>
      <c r="AC2703" s="35"/>
      <c r="AD2703" s="35"/>
      <c r="AE2703" s="35"/>
      <c r="AF2703" s="35"/>
      <c r="AG2703" s="35"/>
      <c r="AH2703" s="35"/>
      <c r="AI2703" s="35"/>
      <c r="AJ2703" s="35"/>
      <c r="AK2703" s="35"/>
      <c r="AL2703" s="34"/>
      <c r="AM2703" s="331"/>
      <c r="AN2703" s="35"/>
      <c r="AO2703" s="35"/>
      <c r="AP2703" s="162"/>
      <c r="AQ2703" s="35"/>
      <c r="AR2703" s="35"/>
      <c r="AS2703" s="35"/>
      <c r="AT2703" s="35"/>
      <c r="AU2703" s="35"/>
      <c r="AV2703" s="14"/>
      <c r="AW2703" s="14"/>
      <c r="AX2703" s="14"/>
      <c r="AY2703" s="14"/>
      <c r="AZ2703" s="14"/>
      <c r="BA2703" s="14"/>
    </row>
    <row r="2704" spans="3:53" ht="14.25"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  <c r="Q2704" s="35"/>
      <c r="R2704" s="35"/>
      <c r="S2704" s="35"/>
      <c r="T2704" s="35"/>
      <c r="U2704" s="35"/>
      <c r="V2704" s="35"/>
      <c r="W2704" s="35"/>
      <c r="X2704" s="35"/>
      <c r="Y2704" s="35"/>
      <c r="Z2704" s="35"/>
      <c r="AA2704" s="35"/>
      <c r="AB2704" s="35"/>
      <c r="AC2704" s="35"/>
      <c r="AD2704" s="35"/>
      <c r="AE2704" s="35"/>
      <c r="AF2704" s="35"/>
      <c r="AG2704" s="35"/>
      <c r="AH2704" s="35"/>
      <c r="AI2704" s="35"/>
      <c r="AJ2704" s="35"/>
      <c r="AK2704" s="35"/>
      <c r="AL2704" s="34"/>
      <c r="AM2704" s="331"/>
      <c r="AN2704" s="35"/>
      <c r="AO2704" s="35"/>
      <c r="AP2704" s="162"/>
      <c r="AQ2704" s="35"/>
      <c r="AR2704" s="35"/>
      <c r="AS2704" s="35"/>
      <c r="AT2704" s="35"/>
      <c r="AU2704" s="35"/>
      <c r="AV2704" s="14"/>
      <c r="AW2704" s="14"/>
      <c r="AX2704" s="14"/>
      <c r="AY2704" s="14"/>
      <c r="AZ2704" s="14"/>
      <c r="BA2704" s="14"/>
    </row>
    <row r="2705" spans="3:53" ht="14.25"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  <c r="Q2705" s="35"/>
      <c r="R2705" s="35"/>
      <c r="S2705" s="35"/>
      <c r="T2705" s="35"/>
      <c r="U2705" s="35"/>
      <c r="V2705" s="35"/>
      <c r="W2705" s="35"/>
      <c r="X2705" s="35"/>
      <c r="Y2705" s="35"/>
      <c r="Z2705" s="35"/>
      <c r="AA2705" s="35"/>
      <c r="AB2705" s="35"/>
      <c r="AC2705" s="35"/>
      <c r="AD2705" s="35"/>
      <c r="AE2705" s="35"/>
      <c r="AF2705" s="35"/>
      <c r="AG2705" s="35"/>
      <c r="AH2705" s="35"/>
      <c r="AI2705" s="35"/>
      <c r="AJ2705" s="35"/>
      <c r="AK2705" s="35"/>
      <c r="AL2705" s="34"/>
      <c r="AM2705" s="331"/>
      <c r="AN2705" s="35"/>
      <c r="AO2705" s="35"/>
      <c r="AP2705" s="162"/>
      <c r="AQ2705" s="35"/>
      <c r="AR2705" s="35"/>
      <c r="AS2705" s="35"/>
      <c r="AT2705" s="35"/>
      <c r="AU2705" s="35"/>
      <c r="AV2705" s="14"/>
      <c r="AW2705" s="14"/>
      <c r="AX2705" s="14"/>
      <c r="AY2705" s="14"/>
      <c r="AZ2705" s="14"/>
      <c r="BA2705" s="14"/>
    </row>
    <row r="2706" spans="3:53" ht="14.25"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  <c r="T2706" s="35"/>
      <c r="U2706" s="35"/>
      <c r="V2706" s="35"/>
      <c r="W2706" s="35"/>
      <c r="X2706" s="35"/>
      <c r="Y2706" s="35"/>
      <c r="Z2706" s="35"/>
      <c r="AA2706" s="35"/>
      <c r="AB2706" s="35"/>
      <c r="AC2706" s="35"/>
      <c r="AD2706" s="35"/>
      <c r="AE2706" s="35"/>
      <c r="AF2706" s="35"/>
      <c r="AG2706" s="35"/>
      <c r="AH2706" s="35"/>
      <c r="AI2706" s="35"/>
      <c r="AJ2706" s="35"/>
      <c r="AK2706" s="35"/>
      <c r="AL2706" s="34"/>
      <c r="AM2706" s="331"/>
      <c r="AN2706" s="35"/>
      <c r="AO2706" s="35"/>
      <c r="AP2706" s="162"/>
      <c r="AQ2706" s="35"/>
      <c r="AR2706" s="35"/>
      <c r="AS2706" s="35"/>
      <c r="AT2706" s="35"/>
      <c r="AU2706" s="35"/>
      <c r="AV2706" s="14"/>
      <c r="AW2706" s="14"/>
      <c r="AX2706" s="14"/>
      <c r="AY2706" s="14"/>
      <c r="AZ2706" s="14"/>
      <c r="BA2706" s="14"/>
    </row>
    <row r="2707" spans="3:53" ht="14.25"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  <c r="Q2707" s="35"/>
      <c r="R2707" s="35"/>
      <c r="S2707" s="35"/>
      <c r="T2707" s="35"/>
      <c r="U2707" s="35"/>
      <c r="V2707" s="35"/>
      <c r="W2707" s="35"/>
      <c r="X2707" s="35"/>
      <c r="Y2707" s="35"/>
      <c r="Z2707" s="35"/>
      <c r="AA2707" s="35"/>
      <c r="AB2707" s="35"/>
      <c r="AC2707" s="35"/>
      <c r="AD2707" s="35"/>
      <c r="AE2707" s="35"/>
      <c r="AF2707" s="35"/>
      <c r="AG2707" s="35"/>
      <c r="AH2707" s="35"/>
      <c r="AI2707" s="35"/>
      <c r="AJ2707" s="35"/>
      <c r="AK2707" s="35"/>
      <c r="AL2707" s="34"/>
      <c r="AM2707" s="331"/>
      <c r="AN2707" s="35"/>
      <c r="AO2707" s="35"/>
      <c r="AP2707" s="162"/>
      <c r="AQ2707" s="35"/>
      <c r="AR2707" s="35"/>
      <c r="AS2707" s="35"/>
      <c r="AT2707" s="35"/>
      <c r="AU2707" s="35"/>
      <c r="AV2707" s="14"/>
      <c r="AW2707" s="14"/>
      <c r="AX2707" s="14"/>
      <c r="AY2707" s="14"/>
      <c r="AZ2707" s="14"/>
      <c r="BA2707" s="14"/>
    </row>
    <row r="2708" spans="3:53" ht="14.25"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  <c r="Q2708" s="35"/>
      <c r="R2708" s="35"/>
      <c r="S2708" s="35"/>
      <c r="T2708" s="35"/>
      <c r="U2708" s="35"/>
      <c r="V2708" s="35"/>
      <c r="W2708" s="35"/>
      <c r="X2708" s="35"/>
      <c r="Y2708" s="35"/>
      <c r="Z2708" s="35"/>
      <c r="AA2708" s="35"/>
      <c r="AB2708" s="35"/>
      <c r="AC2708" s="35"/>
      <c r="AD2708" s="35"/>
      <c r="AE2708" s="35"/>
      <c r="AF2708" s="35"/>
      <c r="AG2708" s="35"/>
      <c r="AH2708" s="35"/>
      <c r="AI2708" s="35"/>
      <c r="AJ2708" s="35"/>
      <c r="AK2708" s="35"/>
      <c r="AL2708" s="34"/>
      <c r="AM2708" s="331"/>
      <c r="AN2708" s="35"/>
      <c r="AO2708" s="35"/>
      <c r="AP2708" s="162"/>
      <c r="AQ2708" s="35"/>
      <c r="AR2708" s="35"/>
      <c r="AS2708" s="35"/>
      <c r="AT2708" s="35"/>
      <c r="AU2708" s="35"/>
      <c r="AV2708" s="14"/>
      <c r="AW2708" s="14"/>
      <c r="AX2708" s="14"/>
      <c r="AY2708" s="14"/>
      <c r="AZ2708" s="14"/>
      <c r="BA2708" s="14"/>
    </row>
    <row r="2709" spans="3:53" ht="14.25"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  <c r="Q2709" s="35"/>
      <c r="R2709" s="35"/>
      <c r="S2709" s="35"/>
      <c r="T2709" s="35"/>
      <c r="U2709" s="35"/>
      <c r="V2709" s="35"/>
      <c r="W2709" s="35"/>
      <c r="X2709" s="35"/>
      <c r="Y2709" s="35"/>
      <c r="Z2709" s="35"/>
      <c r="AA2709" s="35"/>
      <c r="AB2709" s="35"/>
      <c r="AC2709" s="35"/>
      <c r="AD2709" s="35"/>
      <c r="AE2709" s="35"/>
      <c r="AF2709" s="35"/>
      <c r="AG2709" s="35"/>
      <c r="AH2709" s="35"/>
      <c r="AI2709" s="35"/>
      <c r="AJ2709" s="35"/>
      <c r="AK2709" s="35"/>
      <c r="AL2709" s="34"/>
      <c r="AM2709" s="331"/>
      <c r="AN2709" s="35"/>
      <c r="AO2709" s="35"/>
      <c r="AP2709" s="162"/>
      <c r="AQ2709" s="35"/>
      <c r="AR2709" s="35"/>
      <c r="AS2709" s="35"/>
      <c r="AT2709" s="35"/>
      <c r="AU2709" s="35"/>
      <c r="AV2709" s="14"/>
      <c r="AW2709" s="14"/>
      <c r="AX2709" s="14"/>
      <c r="AY2709" s="14"/>
      <c r="AZ2709" s="14"/>
      <c r="BA2709" s="14"/>
    </row>
    <row r="2710" spans="3:53" ht="14.25"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  <c r="T2710" s="35"/>
      <c r="U2710" s="35"/>
      <c r="V2710" s="35"/>
      <c r="W2710" s="35"/>
      <c r="X2710" s="35"/>
      <c r="Y2710" s="35"/>
      <c r="Z2710" s="35"/>
      <c r="AA2710" s="35"/>
      <c r="AB2710" s="35"/>
      <c r="AC2710" s="35"/>
      <c r="AD2710" s="35"/>
      <c r="AE2710" s="35"/>
      <c r="AF2710" s="35"/>
      <c r="AG2710" s="35"/>
      <c r="AH2710" s="35"/>
      <c r="AI2710" s="35"/>
      <c r="AJ2710" s="35"/>
      <c r="AK2710" s="35"/>
      <c r="AL2710" s="34"/>
      <c r="AM2710" s="331"/>
      <c r="AN2710" s="35"/>
      <c r="AO2710" s="35"/>
      <c r="AP2710" s="162"/>
      <c r="AQ2710" s="35"/>
      <c r="AR2710" s="35"/>
      <c r="AS2710" s="35"/>
      <c r="AT2710" s="35"/>
      <c r="AU2710" s="35"/>
      <c r="AV2710" s="14"/>
      <c r="AW2710" s="14"/>
      <c r="AX2710" s="14"/>
      <c r="AY2710" s="14"/>
      <c r="AZ2710" s="14"/>
      <c r="BA2710" s="14"/>
    </row>
    <row r="2711" spans="3:53" ht="14.25"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  <c r="Q2711" s="35"/>
      <c r="R2711" s="35"/>
      <c r="S2711" s="35"/>
      <c r="T2711" s="35"/>
      <c r="U2711" s="35"/>
      <c r="V2711" s="35"/>
      <c r="W2711" s="35"/>
      <c r="X2711" s="35"/>
      <c r="Y2711" s="35"/>
      <c r="Z2711" s="35"/>
      <c r="AA2711" s="35"/>
      <c r="AB2711" s="35"/>
      <c r="AC2711" s="35"/>
      <c r="AD2711" s="35"/>
      <c r="AE2711" s="35"/>
      <c r="AF2711" s="35"/>
      <c r="AG2711" s="35"/>
      <c r="AH2711" s="35"/>
      <c r="AI2711" s="35"/>
      <c r="AJ2711" s="35"/>
      <c r="AK2711" s="35"/>
      <c r="AL2711" s="34"/>
      <c r="AM2711" s="331"/>
      <c r="AN2711" s="35"/>
      <c r="AO2711" s="35"/>
      <c r="AP2711" s="162"/>
      <c r="AQ2711" s="35"/>
      <c r="AR2711" s="35"/>
      <c r="AS2711" s="35"/>
      <c r="AT2711" s="35"/>
      <c r="AU2711" s="35"/>
      <c r="AV2711" s="14"/>
      <c r="AW2711" s="14"/>
      <c r="AX2711" s="14"/>
      <c r="AY2711" s="14"/>
      <c r="AZ2711" s="14"/>
      <c r="BA2711" s="14"/>
    </row>
    <row r="2712" spans="3:53" ht="14.25"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  <c r="Q2712" s="35"/>
      <c r="R2712" s="35"/>
      <c r="S2712" s="35"/>
      <c r="T2712" s="35"/>
      <c r="U2712" s="35"/>
      <c r="V2712" s="35"/>
      <c r="W2712" s="35"/>
      <c r="X2712" s="35"/>
      <c r="Y2712" s="35"/>
      <c r="Z2712" s="35"/>
      <c r="AA2712" s="35"/>
      <c r="AB2712" s="35"/>
      <c r="AC2712" s="35"/>
      <c r="AD2712" s="35"/>
      <c r="AE2712" s="35"/>
      <c r="AF2712" s="35"/>
      <c r="AG2712" s="35"/>
      <c r="AH2712" s="35"/>
      <c r="AI2712" s="35"/>
      <c r="AJ2712" s="35"/>
      <c r="AK2712" s="35"/>
      <c r="AL2712" s="34"/>
      <c r="AM2712" s="331"/>
      <c r="AN2712" s="35"/>
      <c r="AO2712" s="35"/>
      <c r="AP2712" s="162"/>
      <c r="AQ2712" s="35"/>
      <c r="AR2712" s="35"/>
      <c r="AS2712" s="35"/>
      <c r="AT2712" s="35"/>
      <c r="AU2712" s="35"/>
      <c r="AV2712" s="14"/>
      <c r="AW2712" s="14"/>
      <c r="AX2712" s="14"/>
      <c r="AY2712" s="14"/>
      <c r="AZ2712" s="14"/>
      <c r="BA2712" s="14"/>
    </row>
    <row r="2713" spans="3:53" ht="14.25"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  <c r="Q2713" s="35"/>
      <c r="R2713" s="35"/>
      <c r="S2713" s="35"/>
      <c r="T2713" s="35"/>
      <c r="U2713" s="35"/>
      <c r="V2713" s="35"/>
      <c r="W2713" s="35"/>
      <c r="X2713" s="35"/>
      <c r="Y2713" s="35"/>
      <c r="Z2713" s="35"/>
      <c r="AA2713" s="35"/>
      <c r="AB2713" s="35"/>
      <c r="AC2713" s="35"/>
      <c r="AD2713" s="35"/>
      <c r="AE2713" s="35"/>
      <c r="AF2713" s="35"/>
      <c r="AG2713" s="35"/>
      <c r="AH2713" s="35"/>
      <c r="AI2713" s="35"/>
      <c r="AJ2713" s="35"/>
      <c r="AK2713" s="35"/>
      <c r="AL2713" s="34"/>
      <c r="AM2713" s="331"/>
      <c r="AN2713" s="35"/>
      <c r="AO2713" s="35"/>
      <c r="AP2713" s="162"/>
      <c r="AQ2713" s="35"/>
      <c r="AR2713" s="35"/>
      <c r="AS2713" s="35"/>
      <c r="AT2713" s="35"/>
      <c r="AU2713" s="35"/>
      <c r="AV2713" s="14"/>
      <c r="AW2713" s="14"/>
      <c r="AX2713" s="14"/>
      <c r="AY2713" s="14"/>
      <c r="AZ2713" s="14"/>
      <c r="BA2713" s="14"/>
    </row>
    <row r="2714" spans="3:53" ht="14.25"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  <c r="Q2714" s="35"/>
      <c r="R2714" s="35"/>
      <c r="S2714" s="35"/>
      <c r="T2714" s="35"/>
      <c r="U2714" s="35"/>
      <c r="V2714" s="35"/>
      <c r="W2714" s="35"/>
      <c r="X2714" s="35"/>
      <c r="Y2714" s="35"/>
      <c r="Z2714" s="35"/>
      <c r="AA2714" s="35"/>
      <c r="AB2714" s="35"/>
      <c r="AC2714" s="35"/>
      <c r="AD2714" s="35"/>
      <c r="AE2714" s="35"/>
      <c r="AF2714" s="35"/>
      <c r="AG2714" s="35"/>
      <c r="AH2714" s="35"/>
      <c r="AI2714" s="35"/>
      <c r="AJ2714" s="35"/>
      <c r="AK2714" s="35"/>
      <c r="AL2714" s="34"/>
      <c r="AM2714" s="331"/>
      <c r="AN2714" s="35"/>
      <c r="AO2714" s="35"/>
      <c r="AP2714" s="162"/>
      <c r="AQ2714" s="35"/>
      <c r="AR2714" s="35"/>
      <c r="AS2714" s="35"/>
      <c r="AT2714" s="35"/>
      <c r="AU2714" s="35"/>
      <c r="AV2714" s="14"/>
      <c r="AW2714" s="14"/>
      <c r="AX2714" s="14"/>
      <c r="AY2714" s="14"/>
      <c r="AZ2714" s="14"/>
      <c r="BA2714" s="14"/>
    </row>
    <row r="2715" spans="3:53" ht="14.25"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  <c r="Q2715" s="35"/>
      <c r="R2715" s="35"/>
      <c r="S2715" s="35"/>
      <c r="T2715" s="35"/>
      <c r="U2715" s="35"/>
      <c r="V2715" s="35"/>
      <c r="W2715" s="35"/>
      <c r="X2715" s="35"/>
      <c r="Y2715" s="35"/>
      <c r="Z2715" s="35"/>
      <c r="AA2715" s="35"/>
      <c r="AB2715" s="35"/>
      <c r="AC2715" s="35"/>
      <c r="AD2715" s="35"/>
      <c r="AE2715" s="35"/>
      <c r="AF2715" s="35"/>
      <c r="AG2715" s="35"/>
      <c r="AH2715" s="35"/>
      <c r="AI2715" s="35"/>
      <c r="AJ2715" s="35"/>
      <c r="AK2715" s="35"/>
      <c r="AL2715" s="34"/>
      <c r="AM2715" s="331"/>
      <c r="AN2715" s="35"/>
      <c r="AO2715" s="35"/>
      <c r="AP2715" s="162"/>
      <c r="AQ2715" s="35"/>
      <c r="AR2715" s="35"/>
      <c r="AS2715" s="35"/>
      <c r="AT2715" s="35"/>
      <c r="AU2715" s="35"/>
      <c r="AV2715" s="14"/>
      <c r="AW2715" s="14"/>
      <c r="AX2715" s="14"/>
      <c r="AY2715" s="14"/>
      <c r="AZ2715" s="14"/>
      <c r="BA2715" s="14"/>
    </row>
    <row r="2716" spans="3:53" ht="14.25"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  <c r="Q2716" s="35"/>
      <c r="R2716" s="35"/>
      <c r="S2716" s="35"/>
      <c r="T2716" s="35"/>
      <c r="U2716" s="35"/>
      <c r="V2716" s="35"/>
      <c r="W2716" s="35"/>
      <c r="X2716" s="35"/>
      <c r="Y2716" s="35"/>
      <c r="Z2716" s="35"/>
      <c r="AA2716" s="35"/>
      <c r="AB2716" s="35"/>
      <c r="AC2716" s="35"/>
      <c r="AD2716" s="35"/>
      <c r="AE2716" s="35"/>
      <c r="AF2716" s="35"/>
      <c r="AG2716" s="35"/>
      <c r="AH2716" s="35"/>
      <c r="AI2716" s="35"/>
      <c r="AJ2716" s="35"/>
      <c r="AK2716" s="35"/>
      <c r="AL2716" s="34"/>
      <c r="AM2716" s="331"/>
      <c r="AN2716" s="35"/>
      <c r="AO2716" s="35"/>
      <c r="AP2716" s="162"/>
      <c r="AQ2716" s="35"/>
      <c r="AR2716" s="35"/>
      <c r="AS2716" s="35"/>
      <c r="AT2716" s="35"/>
      <c r="AU2716" s="35"/>
      <c r="AV2716" s="14"/>
      <c r="AW2716" s="14"/>
      <c r="AX2716" s="14"/>
      <c r="AY2716" s="14"/>
      <c r="AZ2716" s="14"/>
      <c r="BA2716" s="14"/>
    </row>
    <row r="2717" spans="3:53" ht="14.25"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  <c r="Q2717" s="35"/>
      <c r="R2717" s="35"/>
      <c r="S2717" s="35"/>
      <c r="T2717" s="35"/>
      <c r="U2717" s="35"/>
      <c r="V2717" s="35"/>
      <c r="W2717" s="35"/>
      <c r="X2717" s="35"/>
      <c r="Y2717" s="35"/>
      <c r="Z2717" s="35"/>
      <c r="AA2717" s="35"/>
      <c r="AB2717" s="35"/>
      <c r="AC2717" s="35"/>
      <c r="AD2717" s="35"/>
      <c r="AE2717" s="35"/>
      <c r="AF2717" s="35"/>
      <c r="AG2717" s="35"/>
      <c r="AH2717" s="35"/>
      <c r="AI2717" s="35"/>
      <c r="AJ2717" s="35"/>
      <c r="AK2717" s="35"/>
      <c r="AL2717" s="34"/>
      <c r="AM2717" s="331"/>
      <c r="AN2717" s="35"/>
      <c r="AO2717" s="35"/>
      <c r="AP2717" s="162"/>
      <c r="AQ2717" s="35"/>
      <c r="AR2717" s="35"/>
      <c r="AS2717" s="35"/>
      <c r="AT2717" s="35"/>
      <c r="AU2717" s="35"/>
      <c r="AV2717" s="14"/>
      <c r="AW2717" s="14"/>
      <c r="AX2717" s="14"/>
      <c r="AY2717" s="14"/>
      <c r="AZ2717" s="14"/>
      <c r="BA2717" s="14"/>
    </row>
    <row r="2718" spans="3:53" ht="14.25"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  <c r="Q2718" s="35"/>
      <c r="R2718" s="35"/>
      <c r="S2718" s="35"/>
      <c r="T2718" s="35"/>
      <c r="U2718" s="35"/>
      <c r="V2718" s="35"/>
      <c r="W2718" s="35"/>
      <c r="X2718" s="35"/>
      <c r="Y2718" s="35"/>
      <c r="Z2718" s="35"/>
      <c r="AA2718" s="35"/>
      <c r="AB2718" s="35"/>
      <c r="AC2718" s="35"/>
      <c r="AD2718" s="35"/>
      <c r="AE2718" s="35"/>
      <c r="AF2718" s="35"/>
      <c r="AG2718" s="35"/>
      <c r="AH2718" s="35"/>
      <c r="AI2718" s="35"/>
      <c r="AJ2718" s="35"/>
      <c r="AK2718" s="35"/>
      <c r="AL2718" s="34"/>
      <c r="AM2718" s="331"/>
      <c r="AN2718" s="35"/>
      <c r="AO2718" s="35"/>
      <c r="AP2718" s="162"/>
      <c r="AQ2718" s="35"/>
      <c r="AR2718" s="35"/>
      <c r="AS2718" s="35"/>
      <c r="AT2718" s="35"/>
      <c r="AU2718" s="35"/>
      <c r="AV2718" s="14"/>
      <c r="AW2718" s="14"/>
      <c r="AX2718" s="14"/>
      <c r="AY2718" s="14"/>
      <c r="AZ2718" s="14"/>
      <c r="BA2718" s="14"/>
    </row>
    <row r="2719" spans="3:53" ht="14.25"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  <c r="Q2719" s="35"/>
      <c r="R2719" s="35"/>
      <c r="S2719" s="35"/>
      <c r="T2719" s="35"/>
      <c r="U2719" s="35"/>
      <c r="V2719" s="35"/>
      <c r="W2719" s="35"/>
      <c r="X2719" s="35"/>
      <c r="Y2719" s="35"/>
      <c r="Z2719" s="35"/>
      <c r="AA2719" s="35"/>
      <c r="AB2719" s="35"/>
      <c r="AC2719" s="35"/>
      <c r="AD2719" s="35"/>
      <c r="AE2719" s="35"/>
      <c r="AF2719" s="35"/>
      <c r="AG2719" s="35"/>
      <c r="AH2719" s="35"/>
      <c r="AI2719" s="35"/>
      <c r="AJ2719" s="35"/>
      <c r="AK2719" s="35"/>
      <c r="AL2719" s="34"/>
      <c r="AM2719" s="331"/>
      <c r="AN2719" s="35"/>
      <c r="AO2719" s="35"/>
      <c r="AP2719" s="162"/>
      <c r="AQ2719" s="35"/>
      <c r="AR2719" s="35"/>
      <c r="AS2719" s="35"/>
      <c r="AT2719" s="35"/>
      <c r="AU2719" s="35"/>
      <c r="AV2719" s="14"/>
      <c r="AW2719" s="14"/>
      <c r="AX2719" s="14"/>
      <c r="AY2719" s="14"/>
      <c r="AZ2719" s="14"/>
      <c r="BA2719" s="14"/>
    </row>
    <row r="2720" spans="3:53" ht="14.25"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  <c r="Q2720" s="35"/>
      <c r="R2720" s="35"/>
      <c r="S2720" s="35"/>
      <c r="T2720" s="35"/>
      <c r="U2720" s="35"/>
      <c r="V2720" s="35"/>
      <c r="W2720" s="35"/>
      <c r="X2720" s="35"/>
      <c r="Y2720" s="35"/>
      <c r="Z2720" s="35"/>
      <c r="AA2720" s="35"/>
      <c r="AB2720" s="35"/>
      <c r="AC2720" s="35"/>
      <c r="AD2720" s="35"/>
      <c r="AE2720" s="35"/>
      <c r="AF2720" s="35"/>
      <c r="AG2720" s="35"/>
      <c r="AH2720" s="35"/>
      <c r="AI2720" s="35"/>
      <c r="AJ2720" s="35"/>
      <c r="AK2720" s="35"/>
      <c r="AL2720" s="34"/>
      <c r="AM2720" s="331"/>
      <c r="AN2720" s="35"/>
      <c r="AO2720" s="35"/>
      <c r="AP2720" s="162"/>
      <c r="AQ2720" s="35"/>
      <c r="AR2720" s="35"/>
      <c r="AS2720" s="35"/>
      <c r="AT2720" s="35"/>
      <c r="AU2720" s="35"/>
      <c r="AV2720" s="14"/>
      <c r="AW2720" s="14"/>
      <c r="AX2720" s="14"/>
      <c r="AY2720" s="14"/>
      <c r="AZ2720" s="14"/>
      <c r="BA2720" s="14"/>
    </row>
    <row r="2721" spans="3:53" ht="14.25"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  <c r="Q2721" s="35"/>
      <c r="R2721" s="35"/>
      <c r="S2721" s="35"/>
      <c r="T2721" s="35"/>
      <c r="U2721" s="35"/>
      <c r="V2721" s="35"/>
      <c r="W2721" s="35"/>
      <c r="X2721" s="35"/>
      <c r="Y2721" s="35"/>
      <c r="Z2721" s="35"/>
      <c r="AA2721" s="35"/>
      <c r="AB2721" s="35"/>
      <c r="AC2721" s="35"/>
      <c r="AD2721" s="35"/>
      <c r="AE2721" s="35"/>
      <c r="AF2721" s="35"/>
      <c r="AG2721" s="35"/>
      <c r="AH2721" s="35"/>
      <c r="AI2721" s="35"/>
      <c r="AJ2721" s="35"/>
      <c r="AK2721" s="35"/>
      <c r="AL2721" s="34"/>
      <c r="AM2721" s="331"/>
      <c r="AN2721" s="35"/>
      <c r="AO2721" s="35"/>
      <c r="AP2721" s="162"/>
      <c r="AQ2721" s="35"/>
      <c r="AR2721" s="35"/>
      <c r="AS2721" s="35"/>
      <c r="AT2721" s="35"/>
      <c r="AU2721" s="35"/>
      <c r="AV2721" s="14"/>
      <c r="AW2721" s="14"/>
      <c r="AX2721" s="14"/>
      <c r="AY2721" s="14"/>
      <c r="AZ2721" s="14"/>
      <c r="BA2721" s="14"/>
    </row>
    <row r="2722" spans="3:53" ht="14.25"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  <c r="Q2722" s="35"/>
      <c r="R2722" s="35"/>
      <c r="S2722" s="35"/>
      <c r="T2722" s="35"/>
      <c r="U2722" s="35"/>
      <c r="V2722" s="35"/>
      <c r="W2722" s="35"/>
      <c r="X2722" s="35"/>
      <c r="Y2722" s="35"/>
      <c r="Z2722" s="35"/>
      <c r="AA2722" s="35"/>
      <c r="AB2722" s="35"/>
      <c r="AC2722" s="35"/>
      <c r="AD2722" s="35"/>
      <c r="AE2722" s="35"/>
      <c r="AF2722" s="35"/>
      <c r="AG2722" s="35"/>
      <c r="AH2722" s="35"/>
      <c r="AI2722" s="35"/>
      <c r="AJ2722" s="35"/>
      <c r="AK2722" s="35"/>
      <c r="AL2722" s="34"/>
      <c r="AM2722" s="331"/>
      <c r="AN2722" s="35"/>
      <c r="AO2722" s="35"/>
      <c r="AP2722" s="162"/>
      <c r="AQ2722" s="35"/>
      <c r="AR2722" s="35"/>
      <c r="AS2722" s="35"/>
      <c r="AT2722" s="35"/>
      <c r="AU2722" s="35"/>
      <c r="AV2722" s="14"/>
      <c r="AW2722" s="14"/>
      <c r="AX2722" s="14"/>
      <c r="AY2722" s="14"/>
      <c r="AZ2722" s="14"/>
      <c r="BA2722" s="14"/>
    </row>
    <row r="2723" spans="3:53" ht="14.25"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  <c r="Q2723" s="35"/>
      <c r="R2723" s="35"/>
      <c r="S2723" s="35"/>
      <c r="T2723" s="35"/>
      <c r="U2723" s="35"/>
      <c r="V2723" s="35"/>
      <c r="W2723" s="35"/>
      <c r="X2723" s="35"/>
      <c r="Y2723" s="35"/>
      <c r="Z2723" s="35"/>
      <c r="AA2723" s="35"/>
      <c r="AB2723" s="35"/>
      <c r="AC2723" s="35"/>
      <c r="AD2723" s="35"/>
      <c r="AE2723" s="35"/>
      <c r="AF2723" s="35"/>
      <c r="AG2723" s="35"/>
      <c r="AH2723" s="35"/>
      <c r="AI2723" s="35"/>
      <c r="AJ2723" s="35"/>
      <c r="AK2723" s="35"/>
      <c r="AL2723" s="34"/>
      <c r="AM2723" s="331"/>
      <c r="AN2723" s="35"/>
      <c r="AO2723" s="35"/>
      <c r="AP2723" s="162"/>
      <c r="AQ2723" s="35"/>
      <c r="AR2723" s="35"/>
      <c r="AS2723" s="35"/>
      <c r="AT2723" s="35"/>
      <c r="AU2723" s="35"/>
      <c r="AV2723" s="14"/>
      <c r="AW2723" s="14"/>
      <c r="AX2723" s="14"/>
      <c r="AY2723" s="14"/>
      <c r="AZ2723" s="14"/>
      <c r="BA2723" s="14"/>
    </row>
    <row r="2724" spans="3:53" ht="14.25"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  <c r="Q2724" s="35"/>
      <c r="R2724" s="35"/>
      <c r="S2724" s="35"/>
      <c r="T2724" s="35"/>
      <c r="U2724" s="35"/>
      <c r="V2724" s="35"/>
      <c r="W2724" s="35"/>
      <c r="X2724" s="35"/>
      <c r="Y2724" s="35"/>
      <c r="Z2724" s="35"/>
      <c r="AA2724" s="35"/>
      <c r="AB2724" s="35"/>
      <c r="AC2724" s="35"/>
      <c r="AD2724" s="35"/>
      <c r="AE2724" s="35"/>
      <c r="AF2724" s="35"/>
      <c r="AG2724" s="35"/>
      <c r="AH2724" s="35"/>
      <c r="AI2724" s="35"/>
      <c r="AJ2724" s="35"/>
      <c r="AK2724" s="35"/>
      <c r="AL2724" s="34"/>
      <c r="AM2724" s="331"/>
      <c r="AN2724" s="35"/>
      <c r="AO2724" s="35"/>
      <c r="AP2724" s="162"/>
      <c r="AQ2724" s="35"/>
      <c r="AR2724" s="35"/>
      <c r="AS2724" s="35"/>
      <c r="AT2724" s="35"/>
      <c r="AU2724" s="35"/>
      <c r="AV2724" s="14"/>
      <c r="AW2724" s="14"/>
      <c r="AX2724" s="14"/>
      <c r="AY2724" s="14"/>
      <c r="AZ2724" s="14"/>
      <c r="BA2724" s="14"/>
    </row>
    <row r="2725" spans="3:53" ht="14.25"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  <c r="Q2725" s="35"/>
      <c r="R2725" s="35"/>
      <c r="S2725" s="35"/>
      <c r="T2725" s="35"/>
      <c r="U2725" s="35"/>
      <c r="V2725" s="35"/>
      <c r="W2725" s="35"/>
      <c r="X2725" s="35"/>
      <c r="Y2725" s="35"/>
      <c r="Z2725" s="35"/>
      <c r="AA2725" s="35"/>
      <c r="AB2725" s="35"/>
      <c r="AC2725" s="35"/>
      <c r="AD2725" s="35"/>
      <c r="AE2725" s="35"/>
      <c r="AF2725" s="35"/>
      <c r="AG2725" s="35"/>
      <c r="AH2725" s="35"/>
      <c r="AI2725" s="35"/>
      <c r="AJ2725" s="35"/>
      <c r="AK2725" s="35"/>
      <c r="AL2725" s="34"/>
      <c r="AM2725" s="331"/>
      <c r="AN2725" s="35"/>
      <c r="AO2725" s="35"/>
      <c r="AP2725" s="162"/>
      <c r="AQ2725" s="35"/>
      <c r="AR2725" s="35"/>
      <c r="AS2725" s="35"/>
      <c r="AT2725" s="35"/>
      <c r="AU2725" s="35"/>
      <c r="AV2725" s="14"/>
      <c r="AW2725" s="14"/>
      <c r="AX2725" s="14"/>
      <c r="AY2725" s="14"/>
      <c r="AZ2725" s="14"/>
      <c r="BA2725" s="14"/>
    </row>
    <row r="2726" spans="3:53" ht="14.25"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  <c r="Q2726" s="35"/>
      <c r="R2726" s="35"/>
      <c r="S2726" s="35"/>
      <c r="T2726" s="35"/>
      <c r="U2726" s="35"/>
      <c r="V2726" s="35"/>
      <c r="W2726" s="35"/>
      <c r="X2726" s="35"/>
      <c r="Y2726" s="35"/>
      <c r="Z2726" s="35"/>
      <c r="AA2726" s="35"/>
      <c r="AB2726" s="35"/>
      <c r="AC2726" s="35"/>
      <c r="AD2726" s="35"/>
      <c r="AE2726" s="35"/>
      <c r="AF2726" s="35"/>
      <c r="AG2726" s="35"/>
      <c r="AH2726" s="35"/>
      <c r="AI2726" s="35"/>
      <c r="AJ2726" s="35"/>
      <c r="AK2726" s="35"/>
      <c r="AL2726" s="34"/>
      <c r="AM2726" s="331"/>
      <c r="AN2726" s="35"/>
      <c r="AO2726" s="35"/>
      <c r="AP2726" s="162"/>
      <c r="AQ2726" s="35"/>
      <c r="AR2726" s="35"/>
      <c r="AS2726" s="35"/>
      <c r="AT2726" s="35"/>
      <c r="AU2726" s="35"/>
      <c r="AV2726" s="14"/>
      <c r="AW2726" s="14"/>
      <c r="AX2726" s="14"/>
      <c r="AY2726" s="14"/>
      <c r="AZ2726" s="14"/>
      <c r="BA2726" s="14"/>
    </row>
    <row r="2727" spans="3:53" ht="14.25"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  <c r="Q2727" s="35"/>
      <c r="R2727" s="35"/>
      <c r="S2727" s="35"/>
      <c r="T2727" s="35"/>
      <c r="U2727" s="35"/>
      <c r="V2727" s="35"/>
      <c r="W2727" s="35"/>
      <c r="X2727" s="35"/>
      <c r="Y2727" s="35"/>
      <c r="Z2727" s="35"/>
      <c r="AA2727" s="35"/>
      <c r="AB2727" s="35"/>
      <c r="AC2727" s="35"/>
      <c r="AD2727" s="35"/>
      <c r="AE2727" s="35"/>
      <c r="AF2727" s="35"/>
      <c r="AG2727" s="35"/>
      <c r="AH2727" s="35"/>
      <c r="AI2727" s="35"/>
      <c r="AJ2727" s="35"/>
      <c r="AK2727" s="35"/>
      <c r="AL2727" s="34"/>
      <c r="AM2727" s="331"/>
      <c r="AN2727" s="35"/>
      <c r="AO2727" s="35"/>
      <c r="AP2727" s="162"/>
      <c r="AQ2727" s="35"/>
      <c r="AR2727" s="35"/>
      <c r="AS2727" s="35"/>
      <c r="AT2727" s="35"/>
      <c r="AU2727" s="35"/>
      <c r="AV2727" s="14"/>
      <c r="AW2727" s="14"/>
      <c r="AX2727" s="14"/>
      <c r="AY2727" s="14"/>
      <c r="AZ2727" s="14"/>
      <c r="BA2727" s="14"/>
    </row>
    <row r="2728" spans="3:53" ht="14.25"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  <c r="Q2728" s="35"/>
      <c r="R2728" s="35"/>
      <c r="S2728" s="35"/>
      <c r="T2728" s="35"/>
      <c r="U2728" s="35"/>
      <c r="V2728" s="35"/>
      <c r="W2728" s="35"/>
      <c r="X2728" s="35"/>
      <c r="Y2728" s="35"/>
      <c r="Z2728" s="35"/>
      <c r="AA2728" s="35"/>
      <c r="AB2728" s="35"/>
      <c r="AC2728" s="35"/>
      <c r="AD2728" s="35"/>
      <c r="AE2728" s="35"/>
      <c r="AF2728" s="35"/>
      <c r="AG2728" s="35"/>
      <c r="AH2728" s="35"/>
      <c r="AI2728" s="35"/>
      <c r="AJ2728" s="35"/>
      <c r="AK2728" s="35"/>
      <c r="AL2728" s="34"/>
      <c r="AM2728" s="331"/>
      <c r="AN2728" s="35"/>
      <c r="AO2728" s="35"/>
      <c r="AP2728" s="162"/>
      <c r="AQ2728" s="35"/>
      <c r="AR2728" s="35"/>
      <c r="AS2728" s="35"/>
      <c r="AT2728" s="35"/>
      <c r="AU2728" s="35"/>
      <c r="AV2728" s="14"/>
      <c r="AW2728" s="14"/>
      <c r="AX2728" s="14"/>
      <c r="AY2728" s="14"/>
      <c r="AZ2728" s="14"/>
      <c r="BA2728" s="14"/>
    </row>
    <row r="2729" spans="3:53" ht="14.25"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  <c r="Q2729" s="35"/>
      <c r="R2729" s="35"/>
      <c r="S2729" s="35"/>
      <c r="T2729" s="35"/>
      <c r="U2729" s="35"/>
      <c r="V2729" s="35"/>
      <c r="W2729" s="35"/>
      <c r="X2729" s="35"/>
      <c r="Y2729" s="35"/>
      <c r="Z2729" s="35"/>
      <c r="AA2729" s="35"/>
      <c r="AB2729" s="35"/>
      <c r="AC2729" s="35"/>
      <c r="AD2729" s="35"/>
      <c r="AE2729" s="35"/>
      <c r="AF2729" s="35"/>
      <c r="AG2729" s="35"/>
      <c r="AH2729" s="35"/>
      <c r="AI2729" s="35"/>
      <c r="AJ2729" s="35"/>
      <c r="AK2729" s="35"/>
      <c r="AL2729" s="34"/>
      <c r="AM2729" s="331"/>
      <c r="AN2729" s="35"/>
      <c r="AO2729" s="35"/>
      <c r="AP2729" s="162"/>
      <c r="AQ2729" s="35"/>
      <c r="AR2729" s="35"/>
      <c r="AS2729" s="35"/>
      <c r="AT2729" s="35"/>
      <c r="AU2729" s="35"/>
      <c r="AV2729" s="14"/>
      <c r="AW2729" s="14"/>
      <c r="AX2729" s="14"/>
      <c r="AY2729" s="14"/>
      <c r="AZ2729" s="14"/>
      <c r="BA2729" s="14"/>
    </row>
    <row r="2730" spans="3:53" ht="14.25"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  <c r="Q2730" s="35"/>
      <c r="R2730" s="35"/>
      <c r="S2730" s="35"/>
      <c r="T2730" s="35"/>
      <c r="U2730" s="35"/>
      <c r="V2730" s="35"/>
      <c r="W2730" s="35"/>
      <c r="X2730" s="35"/>
      <c r="Y2730" s="35"/>
      <c r="Z2730" s="35"/>
      <c r="AA2730" s="35"/>
      <c r="AB2730" s="35"/>
      <c r="AC2730" s="35"/>
      <c r="AD2730" s="35"/>
      <c r="AE2730" s="35"/>
      <c r="AF2730" s="35"/>
      <c r="AG2730" s="35"/>
      <c r="AH2730" s="35"/>
      <c r="AI2730" s="35"/>
      <c r="AJ2730" s="35"/>
      <c r="AK2730" s="35"/>
      <c r="AL2730" s="34"/>
      <c r="AM2730" s="331"/>
      <c r="AN2730" s="35"/>
      <c r="AO2730" s="35"/>
      <c r="AP2730" s="162"/>
      <c r="AQ2730" s="35"/>
      <c r="AR2730" s="35"/>
      <c r="AS2730" s="35"/>
      <c r="AT2730" s="35"/>
      <c r="AU2730" s="35"/>
      <c r="AV2730" s="14"/>
      <c r="AW2730" s="14"/>
      <c r="AX2730" s="14"/>
      <c r="AY2730" s="14"/>
      <c r="AZ2730" s="14"/>
      <c r="BA2730" s="14"/>
    </row>
    <row r="2731" spans="3:53" ht="14.25"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  <c r="Q2731" s="35"/>
      <c r="R2731" s="35"/>
      <c r="S2731" s="35"/>
      <c r="T2731" s="35"/>
      <c r="U2731" s="35"/>
      <c r="V2731" s="35"/>
      <c r="W2731" s="35"/>
      <c r="X2731" s="35"/>
      <c r="Y2731" s="35"/>
      <c r="Z2731" s="35"/>
      <c r="AA2731" s="35"/>
      <c r="AB2731" s="35"/>
      <c r="AC2731" s="35"/>
      <c r="AD2731" s="35"/>
      <c r="AE2731" s="35"/>
      <c r="AF2731" s="35"/>
      <c r="AG2731" s="35"/>
      <c r="AH2731" s="35"/>
      <c r="AI2731" s="35"/>
      <c r="AJ2731" s="35"/>
      <c r="AK2731" s="35"/>
      <c r="AL2731" s="34"/>
      <c r="AM2731" s="331"/>
      <c r="AN2731" s="35"/>
      <c r="AO2731" s="35"/>
      <c r="AP2731" s="162"/>
      <c r="AQ2731" s="35"/>
      <c r="AR2731" s="35"/>
      <c r="AS2731" s="35"/>
      <c r="AT2731" s="35"/>
      <c r="AU2731" s="35"/>
      <c r="AV2731" s="14"/>
      <c r="AW2731" s="14"/>
      <c r="AX2731" s="14"/>
      <c r="AY2731" s="14"/>
      <c r="AZ2731" s="14"/>
      <c r="BA2731" s="14"/>
    </row>
    <row r="2732" spans="3:53" ht="14.25"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  <c r="Q2732" s="35"/>
      <c r="R2732" s="35"/>
      <c r="S2732" s="35"/>
      <c r="T2732" s="35"/>
      <c r="U2732" s="35"/>
      <c r="V2732" s="35"/>
      <c r="W2732" s="35"/>
      <c r="X2732" s="35"/>
      <c r="Y2732" s="35"/>
      <c r="Z2732" s="35"/>
      <c r="AA2732" s="35"/>
      <c r="AB2732" s="35"/>
      <c r="AC2732" s="35"/>
      <c r="AD2732" s="35"/>
      <c r="AE2732" s="35"/>
      <c r="AF2732" s="35"/>
      <c r="AG2732" s="35"/>
      <c r="AH2732" s="35"/>
      <c r="AI2732" s="35"/>
      <c r="AJ2732" s="35"/>
      <c r="AK2732" s="35"/>
      <c r="AL2732" s="34"/>
      <c r="AM2732" s="331"/>
      <c r="AN2732" s="35"/>
      <c r="AO2732" s="35"/>
      <c r="AP2732" s="162"/>
      <c r="AQ2732" s="35"/>
      <c r="AR2732" s="35"/>
      <c r="AS2732" s="35"/>
      <c r="AT2732" s="35"/>
      <c r="AU2732" s="35"/>
      <c r="AV2732" s="14"/>
      <c r="AW2732" s="14"/>
      <c r="AX2732" s="14"/>
      <c r="AY2732" s="14"/>
      <c r="AZ2732" s="14"/>
      <c r="BA2732" s="14"/>
    </row>
    <row r="2733" spans="3:53" ht="14.25"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  <c r="Q2733" s="35"/>
      <c r="R2733" s="35"/>
      <c r="S2733" s="35"/>
      <c r="T2733" s="35"/>
      <c r="U2733" s="35"/>
      <c r="V2733" s="35"/>
      <c r="W2733" s="35"/>
      <c r="X2733" s="35"/>
      <c r="Y2733" s="35"/>
      <c r="Z2733" s="35"/>
      <c r="AA2733" s="35"/>
      <c r="AB2733" s="35"/>
      <c r="AC2733" s="35"/>
      <c r="AD2733" s="35"/>
      <c r="AE2733" s="35"/>
      <c r="AF2733" s="35"/>
      <c r="AG2733" s="35"/>
      <c r="AH2733" s="35"/>
      <c r="AI2733" s="35"/>
      <c r="AJ2733" s="35"/>
      <c r="AK2733" s="35"/>
      <c r="AL2733" s="34"/>
      <c r="AM2733" s="331"/>
      <c r="AN2733" s="35"/>
      <c r="AO2733" s="35"/>
      <c r="AP2733" s="162"/>
      <c r="AQ2733" s="35"/>
      <c r="AR2733" s="35"/>
      <c r="AS2733" s="35"/>
      <c r="AT2733" s="35"/>
      <c r="AU2733" s="35"/>
      <c r="AV2733" s="14"/>
      <c r="AW2733" s="14"/>
      <c r="AX2733" s="14"/>
      <c r="AY2733" s="14"/>
      <c r="AZ2733" s="14"/>
      <c r="BA2733" s="14"/>
    </row>
    <row r="2734" spans="3:53" ht="14.25"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  <c r="Q2734" s="35"/>
      <c r="R2734" s="35"/>
      <c r="S2734" s="35"/>
      <c r="T2734" s="35"/>
      <c r="U2734" s="35"/>
      <c r="V2734" s="35"/>
      <c r="W2734" s="35"/>
      <c r="X2734" s="35"/>
      <c r="Y2734" s="35"/>
      <c r="Z2734" s="35"/>
      <c r="AA2734" s="35"/>
      <c r="AB2734" s="35"/>
      <c r="AC2734" s="35"/>
      <c r="AD2734" s="35"/>
      <c r="AE2734" s="35"/>
      <c r="AF2734" s="35"/>
      <c r="AG2734" s="35"/>
      <c r="AH2734" s="35"/>
      <c r="AI2734" s="35"/>
      <c r="AJ2734" s="35"/>
      <c r="AK2734" s="35"/>
      <c r="AL2734" s="34"/>
      <c r="AM2734" s="331"/>
      <c r="AN2734" s="35"/>
      <c r="AO2734" s="35"/>
      <c r="AP2734" s="162"/>
      <c r="AQ2734" s="35"/>
      <c r="AR2734" s="35"/>
      <c r="AS2734" s="35"/>
      <c r="AT2734" s="35"/>
      <c r="AU2734" s="35"/>
      <c r="AV2734" s="14"/>
      <c r="AW2734" s="14"/>
      <c r="AX2734" s="14"/>
      <c r="AY2734" s="14"/>
      <c r="AZ2734" s="14"/>
      <c r="BA2734" s="14"/>
    </row>
    <row r="2735" spans="3:53" ht="14.25"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  <c r="Q2735" s="35"/>
      <c r="R2735" s="35"/>
      <c r="S2735" s="35"/>
      <c r="T2735" s="35"/>
      <c r="U2735" s="35"/>
      <c r="V2735" s="35"/>
      <c r="W2735" s="35"/>
      <c r="X2735" s="35"/>
      <c r="Y2735" s="35"/>
      <c r="Z2735" s="35"/>
      <c r="AA2735" s="35"/>
      <c r="AB2735" s="35"/>
      <c r="AC2735" s="35"/>
      <c r="AD2735" s="35"/>
      <c r="AE2735" s="35"/>
      <c r="AF2735" s="35"/>
      <c r="AG2735" s="35"/>
      <c r="AH2735" s="35"/>
      <c r="AI2735" s="35"/>
      <c r="AJ2735" s="35"/>
      <c r="AK2735" s="35"/>
      <c r="AL2735" s="34"/>
      <c r="AM2735" s="331"/>
      <c r="AN2735" s="35"/>
      <c r="AO2735" s="35"/>
      <c r="AP2735" s="162"/>
      <c r="AQ2735" s="35"/>
      <c r="AR2735" s="35"/>
      <c r="AS2735" s="35"/>
      <c r="AT2735" s="35"/>
      <c r="AU2735" s="35"/>
      <c r="AV2735" s="14"/>
      <c r="AW2735" s="14"/>
      <c r="AX2735" s="14"/>
      <c r="AY2735" s="14"/>
      <c r="AZ2735" s="14"/>
      <c r="BA2735" s="14"/>
    </row>
    <row r="2736" spans="3:53" ht="14.25"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  <c r="Q2736" s="35"/>
      <c r="R2736" s="35"/>
      <c r="S2736" s="35"/>
      <c r="T2736" s="35"/>
      <c r="U2736" s="35"/>
      <c r="V2736" s="35"/>
      <c r="W2736" s="35"/>
      <c r="X2736" s="35"/>
      <c r="Y2736" s="35"/>
      <c r="Z2736" s="35"/>
      <c r="AA2736" s="35"/>
      <c r="AB2736" s="35"/>
      <c r="AC2736" s="35"/>
      <c r="AD2736" s="35"/>
      <c r="AE2736" s="35"/>
      <c r="AF2736" s="35"/>
      <c r="AG2736" s="35"/>
      <c r="AH2736" s="35"/>
      <c r="AI2736" s="35"/>
      <c r="AJ2736" s="35"/>
      <c r="AK2736" s="35"/>
      <c r="AL2736" s="34"/>
      <c r="AM2736" s="331"/>
      <c r="AN2736" s="35"/>
      <c r="AO2736" s="35"/>
      <c r="AP2736" s="162"/>
      <c r="AQ2736" s="35"/>
      <c r="AR2736" s="35"/>
      <c r="AS2736" s="35"/>
      <c r="AT2736" s="35"/>
      <c r="AU2736" s="35"/>
      <c r="AV2736" s="14"/>
      <c r="AW2736" s="14"/>
      <c r="AX2736" s="14"/>
      <c r="AY2736" s="14"/>
      <c r="AZ2736" s="14"/>
      <c r="BA2736" s="14"/>
    </row>
    <row r="2737" spans="3:53" ht="14.25"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  <c r="Q2737" s="35"/>
      <c r="R2737" s="35"/>
      <c r="S2737" s="35"/>
      <c r="T2737" s="35"/>
      <c r="U2737" s="35"/>
      <c r="V2737" s="35"/>
      <c r="W2737" s="35"/>
      <c r="X2737" s="35"/>
      <c r="Y2737" s="35"/>
      <c r="Z2737" s="35"/>
      <c r="AA2737" s="35"/>
      <c r="AB2737" s="35"/>
      <c r="AC2737" s="35"/>
      <c r="AD2737" s="35"/>
      <c r="AE2737" s="35"/>
      <c r="AF2737" s="35"/>
      <c r="AG2737" s="35"/>
      <c r="AH2737" s="35"/>
      <c r="AI2737" s="35"/>
      <c r="AJ2737" s="35"/>
      <c r="AK2737" s="35"/>
      <c r="AL2737" s="34"/>
      <c r="AM2737" s="331"/>
      <c r="AN2737" s="35"/>
      <c r="AO2737" s="35"/>
      <c r="AP2737" s="162"/>
      <c r="AQ2737" s="35"/>
      <c r="AR2737" s="35"/>
      <c r="AS2737" s="35"/>
      <c r="AT2737" s="35"/>
      <c r="AU2737" s="35"/>
      <c r="AV2737" s="14"/>
      <c r="AW2737" s="14"/>
      <c r="AX2737" s="14"/>
      <c r="AY2737" s="14"/>
      <c r="AZ2737" s="14"/>
      <c r="BA2737" s="14"/>
    </row>
    <row r="2738" spans="3:53" ht="14.25"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  <c r="Q2738" s="35"/>
      <c r="R2738" s="35"/>
      <c r="S2738" s="35"/>
      <c r="T2738" s="35"/>
      <c r="U2738" s="35"/>
      <c r="V2738" s="35"/>
      <c r="W2738" s="35"/>
      <c r="X2738" s="35"/>
      <c r="Y2738" s="35"/>
      <c r="Z2738" s="35"/>
      <c r="AA2738" s="35"/>
      <c r="AB2738" s="35"/>
      <c r="AC2738" s="35"/>
      <c r="AD2738" s="35"/>
      <c r="AE2738" s="35"/>
      <c r="AF2738" s="35"/>
      <c r="AG2738" s="35"/>
      <c r="AH2738" s="35"/>
      <c r="AI2738" s="35"/>
      <c r="AJ2738" s="35"/>
      <c r="AK2738" s="35"/>
      <c r="AL2738" s="34"/>
      <c r="AM2738" s="331"/>
      <c r="AN2738" s="35"/>
      <c r="AO2738" s="35"/>
      <c r="AP2738" s="162"/>
      <c r="AQ2738" s="35"/>
      <c r="AR2738" s="35"/>
      <c r="AS2738" s="35"/>
      <c r="AT2738" s="35"/>
      <c r="AU2738" s="35"/>
      <c r="AV2738" s="14"/>
      <c r="AW2738" s="14"/>
      <c r="AX2738" s="14"/>
      <c r="AY2738" s="14"/>
      <c r="AZ2738" s="14"/>
      <c r="BA2738" s="14"/>
    </row>
    <row r="2739" spans="3:53" ht="14.25"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  <c r="Q2739" s="35"/>
      <c r="R2739" s="35"/>
      <c r="S2739" s="35"/>
      <c r="T2739" s="35"/>
      <c r="U2739" s="35"/>
      <c r="V2739" s="35"/>
      <c r="W2739" s="35"/>
      <c r="X2739" s="35"/>
      <c r="Y2739" s="35"/>
      <c r="Z2739" s="35"/>
      <c r="AA2739" s="35"/>
      <c r="AB2739" s="35"/>
      <c r="AC2739" s="35"/>
      <c r="AD2739" s="35"/>
      <c r="AE2739" s="35"/>
      <c r="AF2739" s="35"/>
      <c r="AG2739" s="35"/>
      <c r="AH2739" s="35"/>
      <c r="AI2739" s="35"/>
      <c r="AJ2739" s="35"/>
      <c r="AK2739" s="35"/>
      <c r="AL2739" s="34"/>
      <c r="AM2739" s="331"/>
      <c r="AN2739" s="35"/>
      <c r="AO2739" s="35"/>
      <c r="AP2739" s="162"/>
      <c r="AQ2739" s="35"/>
      <c r="AR2739" s="35"/>
      <c r="AS2739" s="35"/>
      <c r="AT2739" s="35"/>
      <c r="AU2739" s="35"/>
      <c r="AV2739" s="14"/>
      <c r="AW2739" s="14"/>
      <c r="AX2739" s="14"/>
      <c r="AY2739" s="14"/>
      <c r="AZ2739" s="14"/>
      <c r="BA2739" s="14"/>
    </row>
    <row r="2740" spans="3:53" ht="14.25"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  <c r="T2740" s="35"/>
      <c r="U2740" s="35"/>
      <c r="V2740" s="35"/>
      <c r="W2740" s="35"/>
      <c r="X2740" s="35"/>
      <c r="Y2740" s="35"/>
      <c r="Z2740" s="35"/>
      <c r="AA2740" s="35"/>
      <c r="AB2740" s="35"/>
      <c r="AC2740" s="35"/>
      <c r="AD2740" s="35"/>
      <c r="AE2740" s="35"/>
      <c r="AF2740" s="35"/>
      <c r="AG2740" s="35"/>
      <c r="AH2740" s="35"/>
      <c r="AI2740" s="35"/>
      <c r="AJ2740" s="35"/>
      <c r="AK2740" s="35"/>
      <c r="AL2740" s="34"/>
      <c r="AM2740" s="331"/>
      <c r="AN2740" s="35"/>
      <c r="AO2740" s="35"/>
      <c r="AP2740" s="162"/>
      <c r="AQ2740" s="35"/>
      <c r="AR2740" s="35"/>
      <c r="AS2740" s="35"/>
      <c r="AT2740" s="35"/>
      <c r="AU2740" s="35"/>
      <c r="AV2740" s="14"/>
      <c r="AW2740" s="14"/>
      <c r="AX2740" s="14"/>
      <c r="AY2740" s="14"/>
      <c r="AZ2740" s="14"/>
      <c r="BA2740" s="14"/>
    </row>
    <row r="2741" spans="3:53" ht="14.25"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  <c r="T2741" s="35"/>
      <c r="U2741" s="35"/>
      <c r="V2741" s="35"/>
      <c r="W2741" s="35"/>
      <c r="X2741" s="35"/>
      <c r="Y2741" s="35"/>
      <c r="Z2741" s="35"/>
      <c r="AA2741" s="35"/>
      <c r="AB2741" s="35"/>
      <c r="AC2741" s="35"/>
      <c r="AD2741" s="35"/>
      <c r="AE2741" s="35"/>
      <c r="AF2741" s="35"/>
      <c r="AG2741" s="35"/>
      <c r="AH2741" s="35"/>
      <c r="AI2741" s="35"/>
      <c r="AJ2741" s="35"/>
      <c r="AK2741" s="35"/>
      <c r="AL2741" s="34"/>
      <c r="AM2741" s="331"/>
      <c r="AN2741" s="35"/>
      <c r="AO2741" s="35"/>
      <c r="AP2741" s="162"/>
      <c r="AQ2741" s="35"/>
      <c r="AR2741" s="35"/>
      <c r="AS2741" s="35"/>
      <c r="AT2741" s="35"/>
      <c r="AU2741" s="35"/>
      <c r="AV2741" s="14"/>
      <c r="AW2741" s="14"/>
      <c r="AX2741" s="14"/>
      <c r="AY2741" s="14"/>
      <c r="AZ2741" s="14"/>
      <c r="BA2741" s="14"/>
    </row>
    <row r="2742" spans="3:53" ht="14.25"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  <c r="Q2742" s="35"/>
      <c r="R2742" s="35"/>
      <c r="S2742" s="35"/>
      <c r="T2742" s="35"/>
      <c r="U2742" s="35"/>
      <c r="V2742" s="35"/>
      <c r="W2742" s="35"/>
      <c r="X2742" s="35"/>
      <c r="Y2742" s="35"/>
      <c r="Z2742" s="35"/>
      <c r="AA2742" s="35"/>
      <c r="AB2742" s="35"/>
      <c r="AC2742" s="35"/>
      <c r="AD2742" s="35"/>
      <c r="AE2742" s="35"/>
      <c r="AF2742" s="35"/>
      <c r="AG2742" s="35"/>
      <c r="AH2742" s="35"/>
      <c r="AI2742" s="35"/>
      <c r="AJ2742" s="35"/>
      <c r="AK2742" s="35"/>
      <c r="AL2742" s="34"/>
      <c r="AM2742" s="331"/>
      <c r="AN2742" s="35"/>
      <c r="AO2742" s="35"/>
      <c r="AP2742" s="162"/>
      <c r="AQ2742" s="35"/>
      <c r="AR2742" s="35"/>
      <c r="AS2742" s="35"/>
      <c r="AT2742" s="35"/>
      <c r="AU2742" s="35"/>
      <c r="AV2742" s="14"/>
      <c r="AW2742" s="14"/>
      <c r="AX2742" s="14"/>
      <c r="AY2742" s="14"/>
      <c r="AZ2742" s="14"/>
      <c r="BA2742" s="14"/>
    </row>
    <row r="2743" spans="3:53" ht="14.25"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  <c r="T2743" s="35"/>
      <c r="U2743" s="35"/>
      <c r="V2743" s="35"/>
      <c r="W2743" s="35"/>
      <c r="X2743" s="35"/>
      <c r="Y2743" s="35"/>
      <c r="Z2743" s="35"/>
      <c r="AA2743" s="35"/>
      <c r="AB2743" s="35"/>
      <c r="AC2743" s="35"/>
      <c r="AD2743" s="35"/>
      <c r="AE2743" s="35"/>
      <c r="AF2743" s="35"/>
      <c r="AG2743" s="35"/>
      <c r="AH2743" s="35"/>
      <c r="AI2743" s="35"/>
      <c r="AJ2743" s="35"/>
      <c r="AK2743" s="35"/>
      <c r="AL2743" s="34"/>
      <c r="AM2743" s="331"/>
      <c r="AN2743" s="35"/>
      <c r="AO2743" s="35"/>
      <c r="AP2743" s="162"/>
      <c r="AQ2743" s="35"/>
      <c r="AR2743" s="35"/>
      <c r="AS2743" s="35"/>
      <c r="AT2743" s="35"/>
      <c r="AU2743" s="35"/>
      <c r="AV2743" s="14"/>
      <c r="AW2743" s="14"/>
      <c r="AX2743" s="14"/>
      <c r="AY2743" s="14"/>
      <c r="AZ2743" s="14"/>
      <c r="BA2743" s="14"/>
    </row>
    <row r="2744" spans="3:53" ht="14.25"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  <c r="Q2744" s="35"/>
      <c r="R2744" s="35"/>
      <c r="S2744" s="35"/>
      <c r="T2744" s="35"/>
      <c r="U2744" s="35"/>
      <c r="V2744" s="35"/>
      <c r="W2744" s="35"/>
      <c r="X2744" s="35"/>
      <c r="Y2744" s="35"/>
      <c r="Z2744" s="35"/>
      <c r="AA2744" s="35"/>
      <c r="AB2744" s="35"/>
      <c r="AC2744" s="35"/>
      <c r="AD2744" s="35"/>
      <c r="AE2744" s="35"/>
      <c r="AF2744" s="35"/>
      <c r="AG2744" s="35"/>
      <c r="AH2744" s="35"/>
      <c r="AI2744" s="35"/>
      <c r="AJ2744" s="35"/>
      <c r="AK2744" s="35"/>
      <c r="AL2744" s="34"/>
      <c r="AM2744" s="331"/>
      <c r="AN2744" s="35"/>
      <c r="AO2744" s="35"/>
      <c r="AP2744" s="162"/>
      <c r="AQ2744" s="35"/>
      <c r="AR2744" s="35"/>
      <c r="AS2744" s="35"/>
      <c r="AT2744" s="35"/>
      <c r="AU2744" s="35"/>
      <c r="AV2744" s="14"/>
      <c r="AW2744" s="14"/>
      <c r="AX2744" s="14"/>
      <c r="AY2744" s="14"/>
      <c r="AZ2744" s="14"/>
      <c r="BA2744" s="14"/>
    </row>
    <row r="2745" spans="3:53" ht="14.25"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  <c r="Q2745" s="35"/>
      <c r="R2745" s="35"/>
      <c r="S2745" s="35"/>
      <c r="T2745" s="35"/>
      <c r="U2745" s="35"/>
      <c r="V2745" s="35"/>
      <c r="W2745" s="35"/>
      <c r="X2745" s="35"/>
      <c r="Y2745" s="35"/>
      <c r="Z2745" s="35"/>
      <c r="AA2745" s="35"/>
      <c r="AB2745" s="35"/>
      <c r="AC2745" s="35"/>
      <c r="AD2745" s="35"/>
      <c r="AE2745" s="35"/>
      <c r="AF2745" s="35"/>
      <c r="AG2745" s="35"/>
      <c r="AH2745" s="35"/>
      <c r="AI2745" s="35"/>
      <c r="AJ2745" s="35"/>
      <c r="AK2745" s="35"/>
      <c r="AL2745" s="34"/>
      <c r="AM2745" s="331"/>
      <c r="AN2745" s="35"/>
      <c r="AO2745" s="35"/>
      <c r="AP2745" s="162"/>
      <c r="AQ2745" s="35"/>
      <c r="AR2745" s="35"/>
      <c r="AS2745" s="35"/>
      <c r="AT2745" s="35"/>
      <c r="AU2745" s="35"/>
      <c r="AV2745" s="14"/>
      <c r="AW2745" s="14"/>
      <c r="AX2745" s="14"/>
      <c r="AY2745" s="14"/>
      <c r="AZ2745" s="14"/>
      <c r="BA2745" s="14"/>
    </row>
    <row r="2746" spans="3:53" ht="14.25"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  <c r="Q2746" s="35"/>
      <c r="R2746" s="35"/>
      <c r="S2746" s="35"/>
      <c r="T2746" s="35"/>
      <c r="U2746" s="35"/>
      <c r="V2746" s="35"/>
      <c r="W2746" s="35"/>
      <c r="X2746" s="35"/>
      <c r="Y2746" s="35"/>
      <c r="Z2746" s="35"/>
      <c r="AA2746" s="35"/>
      <c r="AB2746" s="35"/>
      <c r="AC2746" s="35"/>
      <c r="AD2746" s="35"/>
      <c r="AE2746" s="35"/>
      <c r="AF2746" s="35"/>
      <c r="AG2746" s="35"/>
      <c r="AH2746" s="35"/>
      <c r="AI2746" s="35"/>
      <c r="AJ2746" s="35"/>
      <c r="AK2746" s="35"/>
      <c r="AL2746" s="34"/>
      <c r="AM2746" s="331"/>
      <c r="AN2746" s="35"/>
      <c r="AO2746" s="35"/>
      <c r="AP2746" s="162"/>
      <c r="AQ2746" s="35"/>
      <c r="AR2746" s="35"/>
      <c r="AS2746" s="35"/>
      <c r="AT2746" s="35"/>
      <c r="AU2746" s="35"/>
      <c r="AV2746" s="14"/>
      <c r="AW2746" s="14"/>
      <c r="AX2746" s="14"/>
      <c r="AY2746" s="14"/>
      <c r="AZ2746" s="14"/>
      <c r="BA2746" s="14"/>
    </row>
    <row r="2747" spans="3:53" ht="14.25"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  <c r="T2747" s="35"/>
      <c r="U2747" s="35"/>
      <c r="V2747" s="35"/>
      <c r="W2747" s="35"/>
      <c r="X2747" s="35"/>
      <c r="Y2747" s="35"/>
      <c r="Z2747" s="35"/>
      <c r="AA2747" s="35"/>
      <c r="AB2747" s="35"/>
      <c r="AC2747" s="35"/>
      <c r="AD2747" s="35"/>
      <c r="AE2747" s="35"/>
      <c r="AF2747" s="35"/>
      <c r="AG2747" s="35"/>
      <c r="AH2747" s="35"/>
      <c r="AI2747" s="35"/>
      <c r="AJ2747" s="35"/>
      <c r="AK2747" s="35"/>
      <c r="AL2747" s="34"/>
      <c r="AM2747" s="331"/>
      <c r="AN2747" s="35"/>
      <c r="AO2747" s="35"/>
      <c r="AP2747" s="162"/>
      <c r="AQ2747" s="35"/>
      <c r="AR2747" s="35"/>
      <c r="AS2747" s="35"/>
      <c r="AT2747" s="35"/>
      <c r="AU2747" s="35"/>
      <c r="AV2747" s="14"/>
      <c r="AW2747" s="14"/>
      <c r="AX2747" s="14"/>
      <c r="AY2747" s="14"/>
      <c r="AZ2747" s="14"/>
      <c r="BA2747" s="14"/>
    </row>
    <row r="2748" spans="3:53" ht="14.25"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  <c r="Q2748" s="35"/>
      <c r="R2748" s="35"/>
      <c r="S2748" s="35"/>
      <c r="T2748" s="35"/>
      <c r="U2748" s="35"/>
      <c r="V2748" s="35"/>
      <c r="W2748" s="35"/>
      <c r="X2748" s="35"/>
      <c r="Y2748" s="35"/>
      <c r="Z2748" s="35"/>
      <c r="AA2748" s="35"/>
      <c r="AB2748" s="35"/>
      <c r="AC2748" s="35"/>
      <c r="AD2748" s="35"/>
      <c r="AE2748" s="35"/>
      <c r="AF2748" s="35"/>
      <c r="AG2748" s="35"/>
      <c r="AH2748" s="35"/>
      <c r="AI2748" s="35"/>
      <c r="AJ2748" s="35"/>
      <c r="AK2748" s="35"/>
      <c r="AL2748" s="34"/>
      <c r="AM2748" s="331"/>
      <c r="AN2748" s="35"/>
      <c r="AO2748" s="35"/>
      <c r="AP2748" s="162"/>
      <c r="AQ2748" s="35"/>
      <c r="AR2748" s="35"/>
      <c r="AS2748" s="35"/>
      <c r="AT2748" s="35"/>
      <c r="AU2748" s="35"/>
      <c r="AV2748" s="14"/>
      <c r="AW2748" s="14"/>
      <c r="AX2748" s="14"/>
      <c r="AY2748" s="14"/>
      <c r="AZ2748" s="14"/>
      <c r="BA2748" s="14"/>
    </row>
    <row r="2749" spans="3:53" ht="14.25"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  <c r="T2749" s="35"/>
      <c r="U2749" s="35"/>
      <c r="V2749" s="35"/>
      <c r="W2749" s="35"/>
      <c r="X2749" s="35"/>
      <c r="Y2749" s="35"/>
      <c r="Z2749" s="35"/>
      <c r="AA2749" s="35"/>
      <c r="AB2749" s="35"/>
      <c r="AC2749" s="35"/>
      <c r="AD2749" s="35"/>
      <c r="AE2749" s="35"/>
      <c r="AF2749" s="35"/>
      <c r="AG2749" s="35"/>
      <c r="AH2749" s="35"/>
      <c r="AI2749" s="35"/>
      <c r="AJ2749" s="35"/>
      <c r="AK2749" s="35"/>
      <c r="AL2749" s="34"/>
      <c r="AM2749" s="331"/>
      <c r="AN2749" s="35"/>
      <c r="AO2749" s="35"/>
      <c r="AP2749" s="162"/>
      <c r="AQ2749" s="35"/>
      <c r="AR2749" s="35"/>
      <c r="AS2749" s="35"/>
      <c r="AT2749" s="35"/>
      <c r="AU2749" s="35"/>
      <c r="AV2749" s="14"/>
      <c r="AW2749" s="14"/>
      <c r="AX2749" s="14"/>
      <c r="AY2749" s="14"/>
      <c r="AZ2749" s="14"/>
      <c r="BA2749" s="14"/>
    </row>
    <row r="2750" spans="3:53" ht="14.25"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  <c r="Q2750" s="35"/>
      <c r="R2750" s="35"/>
      <c r="S2750" s="35"/>
      <c r="T2750" s="35"/>
      <c r="U2750" s="35"/>
      <c r="V2750" s="35"/>
      <c r="W2750" s="35"/>
      <c r="X2750" s="35"/>
      <c r="Y2750" s="35"/>
      <c r="Z2750" s="35"/>
      <c r="AA2750" s="35"/>
      <c r="AB2750" s="35"/>
      <c r="AC2750" s="35"/>
      <c r="AD2750" s="35"/>
      <c r="AE2750" s="35"/>
      <c r="AF2750" s="35"/>
      <c r="AG2750" s="35"/>
      <c r="AH2750" s="35"/>
      <c r="AI2750" s="35"/>
      <c r="AJ2750" s="35"/>
      <c r="AK2750" s="35"/>
      <c r="AL2750" s="34"/>
      <c r="AM2750" s="331"/>
      <c r="AN2750" s="35"/>
      <c r="AO2750" s="35"/>
      <c r="AP2750" s="162"/>
      <c r="AQ2750" s="35"/>
      <c r="AR2750" s="35"/>
      <c r="AS2750" s="35"/>
      <c r="AT2750" s="35"/>
      <c r="AU2750" s="35"/>
      <c r="AV2750" s="14"/>
      <c r="AW2750" s="14"/>
      <c r="AX2750" s="14"/>
      <c r="AY2750" s="14"/>
      <c r="AZ2750" s="14"/>
      <c r="BA2750" s="14"/>
    </row>
    <row r="2751" spans="3:53" ht="14.25"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  <c r="Q2751" s="35"/>
      <c r="R2751" s="35"/>
      <c r="S2751" s="35"/>
      <c r="T2751" s="35"/>
      <c r="U2751" s="35"/>
      <c r="V2751" s="35"/>
      <c r="W2751" s="35"/>
      <c r="X2751" s="35"/>
      <c r="Y2751" s="35"/>
      <c r="Z2751" s="35"/>
      <c r="AA2751" s="35"/>
      <c r="AB2751" s="35"/>
      <c r="AC2751" s="35"/>
      <c r="AD2751" s="35"/>
      <c r="AE2751" s="35"/>
      <c r="AF2751" s="35"/>
      <c r="AG2751" s="35"/>
      <c r="AH2751" s="35"/>
      <c r="AI2751" s="35"/>
      <c r="AJ2751" s="35"/>
      <c r="AK2751" s="35"/>
      <c r="AL2751" s="34"/>
      <c r="AM2751" s="331"/>
      <c r="AN2751" s="35"/>
      <c r="AO2751" s="35"/>
      <c r="AP2751" s="162"/>
      <c r="AQ2751" s="35"/>
      <c r="AR2751" s="35"/>
      <c r="AS2751" s="35"/>
      <c r="AT2751" s="35"/>
      <c r="AU2751" s="35"/>
      <c r="AV2751" s="14"/>
      <c r="AW2751" s="14"/>
      <c r="AX2751" s="14"/>
      <c r="AY2751" s="14"/>
      <c r="AZ2751" s="14"/>
      <c r="BA2751" s="14"/>
    </row>
    <row r="2752" spans="3:53" ht="14.25"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  <c r="Q2752" s="35"/>
      <c r="R2752" s="35"/>
      <c r="S2752" s="35"/>
      <c r="T2752" s="35"/>
      <c r="U2752" s="35"/>
      <c r="V2752" s="35"/>
      <c r="W2752" s="35"/>
      <c r="X2752" s="35"/>
      <c r="Y2752" s="35"/>
      <c r="Z2752" s="35"/>
      <c r="AA2752" s="35"/>
      <c r="AB2752" s="35"/>
      <c r="AC2752" s="35"/>
      <c r="AD2752" s="35"/>
      <c r="AE2752" s="35"/>
      <c r="AF2752" s="35"/>
      <c r="AG2752" s="35"/>
      <c r="AH2752" s="35"/>
      <c r="AI2752" s="35"/>
      <c r="AJ2752" s="35"/>
      <c r="AK2752" s="35"/>
      <c r="AL2752" s="34"/>
      <c r="AM2752" s="331"/>
      <c r="AN2752" s="35"/>
      <c r="AO2752" s="35"/>
      <c r="AP2752" s="162"/>
      <c r="AQ2752" s="35"/>
      <c r="AR2752" s="35"/>
      <c r="AS2752" s="35"/>
      <c r="AT2752" s="35"/>
      <c r="AU2752" s="35"/>
      <c r="AV2752" s="14"/>
      <c r="AW2752" s="14"/>
      <c r="AX2752" s="14"/>
      <c r="AY2752" s="14"/>
      <c r="AZ2752" s="14"/>
      <c r="BA2752" s="14"/>
    </row>
    <row r="2753" spans="3:53" ht="14.25"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  <c r="Q2753" s="35"/>
      <c r="R2753" s="35"/>
      <c r="S2753" s="35"/>
      <c r="T2753" s="35"/>
      <c r="U2753" s="35"/>
      <c r="V2753" s="35"/>
      <c r="W2753" s="35"/>
      <c r="X2753" s="35"/>
      <c r="Y2753" s="35"/>
      <c r="Z2753" s="35"/>
      <c r="AA2753" s="35"/>
      <c r="AB2753" s="35"/>
      <c r="AC2753" s="35"/>
      <c r="AD2753" s="35"/>
      <c r="AE2753" s="35"/>
      <c r="AF2753" s="35"/>
      <c r="AG2753" s="35"/>
      <c r="AH2753" s="35"/>
      <c r="AI2753" s="35"/>
      <c r="AJ2753" s="35"/>
      <c r="AK2753" s="35"/>
      <c r="AL2753" s="34"/>
      <c r="AM2753" s="331"/>
      <c r="AN2753" s="35"/>
      <c r="AO2753" s="35"/>
      <c r="AP2753" s="162"/>
      <c r="AQ2753" s="35"/>
      <c r="AR2753" s="35"/>
      <c r="AS2753" s="35"/>
      <c r="AT2753" s="35"/>
      <c r="AU2753" s="35"/>
      <c r="AV2753" s="14"/>
      <c r="AW2753" s="14"/>
      <c r="AX2753" s="14"/>
      <c r="AY2753" s="14"/>
      <c r="AZ2753" s="14"/>
      <c r="BA2753" s="14"/>
    </row>
    <row r="2754" spans="3:53" ht="14.25"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  <c r="Q2754" s="35"/>
      <c r="R2754" s="35"/>
      <c r="S2754" s="35"/>
      <c r="T2754" s="35"/>
      <c r="U2754" s="35"/>
      <c r="V2754" s="35"/>
      <c r="W2754" s="35"/>
      <c r="X2754" s="35"/>
      <c r="Y2754" s="35"/>
      <c r="Z2754" s="35"/>
      <c r="AA2754" s="35"/>
      <c r="AB2754" s="35"/>
      <c r="AC2754" s="35"/>
      <c r="AD2754" s="35"/>
      <c r="AE2754" s="35"/>
      <c r="AF2754" s="35"/>
      <c r="AG2754" s="35"/>
      <c r="AH2754" s="35"/>
      <c r="AI2754" s="35"/>
      <c r="AJ2754" s="35"/>
      <c r="AK2754" s="35"/>
      <c r="AL2754" s="34"/>
      <c r="AM2754" s="331"/>
      <c r="AN2754" s="35"/>
      <c r="AO2754" s="35"/>
      <c r="AP2754" s="162"/>
      <c r="AQ2754" s="35"/>
      <c r="AR2754" s="35"/>
      <c r="AS2754" s="35"/>
      <c r="AT2754" s="35"/>
      <c r="AU2754" s="35"/>
      <c r="AV2754" s="14"/>
      <c r="AW2754" s="14"/>
      <c r="AX2754" s="14"/>
      <c r="AY2754" s="14"/>
      <c r="AZ2754" s="14"/>
      <c r="BA2754" s="14"/>
    </row>
    <row r="2755" spans="3:53" ht="14.25"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  <c r="Q2755" s="35"/>
      <c r="R2755" s="35"/>
      <c r="S2755" s="35"/>
      <c r="T2755" s="35"/>
      <c r="U2755" s="35"/>
      <c r="V2755" s="35"/>
      <c r="W2755" s="35"/>
      <c r="X2755" s="35"/>
      <c r="Y2755" s="35"/>
      <c r="Z2755" s="35"/>
      <c r="AA2755" s="35"/>
      <c r="AB2755" s="35"/>
      <c r="AC2755" s="35"/>
      <c r="AD2755" s="35"/>
      <c r="AE2755" s="35"/>
      <c r="AF2755" s="35"/>
      <c r="AG2755" s="35"/>
      <c r="AH2755" s="35"/>
      <c r="AI2755" s="35"/>
      <c r="AJ2755" s="35"/>
      <c r="AK2755" s="35"/>
      <c r="AL2755" s="34"/>
      <c r="AM2755" s="331"/>
      <c r="AN2755" s="35"/>
      <c r="AO2755" s="35"/>
      <c r="AP2755" s="162"/>
      <c r="AQ2755" s="35"/>
      <c r="AR2755" s="35"/>
      <c r="AS2755" s="35"/>
      <c r="AT2755" s="35"/>
      <c r="AU2755" s="35"/>
      <c r="AV2755" s="14"/>
      <c r="AW2755" s="14"/>
      <c r="AX2755" s="14"/>
      <c r="AY2755" s="14"/>
      <c r="AZ2755" s="14"/>
      <c r="BA2755" s="14"/>
    </row>
    <row r="2756" spans="3:53" ht="14.25"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  <c r="Q2756" s="35"/>
      <c r="R2756" s="35"/>
      <c r="S2756" s="35"/>
      <c r="T2756" s="35"/>
      <c r="U2756" s="35"/>
      <c r="V2756" s="35"/>
      <c r="W2756" s="35"/>
      <c r="X2756" s="35"/>
      <c r="Y2756" s="35"/>
      <c r="Z2756" s="35"/>
      <c r="AA2756" s="35"/>
      <c r="AB2756" s="35"/>
      <c r="AC2756" s="35"/>
      <c r="AD2756" s="35"/>
      <c r="AE2756" s="35"/>
      <c r="AF2756" s="35"/>
      <c r="AG2756" s="35"/>
      <c r="AH2756" s="35"/>
      <c r="AI2756" s="35"/>
      <c r="AJ2756" s="35"/>
      <c r="AK2756" s="35"/>
      <c r="AL2756" s="34"/>
      <c r="AM2756" s="331"/>
      <c r="AN2756" s="35"/>
      <c r="AO2756" s="35"/>
      <c r="AP2756" s="162"/>
      <c r="AQ2756" s="35"/>
      <c r="AR2756" s="35"/>
      <c r="AS2756" s="35"/>
      <c r="AT2756" s="35"/>
      <c r="AU2756" s="35"/>
      <c r="AV2756" s="14"/>
      <c r="AW2756" s="14"/>
      <c r="AX2756" s="14"/>
      <c r="AY2756" s="14"/>
      <c r="AZ2756" s="14"/>
      <c r="BA2756" s="14"/>
    </row>
    <row r="2757" spans="3:53" ht="14.25"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  <c r="Q2757" s="35"/>
      <c r="R2757" s="35"/>
      <c r="S2757" s="35"/>
      <c r="T2757" s="35"/>
      <c r="U2757" s="35"/>
      <c r="V2757" s="35"/>
      <c r="W2757" s="35"/>
      <c r="X2757" s="35"/>
      <c r="Y2757" s="35"/>
      <c r="Z2757" s="35"/>
      <c r="AA2757" s="35"/>
      <c r="AB2757" s="35"/>
      <c r="AC2757" s="35"/>
      <c r="AD2757" s="35"/>
      <c r="AE2757" s="35"/>
      <c r="AF2757" s="35"/>
      <c r="AG2757" s="35"/>
      <c r="AH2757" s="35"/>
      <c r="AI2757" s="35"/>
      <c r="AJ2757" s="35"/>
      <c r="AK2757" s="35"/>
      <c r="AL2757" s="34"/>
      <c r="AM2757" s="331"/>
      <c r="AN2757" s="35"/>
      <c r="AO2757" s="35"/>
      <c r="AP2757" s="162"/>
      <c r="AQ2757" s="35"/>
      <c r="AR2757" s="35"/>
      <c r="AS2757" s="35"/>
      <c r="AT2757" s="35"/>
      <c r="AU2757" s="35"/>
      <c r="AV2757" s="14"/>
      <c r="AW2757" s="14"/>
      <c r="AX2757" s="14"/>
      <c r="AY2757" s="14"/>
      <c r="AZ2757" s="14"/>
      <c r="BA2757" s="14"/>
    </row>
    <row r="2758" spans="3:53" ht="14.25"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  <c r="Q2758" s="35"/>
      <c r="R2758" s="35"/>
      <c r="S2758" s="35"/>
      <c r="T2758" s="35"/>
      <c r="U2758" s="35"/>
      <c r="V2758" s="35"/>
      <c r="W2758" s="35"/>
      <c r="X2758" s="35"/>
      <c r="Y2758" s="35"/>
      <c r="Z2758" s="35"/>
      <c r="AA2758" s="35"/>
      <c r="AB2758" s="35"/>
      <c r="AC2758" s="35"/>
      <c r="AD2758" s="35"/>
      <c r="AE2758" s="35"/>
      <c r="AF2758" s="35"/>
      <c r="AG2758" s="35"/>
      <c r="AH2758" s="35"/>
      <c r="AI2758" s="35"/>
      <c r="AJ2758" s="35"/>
      <c r="AK2758" s="35"/>
      <c r="AL2758" s="34"/>
      <c r="AM2758" s="331"/>
      <c r="AN2758" s="35"/>
      <c r="AO2758" s="35"/>
      <c r="AP2758" s="162"/>
      <c r="AQ2758" s="35"/>
      <c r="AR2758" s="35"/>
      <c r="AS2758" s="35"/>
      <c r="AT2758" s="35"/>
      <c r="AU2758" s="35"/>
      <c r="AV2758" s="14"/>
      <c r="AW2758" s="14"/>
      <c r="AX2758" s="14"/>
      <c r="AY2758" s="14"/>
      <c r="AZ2758" s="14"/>
      <c r="BA2758" s="14"/>
    </row>
    <row r="2759" spans="3:53" ht="14.25"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  <c r="Q2759" s="35"/>
      <c r="R2759" s="35"/>
      <c r="S2759" s="35"/>
      <c r="T2759" s="35"/>
      <c r="U2759" s="35"/>
      <c r="V2759" s="35"/>
      <c r="W2759" s="35"/>
      <c r="X2759" s="35"/>
      <c r="Y2759" s="35"/>
      <c r="Z2759" s="35"/>
      <c r="AA2759" s="35"/>
      <c r="AB2759" s="35"/>
      <c r="AC2759" s="35"/>
      <c r="AD2759" s="35"/>
      <c r="AE2759" s="35"/>
      <c r="AF2759" s="35"/>
      <c r="AG2759" s="35"/>
      <c r="AH2759" s="35"/>
      <c r="AI2759" s="35"/>
      <c r="AJ2759" s="35"/>
      <c r="AK2759" s="35"/>
      <c r="AL2759" s="34"/>
      <c r="AM2759" s="331"/>
      <c r="AN2759" s="35"/>
      <c r="AO2759" s="35"/>
      <c r="AP2759" s="162"/>
      <c r="AQ2759" s="35"/>
      <c r="AR2759" s="35"/>
      <c r="AS2759" s="35"/>
      <c r="AT2759" s="35"/>
      <c r="AU2759" s="35"/>
      <c r="AV2759" s="14"/>
      <c r="AW2759" s="14"/>
      <c r="AX2759" s="14"/>
      <c r="AY2759" s="14"/>
      <c r="AZ2759" s="14"/>
      <c r="BA2759" s="14"/>
    </row>
    <row r="2760" spans="3:53" ht="14.25"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  <c r="Q2760" s="35"/>
      <c r="R2760" s="35"/>
      <c r="S2760" s="35"/>
      <c r="T2760" s="35"/>
      <c r="U2760" s="35"/>
      <c r="V2760" s="35"/>
      <c r="W2760" s="35"/>
      <c r="X2760" s="35"/>
      <c r="Y2760" s="35"/>
      <c r="Z2760" s="35"/>
      <c r="AA2760" s="35"/>
      <c r="AB2760" s="35"/>
      <c r="AC2760" s="35"/>
      <c r="AD2760" s="35"/>
      <c r="AE2760" s="35"/>
      <c r="AF2760" s="35"/>
      <c r="AG2760" s="35"/>
      <c r="AH2760" s="35"/>
      <c r="AI2760" s="35"/>
      <c r="AJ2760" s="35"/>
      <c r="AK2760" s="35"/>
      <c r="AL2760" s="34"/>
      <c r="AM2760" s="331"/>
      <c r="AN2760" s="35"/>
      <c r="AO2760" s="35"/>
      <c r="AP2760" s="162"/>
      <c r="AQ2760" s="35"/>
      <c r="AR2760" s="35"/>
      <c r="AS2760" s="35"/>
      <c r="AT2760" s="35"/>
      <c r="AU2760" s="35"/>
      <c r="AV2760" s="14"/>
      <c r="AW2760" s="14"/>
      <c r="AX2760" s="14"/>
      <c r="AY2760" s="14"/>
      <c r="AZ2760" s="14"/>
      <c r="BA2760" s="14"/>
    </row>
    <row r="2761" spans="3:53" ht="14.25"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  <c r="T2761" s="35"/>
      <c r="U2761" s="35"/>
      <c r="V2761" s="35"/>
      <c r="W2761" s="35"/>
      <c r="X2761" s="35"/>
      <c r="Y2761" s="35"/>
      <c r="Z2761" s="35"/>
      <c r="AA2761" s="35"/>
      <c r="AB2761" s="35"/>
      <c r="AC2761" s="35"/>
      <c r="AD2761" s="35"/>
      <c r="AE2761" s="35"/>
      <c r="AF2761" s="35"/>
      <c r="AG2761" s="35"/>
      <c r="AH2761" s="35"/>
      <c r="AI2761" s="35"/>
      <c r="AJ2761" s="35"/>
      <c r="AK2761" s="35"/>
      <c r="AL2761" s="34"/>
      <c r="AM2761" s="331"/>
      <c r="AN2761" s="35"/>
      <c r="AO2761" s="35"/>
      <c r="AP2761" s="162"/>
      <c r="AQ2761" s="35"/>
      <c r="AR2761" s="35"/>
      <c r="AS2761" s="35"/>
      <c r="AT2761" s="35"/>
      <c r="AU2761" s="35"/>
      <c r="AV2761" s="14"/>
      <c r="AW2761" s="14"/>
      <c r="AX2761" s="14"/>
      <c r="AY2761" s="14"/>
      <c r="AZ2761" s="14"/>
      <c r="BA2761" s="14"/>
    </row>
    <row r="2762" spans="3:53" ht="14.25"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  <c r="Q2762" s="35"/>
      <c r="R2762" s="35"/>
      <c r="S2762" s="35"/>
      <c r="T2762" s="35"/>
      <c r="U2762" s="35"/>
      <c r="V2762" s="35"/>
      <c r="W2762" s="35"/>
      <c r="X2762" s="35"/>
      <c r="Y2762" s="35"/>
      <c r="Z2762" s="35"/>
      <c r="AA2762" s="35"/>
      <c r="AB2762" s="35"/>
      <c r="AC2762" s="35"/>
      <c r="AD2762" s="35"/>
      <c r="AE2762" s="35"/>
      <c r="AF2762" s="35"/>
      <c r="AG2762" s="35"/>
      <c r="AH2762" s="35"/>
      <c r="AI2762" s="35"/>
      <c r="AJ2762" s="35"/>
      <c r="AK2762" s="35"/>
      <c r="AL2762" s="34"/>
      <c r="AM2762" s="331"/>
      <c r="AN2762" s="35"/>
      <c r="AO2762" s="35"/>
      <c r="AP2762" s="162"/>
      <c r="AQ2762" s="35"/>
      <c r="AR2762" s="35"/>
      <c r="AS2762" s="35"/>
      <c r="AT2762" s="35"/>
      <c r="AU2762" s="35"/>
      <c r="AV2762" s="14"/>
      <c r="AW2762" s="14"/>
      <c r="AX2762" s="14"/>
      <c r="AY2762" s="14"/>
      <c r="AZ2762" s="14"/>
      <c r="BA2762" s="14"/>
    </row>
    <row r="2763" spans="3:53" ht="14.25"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  <c r="Q2763" s="35"/>
      <c r="R2763" s="35"/>
      <c r="S2763" s="35"/>
      <c r="T2763" s="35"/>
      <c r="U2763" s="35"/>
      <c r="V2763" s="35"/>
      <c r="W2763" s="35"/>
      <c r="X2763" s="35"/>
      <c r="Y2763" s="35"/>
      <c r="Z2763" s="35"/>
      <c r="AA2763" s="35"/>
      <c r="AB2763" s="35"/>
      <c r="AC2763" s="35"/>
      <c r="AD2763" s="35"/>
      <c r="AE2763" s="35"/>
      <c r="AF2763" s="35"/>
      <c r="AG2763" s="35"/>
      <c r="AH2763" s="35"/>
      <c r="AI2763" s="35"/>
      <c r="AJ2763" s="35"/>
      <c r="AK2763" s="35"/>
      <c r="AL2763" s="34"/>
      <c r="AM2763" s="331"/>
      <c r="AN2763" s="35"/>
      <c r="AO2763" s="35"/>
      <c r="AP2763" s="162"/>
      <c r="AQ2763" s="35"/>
      <c r="AR2763" s="35"/>
      <c r="AS2763" s="35"/>
      <c r="AT2763" s="35"/>
      <c r="AU2763" s="35"/>
      <c r="AV2763" s="14"/>
      <c r="AW2763" s="14"/>
      <c r="AX2763" s="14"/>
      <c r="AY2763" s="14"/>
      <c r="AZ2763" s="14"/>
      <c r="BA2763" s="14"/>
    </row>
    <row r="2764" spans="3:53" ht="14.25"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  <c r="Q2764" s="35"/>
      <c r="R2764" s="35"/>
      <c r="S2764" s="35"/>
      <c r="T2764" s="35"/>
      <c r="U2764" s="35"/>
      <c r="V2764" s="35"/>
      <c r="W2764" s="35"/>
      <c r="X2764" s="35"/>
      <c r="Y2764" s="35"/>
      <c r="Z2764" s="35"/>
      <c r="AA2764" s="35"/>
      <c r="AB2764" s="35"/>
      <c r="AC2764" s="35"/>
      <c r="AD2764" s="35"/>
      <c r="AE2764" s="35"/>
      <c r="AF2764" s="35"/>
      <c r="AG2764" s="35"/>
      <c r="AH2764" s="35"/>
      <c r="AI2764" s="35"/>
      <c r="AJ2764" s="35"/>
      <c r="AK2764" s="35"/>
      <c r="AL2764" s="34"/>
      <c r="AM2764" s="331"/>
      <c r="AN2764" s="35"/>
      <c r="AO2764" s="35"/>
      <c r="AP2764" s="162"/>
      <c r="AQ2764" s="35"/>
      <c r="AR2764" s="35"/>
      <c r="AS2764" s="35"/>
      <c r="AT2764" s="35"/>
      <c r="AU2764" s="35"/>
      <c r="AV2764" s="14"/>
      <c r="AW2764" s="14"/>
      <c r="AX2764" s="14"/>
      <c r="AY2764" s="14"/>
      <c r="AZ2764" s="14"/>
      <c r="BA2764" s="14"/>
    </row>
    <row r="2765" spans="3:53" ht="14.25"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  <c r="Q2765" s="35"/>
      <c r="R2765" s="35"/>
      <c r="S2765" s="35"/>
      <c r="T2765" s="35"/>
      <c r="U2765" s="35"/>
      <c r="V2765" s="35"/>
      <c r="W2765" s="35"/>
      <c r="X2765" s="35"/>
      <c r="Y2765" s="35"/>
      <c r="Z2765" s="35"/>
      <c r="AA2765" s="35"/>
      <c r="AB2765" s="35"/>
      <c r="AC2765" s="35"/>
      <c r="AD2765" s="35"/>
      <c r="AE2765" s="35"/>
      <c r="AF2765" s="35"/>
      <c r="AG2765" s="35"/>
      <c r="AH2765" s="35"/>
      <c r="AI2765" s="35"/>
      <c r="AJ2765" s="35"/>
      <c r="AK2765" s="35"/>
      <c r="AL2765" s="34"/>
      <c r="AM2765" s="331"/>
      <c r="AN2765" s="35"/>
      <c r="AO2765" s="35"/>
      <c r="AP2765" s="162"/>
      <c r="AQ2765" s="35"/>
      <c r="AR2765" s="35"/>
      <c r="AS2765" s="35"/>
      <c r="AT2765" s="35"/>
      <c r="AU2765" s="35"/>
      <c r="AV2765" s="14"/>
      <c r="AW2765" s="14"/>
      <c r="AX2765" s="14"/>
      <c r="AY2765" s="14"/>
      <c r="AZ2765" s="14"/>
      <c r="BA2765" s="14"/>
    </row>
    <row r="2766" spans="3:53" ht="14.25"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  <c r="Q2766" s="35"/>
      <c r="R2766" s="35"/>
      <c r="S2766" s="35"/>
      <c r="T2766" s="35"/>
      <c r="U2766" s="35"/>
      <c r="V2766" s="35"/>
      <c r="W2766" s="35"/>
      <c r="X2766" s="35"/>
      <c r="Y2766" s="35"/>
      <c r="Z2766" s="35"/>
      <c r="AA2766" s="35"/>
      <c r="AB2766" s="35"/>
      <c r="AC2766" s="35"/>
      <c r="AD2766" s="35"/>
      <c r="AE2766" s="35"/>
      <c r="AF2766" s="35"/>
      <c r="AG2766" s="35"/>
      <c r="AH2766" s="35"/>
      <c r="AI2766" s="35"/>
      <c r="AJ2766" s="35"/>
      <c r="AK2766" s="35"/>
      <c r="AL2766" s="34"/>
      <c r="AM2766" s="331"/>
      <c r="AN2766" s="35"/>
      <c r="AO2766" s="35"/>
      <c r="AP2766" s="162"/>
      <c r="AQ2766" s="35"/>
      <c r="AR2766" s="35"/>
      <c r="AS2766" s="35"/>
      <c r="AT2766" s="35"/>
      <c r="AU2766" s="35"/>
      <c r="AV2766" s="14"/>
      <c r="AW2766" s="14"/>
      <c r="AX2766" s="14"/>
      <c r="AY2766" s="14"/>
      <c r="AZ2766" s="14"/>
      <c r="BA2766" s="14"/>
    </row>
    <row r="2767" spans="3:53" ht="14.25"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  <c r="Q2767" s="35"/>
      <c r="R2767" s="35"/>
      <c r="S2767" s="35"/>
      <c r="T2767" s="35"/>
      <c r="U2767" s="35"/>
      <c r="V2767" s="35"/>
      <c r="W2767" s="35"/>
      <c r="X2767" s="35"/>
      <c r="Y2767" s="35"/>
      <c r="Z2767" s="35"/>
      <c r="AA2767" s="35"/>
      <c r="AB2767" s="35"/>
      <c r="AC2767" s="35"/>
      <c r="AD2767" s="35"/>
      <c r="AE2767" s="35"/>
      <c r="AF2767" s="35"/>
      <c r="AG2767" s="35"/>
      <c r="AH2767" s="35"/>
      <c r="AI2767" s="35"/>
      <c r="AJ2767" s="35"/>
      <c r="AK2767" s="35"/>
      <c r="AL2767" s="34"/>
      <c r="AM2767" s="331"/>
      <c r="AN2767" s="35"/>
      <c r="AO2767" s="35"/>
      <c r="AP2767" s="162"/>
      <c r="AQ2767" s="35"/>
      <c r="AR2767" s="35"/>
      <c r="AS2767" s="35"/>
      <c r="AT2767" s="35"/>
      <c r="AU2767" s="35"/>
      <c r="AV2767" s="14"/>
      <c r="AW2767" s="14"/>
      <c r="AX2767" s="14"/>
      <c r="AY2767" s="14"/>
      <c r="AZ2767" s="14"/>
      <c r="BA2767" s="14"/>
    </row>
    <row r="2768" spans="3:53" ht="14.25"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  <c r="Q2768" s="35"/>
      <c r="R2768" s="35"/>
      <c r="S2768" s="35"/>
      <c r="T2768" s="35"/>
      <c r="U2768" s="35"/>
      <c r="V2768" s="35"/>
      <c r="W2768" s="35"/>
      <c r="X2768" s="35"/>
      <c r="Y2768" s="35"/>
      <c r="Z2768" s="35"/>
      <c r="AA2768" s="35"/>
      <c r="AB2768" s="35"/>
      <c r="AC2768" s="35"/>
      <c r="AD2768" s="35"/>
      <c r="AE2768" s="35"/>
      <c r="AF2768" s="35"/>
      <c r="AG2768" s="35"/>
      <c r="AH2768" s="35"/>
      <c r="AI2768" s="35"/>
      <c r="AJ2768" s="35"/>
      <c r="AK2768" s="35"/>
      <c r="AL2768" s="34"/>
      <c r="AM2768" s="331"/>
      <c r="AN2768" s="35"/>
      <c r="AO2768" s="35"/>
      <c r="AP2768" s="162"/>
      <c r="AQ2768" s="35"/>
      <c r="AR2768" s="35"/>
      <c r="AS2768" s="35"/>
      <c r="AT2768" s="35"/>
      <c r="AU2768" s="35"/>
      <c r="AV2768" s="14"/>
      <c r="AW2768" s="14"/>
      <c r="AX2768" s="14"/>
      <c r="AY2768" s="14"/>
      <c r="AZ2768" s="14"/>
      <c r="BA2768" s="14"/>
    </row>
    <row r="2769" spans="3:53" ht="14.25"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  <c r="Q2769" s="35"/>
      <c r="R2769" s="35"/>
      <c r="S2769" s="35"/>
      <c r="T2769" s="35"/>
      <c r="U2769" s="35"/>
      <c r="V2769" s="35"/>
      <c r="W2769" s="35"/>
      <c r="X2769" s="35"/>
      <c r="Y2769" s="35"/>
      <c r="Z2769" s="35"/>
      <c r="AA2769" s="35"/>
      <c r="AB2769" s="35"/>
      <c r="AC2769" s="35"/>
      <c r="AD2769" s="35"/>
      <c r="AE2769" s="35"/>
      <c r="AF2769" s="35"/>
      <c r="AG2769" s="35"/>
      <c r="AH2769" s="35"/>
      <c r="AI2769" s="35"/>
      <c r="AJ2769" s="35"/>
      <c r="AK2769" s="35"/>
      <c r="AL2769" s="34"/>
      <c r="AM2769" s="331"/>
      <c r="AN2769" s="35"/>
      <c r="AO2769" s="35"/>
      <c r="AP2769" s="162"/>
      <c r="AQ2769" s="35"/>
      <c r="AR2769" s="35"/>
      <c r="AS2769" s="35"/>
      <c r="AT2769" s="35"/>
      <c r="AU2769" s="35"/>
      <c r="AV2769" s="14"/>
      <c r="AW2769" s="14"/>
      <c r="AX2769" s="14"/>
      <c r="AY2769" s="14"/>
      <c r="AZ2769" s="14"/>
      <c r="BA2769" s="14"/>
    </row>
    <row r="2770" spans="3:53" ht="14.25"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  <c r="Q2770" s="35"/>
      <c r="R2770" s="35"/>
      <c r="S2770" s="35"/>
      <c r="T2770" s="35"/>
      <c r="U2770" s="35"/>
      <c r="V2770" s="35"/>
      <c r="W2770" s="35"/>
      <c r="X2770" s="35"/>
      <c r="Y2770" s="35"/>
      <c r="Z2770" s="35"/>
      <c r="AA2770" s="35"/>
      <c r="AB2770" s="35"/>
      <c r="AC2770" s="35"/>
      <c r="AD2770" s="35"/>
      <c r="AE2770" s="35"/>
      <c r="AF2770" s="35"/>
      <c r="AG2770" s="35"/>
      <c r="AH2770" s="35"/>
      <c r="AI2770" s="35"/>
      <c r="AJ2770" s="35"/>
      <c r="AK2770" s="35"/>
      <c r="AL2770" s="34"/>
      <c r="AM2770" s="331"/>
      <c r="AN2770" s="35"/>
      <c r="AO2770" s="35"/>
      <c r="AP2770" s="162"/>
      <c r="AQ2770" s="35"/>
      <c r="AR2770" s="35"/>
      <c r="AS2770" s="35"/>
      <c r="AT2770" s="35"/>
      <c r="AU2770" s="35"/>
      <c r="AV2770" s="14"/>
      <c r="AW2770" s="14"/>
      <c r="AX2770" s="14"/>
      <c r="AY2770" s="14"/>
      <c r="AZ2770" s="14"/>
      <c r="BA2770" s="14"/>
    </row>
    <row r="2771" spans="3:53" ht="14.25"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  <c r="Q2771" s="35"/>
      <c r="R2771" s="35"/>
      <c r="S2771" s="35"/>
      <c r="T2771" s="35"/>
      <c r="U2771" s="35"/>
      <c r="V2771" s="35"/>
      <c r="W2771" s="35"/>
      <c r="X2771" s="35"/>
      <c r="Y2771" s="35"/>
      <c r="Z2771" s="35"/>
      <c r="AA2771" s="35"/>
      <c r="AB2771" s="35"/>
      <c r="AC2771" s="35"/>
      <c r="AD2771" s="35"/>
      <c r="AE2771" s="35"/>
      <c r="AF2771" s="35"/>
      <c r="AG2771" s="35"/>
      <c r="AH2771" s="35"/>
      <c r="AI2771" s="35"/>
      <c r="AJ2771" s="35"/>
      <c r="AK2771" s="35"/>
      <c r="AL2771" s="34"/>
      <c r="AM2771" s="331"/>
      <c r="AN2771" s="35"/>
      <c r="AO2771" s="35"/>
      <c r="AP2771" s="162"/>
      <c r="AQ2771" s="35"/>
      <c r="AR2771" s="35"/>
      <c r="AS2771" s="35"/>
      <c r="AT2771" s="35"/>
      <c r="AU2771" s="35"/>
      <c r="AV2771" s="14"/>
      <c r="AW2771" s="14"/>
      <c r="AX2771" s="14"/>
      <c r="AY2771" s="14"/>
      <c r="AZ2771" s="14"/>
      <c r="BA2771" s="14"/>
    </row>
    <row r="2772" spans="3:53" ht="14.25"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  <c r="Q2772" s="35"/>
      <c r="R2772" s="35"/>
      <c r="S2772" s="35"/>
      <c r="T2772" s="35"/>
      <c r="U2772" s="35"/>
      <c r="V2772" s="35"/>
      <c r="W2772" s="35"/>
      <c r="X2772" s="35"/>
      <c r="Y2772" s="35"/>
      <c r="Z2772" s="35"/>
      <c r="AA2772" s="35"/>
      <c r="AB2772" s="35"/>
      <c r="AC2772" s="35"/>
      <c r="AD2772" s="35"/>
      <c r="AE2772" s="35"/>
      <c r="AF2772" s="35"/>
      <c r="AG2772" s="35"/>
      <c r="AH2772" s="35"/>
      <c r="AI2772" s="35"/>
      <c r="AJ2772" s="35"/>
      <c r="AK2772" s="35"/>
      <c r="AL2772" s="34"/>
      <c r="AM2772" s="331"/>
      <c r="AN2772" s="35"/>
      <c r="AO2772" s="35"/>
      <c r="AP2772" s="162"/>
      <c r="AQ2772" s="35"/>
      <c r="AR2772" s="35"/>
      <c r="AS2772" s="35"/>
      <c r="AT2772" s="35"/>
      <c r="AU2772" s="35"/>
      <c r="AV2772" s="14"/>
      <c r="AW2772" s="14"/>
      <c r="AX2772" s="14"/>
      <c r="AY2772" s="14"/>
      <c r="AZ2772" s="14"/>
      <c r="BA2772" s="14"/>
    </row>
    <row r="2773" spans="3:53" ht="14.25"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  <c r="Q2773" s="35"/>
      <c r="R2773" s="35"/>
      <c r="S2773" s="35"/>
      <c r="T2773" s="35"/>
      <c r="U2773" s="35"/>
      <c r="V2773" s="35"/>
      <c r="W2773" s="35"/>
      <c r="X2773" s="35"/>
      <c r="Y2773" s="35"/>
      <c r="Z2773" s="35"/>
      <c r="AA2773" s="35"/>
      <c r="AB2773" s="35"/>
      <c r="AC2773" s="35"/>
      <c r="AD2773" s="35"/>
      <c r="AE2773" s="35"/>
      <c r="AF2773" s="35"/>
      <c r="AG2773" s="35"/>
      <c r="AH2773" s="35"/>
      <c r="AI2773" s="35"/>
      <c r="AJ2773" s="35"/>
      <c r="AK2773" s="35"/>
      <c r="AL2773" s="34"/>
      <c r="AM2773" s="331"/>
      <c r="AN2773" s="35"/>
      <c r="AO2773" s="35"/>
      <c r="AP2773" s="162"/>
      <c r="AQ2773" s="35"/>
      <c r="AR2773" s="35"/>
      <c r="AS2773" s="35"/>
      <c r="AT2773" s="35"/>
      <c r="AU2773" s="35"/>
      <c r="AV2773" s="14"/>
      <c r="AW2773" s="14"/>
      <c r="AX2773" s="14"/>
      <c r="AY2773" s="14"/>
      <c r="AZ2773" s="14"/>
      <c r="BA2773" s="14"/>
    </row>
    <row r="2774" spans="3:53" ht="14.25"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  <c r="Q2774" s="35"/>
      <c r="R2774" s="35"/>
      <c r="S2774" s="35"/>
      <c r="T2774" s="35"/>
      <c r="U2774" s="35"/>
      <c r="V2774" s="35"/>
      <c r="W2774" s="35"/>
      <c r="X2774" s="35"/>
      <c r="Y2774" s="35"/>
      <c r="Z2774" s="35"/>
      <c r="AA2774" s="35"/>
      <c r="AB2774" s="35"/>
      <c r="AC2774" s="35"/>
      <c r="AD2774" s="35"/>
      <c r="AE2774" s="35"/>
      <c r="AF2774" s="35"/>
      <c r="AG2774" s="35"/>
      <c r="AH2774" s="35"/>
      <c r="AI2774" s="35"/>
      <c r="AJ2774" s="35"/>
      <c r="AK2774" s="35"/>
      <c r="AL2774" s="34"/>
      <c r="AM2774" s="331"/>
      <c r="AN2774" s="35"/>
      <c r="AO2774" s="35"/>
      <c r="AP2774" s="162"/>
      <c r="AQ2774" s="35"/>
      <c r="AR2774" s="35"/>
      <c r="AS2774" s="35"/>
      <c r="AT2774" s="35"/>
      <c r="AU2774" s="35"/>
      <c r="AV2774" s="14"/>
      <c r="AW2774" s="14"/>
      <c r="AX2774" s="14"/>
      <c r="AY2774" s="14"/>
      <c r="AZ2774" s="14"/>
      <c r="BA2774" s="14"/>
    </row>
    <row r="2775" spans="3:53" ht="14.25"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35"/>
      <c r="Y2775" s="35"/>
      <c r="Z2775" s="35"/>
      <c r="AA2775" s="35"/>
      <c r="AB2775" s="35"/>
      <c r="AC2775" s="35"/>
      <c r="AD2775" s="35"/>
      <c r="AE2775" s="35"/>
      <c r="AF2775" s="35"/>
      <c r="AG2775" s="35"/>
      <c r="AH2775" s="35"/>
      <c r="AI2775" s="35"/>
      <c r="AJ2775" s="35"/>
      <c r="AK2775" s="35"/>
      <c r="AL2775" s="34"/>
      <c r="AM2775" s="331"/>
      <c r="AN2775" s="35"/>
      <c r="AO2775" s="35"/>
      <c r="AP2775" s="162"/>
      <c r="AQ2775" s="35"/>
      <c r="AR2775" s="35"/>
      <c r="AS2775" s="35"/>
      <c r="AT2775" s="35"/>
      <c r="AU2775" s="35"/>
      <c r="AV2775" s="14"/>
      <c r="AW2775" s="14"/>
      <c r="AX2775" s="14"/>
      <c r="AY2775" s="14"/>
      <c r="AZ2775" s="14"/>
      <c r="BA2775" s="14"/>
    </row>
    <row r="2776" spans="3:53" ht="14.25"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35"/>
      <c r="Y2776" s="35"/>
      <c r="Z2776" s="35"/>
      <c r="AA2776" s="35"/>
      <c r="AB2776" s="35"/>
      <c r="AC2776" s="35"/>
      <c r="AD2776" s="35"/>
      <c r="AE2776" s="35"/>
      <c r="AF2776" s="35"/>
      <c r="AG2776" s="35"/>
      <c r="AH2776" s="35"/>
      <c r="AI2776" s="35"/>
      <c r="AJ2776" s="35"/>
      <c r="AK2776" s="35"/>
      <c r="AL2776" s="34"/>
      <c r="AM2776" s="331"/>
      <c r="AN2776" s="35"/>
      <c r="AO2776" s="35"/>
      <c r="AP2776" s="162"/>
      <c r="AQ2776" s="35"/>
      <c r="AR2776" s="35"/>
      <c r="AS2776" s="35"/>
      <c r="AT2776" s="35"/>
      <c r="AU2776" s="35"/>
      <c r="AV2776" s="14"/>
      <c r="AW2776" s="14"/>
      <c r="AX2776" s="14"/>
      <c r="AY2776" s="14"/>
      <c r="AZ2776" s="14"/>
      <c r="BA2776" s="14"/>
    </row>
    <row r="2777" spans="3:53" ht="14.25"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35"/>
      <c r="Y2777" s="35"/>
      <c r="Z2777" s="35"/>
      <c r="AA2777" s="35"/>
      <c r="AB2777" s="35"/>
      <c r="AC2777" s="35"/>
      <c r="AD2777" s="35"/>
      <c r="AE2777" s="35"/>
      <c r="AF2777" s="35"/>
      <c r="AG2777" s="35"/>
      <c r="AH2777" s="35"/>
      <c r="AI2777" s="35"/>
      <c r="AJ2777" s="35"/>
      <c r="AK2777" s="35"/>
      <c r="AL2777" s="34"/>
      <c r="AM2777" s="331"/>
      <c r="AN2777" s="35"/>
      <c r="AO2777" s="35"/>
      <c r="AP2777" s="162"/>
      <c r="AQ2777" s="35"/>
      <c r="AR2777" s="35"/>
      <c r="AS2777" s="35"/>
      <c r="AT2777" s="35"/>
      <c r="AU2777" s="35"/>
      <c r="AV2777" s="14"/>
      <c r="AW2777" s="14"/>
      <c r="AX2777" s="14"/>
      <c r="AY2777" s="14"/>
      <c r="AZ2777" s="14"/>
      <c r="BA2777" s="14"/>
    </row>
    <row r="2778" spans="3:53" ht="14.25"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35"/>
      <c r="Y2778" s="35"/>
      <c r="Z2778" s="35"/>
      <c r="AA2778" s="35"/>
      <c r="AB2778" s="35"/>
      <c r="AC2778" s="35"/>
      <c r="AD2778" s="35"/>
      <c r="AE2778" s="35"/>
      <c r="AF2778" s="35"/>
      <c r="AG2778" s="35"/>
      <c r="AH2778" s="35"/>
      <c r="AI2778" s="35"/>
      <c r="AJ2778" s="35"/>
      <c r="AK2778" s="35"/>
      <c r="AL2778" s="34"/>
      <c r="AM2778" s="331"/>
      <c r="AN2778" s="35"/>
      <c r="AO2778" s="35"/>
      <c r="AP2778" s="162"/>
      <c r="AQ2778" s="35"/>
      <c r="AR2778" s="35"/>
      <c r="AS2778" s="35"/>
      <c r="AT2778" s="35"/>
      <c r="AU2778" s="35"/>
      <c r="AV2778" s="14"/>
      <c r="AW2778" s="14"/>
      <c r="AX2778" s="14"/>
      <c r="AY2778" s="14"/>
      <c r="AZ2778" s="14"/>
      <c r="BA2778" s="14"/>
    </row>
    <row r="2779" spans="3:53" ht="14.25"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35"/>
      <c r="Y2779" s="35"/>
      <c r="Z2779" s="35"/>
      <c r="AA2779" s="35"/>
      <c r="AB2779" s="35"/>
      <c r="AC2779" s="35"/>
      <c r="AD2779" s="35"/>
      <c r="AE2779" s="35"/>
      <c r="AF2779" s="35"/>
      <c r="AG2779" s="35"/>
      <c r="AH2779" s="35"/>
      <c r="AI2779" s="35"/>
      <c r="AJ2779" s="35"/>
      <c r="AK2779" s="35"/>
      <c r="AL2779" s="34"/>
      <c r="AM2779" s="331"/>
      <c r="AN2779" s="35"/>
      <c r="AO2779" s="35"/>
      <c r="AP2779" s="162"/>
      <c r="AQ2779" s="35"/>
      <c r="AR2779" s="35"/>
      <c r="AS2779" s="35"/>
      <c r="AT2779" s="35"/>
      <c r="AU2779" s="35"/>
      <c r="AV2779" s="14"/>
      <c r="AW2779" s="14"/>
      <c r="AX2779" s="14"/>
      <c r="AY2779" s="14"/>
      <c r="AZ2779" s="14"/>
      <c r="BA2779" s="14"/>
    </row>
    <row r="2780" spans="3:53" ht="14.25"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  <c r="Q2780" s="35"/>
      <c r="R2780" s="35"/>
      <c r="S2780" s="35"/>
      <c r="T2780" s="35"/>
      <c r="U2780" s="35"/>
      <c r="V2780" s="35"/>
      <c r="W2780" s="35"/>
      <c r="X2780" s="35"/>
      <c r="Y2780" s="35"/>
      <c r="Z2780" s="35"/>
      <c r="AA2780" s="35"/>
      <c r="AB2780" s="35"/>
      <c r="AC2780" s="35"/>
      <c r="AD2780" s="35"/>
      <c r="AE2780" s="35"/>
      <c r="AF2780" s="35"/>
      <c r="AG2780" s="35"/>
      <c r="AH2780" s="35"/>
      <c r="AI2780" s="35"/>
      <c r="AJ2780" s="35"/>
      <c r="AK2780" s="35"/>
      <c r="AL2780" s="34"/>
      <c r="AM2780" s="331"/>
      <c r="AN2780" s="35"/>
      <c r="AO2780" s="35"/>
      <c r="AP2780" s="162"/>
      <c r="AQ2780" s="35"/>
      <c r="AR2780" s="35"/>
      <c r="AS2780" s="35"/>
      <c r="AT2780" s="35"/>
      <c r="AU2780" s="35"/>
      <c r="AV2780" s="14"/>
      <c r="AW2780" s="14"/>
      <c r="AX2780" s="14"/>
      <c r="AY2780" s="14"/>
      <c r="AZ2780" s="14"/>
      <c r="BA2780" s="14"/>
    </row>
    <row r="2781" spans="3:53" ht="14.25"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  <c r="Q2781" s="35"/>
      <c r="R2781" s="35"/>
      <c r="S2781" s="35"/>
      <c r="T2781" s="35"/>
      <c r="U2781" s="35"/>
      <c r="V2781" s="35"/>
      <c r="W2781" s="35"/>
      <c r="X2781" s="35"/>
      <c r="Y2781" s="35"/>
      <c r="Z2781" s="35"/>
      <c r="AA2781" s="35"/>
      <c r="AB2781" s="35"/>
      <c r="AC2781" s="35"/>
      <c r="AD2781" s="35"/>
      <c r="AE2781" s="35"/>
      <c r="AF2781" s="35"/>
      <c r="AG2781" s="35"/>
      <c r="AH2781" s="35"/>
      <c r="AI2781" s="35"/>
      <c r="AJ2781" s="35"/>
      <c r="AK2781" s="35"/>
      <c r="AL2781" s="34"/>
      <c r="AM2781" s="331"/>
      <c r="AN2781" s="35"/>
      <c r="AO2781" s="35"/>
      <c r="AP2781" s="162"/>
      <c r="AQ2781" s="35"/>
      <c r="AR2781" s="35"/>
      <c r="AS2781" s="35"/>
      <c r="AT2781" s="35"/>
      <c r="AU2781" s="35"/>
      <c r="AV2781" s="14"/>
      <c r="AW2781" s="14"/>
      <c r="AX2781" s="14"/>
      <c r="AY2781" s="14"/>
      <c r="AZ2781" s="14"/>
      <c r="BA2781" s="14"/>
    </row>
    <row r="2782" spans="3:53" ht="14.25"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  <c r="Q2782" s="35"/>
      <c r="R2782" s="35"/>
      <c r="S2782" s="35"/>
      <c r="T2782" s="35"/>
      <c r="U2782" s="35"/>
      <c r="V2782" s="35"/>
      <c r="W2782" s="35"/>
      <c r="X2782" s="35"/>
      <c r="Y2782" s="35"/>
      <c r="Z2782" s="35"/>
      <c r="AA2782" s="35"/>
      <c r="AB2782" s="35"/>
      <c r="AC2782" s="35"/>
      <c r="AD2782" s="35"/>
      <c r="AE2782" s="35"/>
      <c r="AF2782" s="35"/>
      <c r="AG2782" s="35"/>
      <c r="AH2782" s="35"/>
      <c r="AI2782" s="35"/>
      <c r="AJ2782" s="35"/>
      <c r="AK2782" s="35"/>
      <c r="AL2782" s="34"/>
      <c r="AM2782" s="331"/>
      <c r="AN2782" s="35"/>
      <c r="AO2782" s="35"/>
      <c r="AP2782" s="162"/>
      <c r="AQ2782" s="35"/>
      <c r="AR2782" s="35"/>
      <c r="AS2782" s="35"/>
      <c r="AT2782" s="35"/>
      <c r="AU2782" s="35"/>
      <c r="AV2782" s="14"/>
      <c r="AW2782" s="14"/>
      <c r="AX2782" s="14"/>
      <c r="AY2782" s="14"/>
      <c r="AZ2782" s="14"/>
      <c r="BA2782" s="14"/>
    </row>
    <row r="2783" spans="3:53" ht="14.25"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  <c r="Q2783" s="35"/>
      <c r="R2783" s="35"/>
      <c r="S2783" s="35"/>
      <c r="T2783" s="35"/>
      <c r="U2783" s="35"/>
      <c r="V2783" s="35"/>
      <c r="W2783" s="35"/>
      <c r="X2783" s="35"/>
      <c r="Y2783" s="35"/>
      <c r="Z2783" s="35"/>
      <c r="AA2783" s="35"/>
      <c r="AB2783" s="35"/>
      <c r="AC2783" s="35"/>
      <c r="AD2783" s="35"/>
      <c r="AE2783" s="35"/>
      <c r="AF2783" s="35"/>
      <c r="AG2783" s="35"/>
      <c r="AH2783" s="35"/>
      <c r="AI2783" s="35"/>
      <c r="AJ2783" s="35"/>
      <c r="AK2783" s="35"/>
      <c r="AL2783" s="34"/>
      <c r="AM2783" s="331"/>
      <c r="AN2783" s="35"/>
      <c r="AO2783" s="35"/>
      <c r="AP2783" s="162"/>
      <c r="AQ2783" s="35"/>
      <c r="AR2783" s="35"/>
      <c r="AS2783" s="35"/>
      <c r="AT2783" s="35"/>
      <c r="AU2783" s="35"/>
      <c r="AV2783" s="14"/>
      <c r="AW2783" s="14"/>
      <c r="AX2783" s="14"/>
      <c r="AY2783" s="14"/>
      <c r="AZ2783" s="14"/>
      <c r="BA2783" s="14"/>
    </row>
    <row r="2784" spans="3:53" ht="14.25"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  <c r="Q2784" s="35"/>
      <c r="R2784" s="35"/>
      <c r="S2784" s="35"/>
      <c r="T2784" s="35"/>
      <c r="U2784" s="35"/>
      <c r="V2784" s="35"/>
      <c r="W2784" s="35"/>
      <c r="X2784" s="35"/>
      <c r="Y2784" s="35"/>
      <c r="Z2784" s="35"/>
      <c r="AA2784" s="35"/>
      <c r="AB2784" s="35"/>
      <c r="AC2784" s="35"/>
      <c r="AD2784" s="35"/>
      <c r="AE2784" s="35"/>
      <c r="AF2784" s="35"/>
      <c r="AG2784" s="35"/>
      <c r="AH2784" s="35"/>
      <c r="AI2784" s="35"/>
      <c r="AJ2784" s="35"/>
      <c r="AK2784" s="35"/>
      <c r="AL2784" s="34"/>
      <c r="AM2784" s="331"/>
      <c r="AN2784" s="35"/>
      <c r="AO2784" s="35"/>
      <c r="AP2784" s="162"/>
      <c r="AQ2784" s="35"/>
      <c r="AR2784" s="35"/>
      <c r="AS2784" s="35"/>
      <c r="AT2784" s="35"/>
      <c r="AU2784" s="35"/>
      <c r="AV2784" s="14"/>
      <c r="AW2784" s="14"/>
      <c r="AX2784" s="14"/>
      <c r="AY2784" s="14"/>
      <c r="AZ2784" s="14"/>
      <c r="BA2784" s="14"/>
    </row>
    <row r="2785" spans="3:53" ht="14.25"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  <c r="Q2785" s="35"/>
      <c r="R2785" s="35"/>
      <c r="S2785" s="35"/>
      <c r="T2785" s="35"/>
      <c r="U2785" s="35"/>
      <c r="V2785" s="35"/>
      <c r="W2785" s="35"/>
      <c r="X2785" s="35"/>
      <c r="Y2785" s="35"/>
      <c r="Z2785" s="35"/>
      <c r="AA2785" s="35"/>
      <c r="AB2785" s="35"/>
      <c r="AC2785" s="35"/>
      <c r="AD2785" s="35"/>
      <c r="AE2785" s="35"/>
      <c r="AF2785" s="35"/>
      <c r="AG2785" s="35"/>
      <c r="AH2785" s="35"/>
      <c r="AI2785" s="35"/>
      <c r="AJ2785" s="35"/>
      <c r="AK2785" s="35"/>
      <c r="AL2785" s="34"/>
      <c r="AM2785" s="331"/>
      <c r="AN2785" s="35"/>
      <c r="AO2785" s="35"/>
      <c r="AP2785" s="162"/>
      <c r="AQ2785" s="35"/>
      <c r="AR2785" s="35"/>
      <c r="AS2785" s="35"/>
      <c r="AT2785" s="35"/>
      <c r="AU2785" s="35"/>
      <c r="AV2785" s="14"/>
      <c r="AW2785" s="14"/>
      <c r="AX2785" s="14"/>
      <c r="AY2785" s="14"/>
      <c r="AZ2785" s="14"/>
      <c r="BA2785" s="14"/>
    </row>
    <row r="2786" spans="3:53" ht="14.25"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  <c r="Q2786" s="35"/>
      <c r="R2786" s="35"/>
      <c r="S2786" s="35"/>
      <c r="T2786" s="35"/>
      <c r="U2786" s="35"/>
      <c r="V2786" s="35"/>
      <c r="W2786" s="35"/>
      <c r="X2786" s="35"/>
      <c r="Y2786" s="35"/>
      <c r="Z2786" s="35"/>
      <c r="AA2786" s="35"/>
      <c r="AB2786" s="35"/>
      <c r="AC2786" s="35"/>
      <c r="AD2786" s="35"/>
      <c r="AE2786" s="35"/>
      <c r="AF2786" s="35"/>
      <c r="AG2786" s="35"/>
      <c r="AH2786" s="35"/>
      <c r="AI2786" s="35"/>
      <c r="AJ2786" s="35"/>
      <c r="AK2786" s="35"/>
      <c r="AL2786" s="34"/>
      <c r="AM2786" s="331"/>
      <c r="AN2786" s="35"/>
      <c r="AO2786" s="35"/>
      <c r="AP2786" s="162"/>
      <c r="AQ2786" s="35"/>
      <c r="AR2786" s="35"/>
      <c r="AS2786" s="35"/>
      <c r="AT2786" s="35"/>
      <c r="AU2786" s="35"/>
      <c r="AV2786" s="14"/>
      <c r="AW2786" s="14"/>
      <c r="AX2786" s="14"/>
      <c r="AY2786" s="14"/>
      <c r="AZ2786" s="14"/>
      <c r="BA2786" s="14"/>
    </row>
    <row r="2787" spans="3:53" ht="14.25"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  <c r="Q2787" s="35"/>
      <c r="R2787" s="35"/>
      <c r="S2787" s="35"/>
      <c r="T2787" s="35"/>
      <c r="U2787" s="35"/>
      <c r="V2787" s="35"/>
      <c r="W2787" s="35"/>
      <c r="X2787" s="35"/>
      <c r="Y2787" s="35"/>
      <c r="Z2787" s="35"/>
      <c r="AA2787" s="35"/>
      <c r="AB2787" s="35"/>
      <c r="AC2787" s="35"/>
      <c r="AD2787" s="35"/>
      <c r="AE2787" s="35"/>
      <c r="AF2787" s="35"/>
      <c r="AG2787" s="35"/>
      <c r="AH2787" s="35"/>
      <c r="AI2787" s="35"/>
      <c r="AJ2787" s="35"/>
      <c r="AK2787" s="35"/>
      <c r="AL2787" s="34"/>
      <c r="AM2787" s="331"/>
      <c r="AN2787" s="35"/>
      <c r="AO2787" s="35"/>
      <c r="AP2787" s="162"/>
      <c r="AQ2787" s="35"/>
      <c r="AR2787" s="35"/>
      <c r="AS2787" s="35"/>
      <c r="AT2787" s="35"/>
      <c r="AU2787" s="35"/>
      <c r="AV2787" s="14"/>
      <c r="AW2787" s="14"/>
      <c r="AX2787" s="14"/>
      <c r="AY2787" s="14"/>
      <c r="AZ2787" s="14"/>
      <c r="BA2787" s="14"/>
    </row>
    <row r="2788" spans="3:53" ht="14.25"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  <c r="Q2788" s="35"/>
      <c r="R2788" s="35"/>
      <c r="S2788" s="35"/>
      <c r="T2788" s="35"/>
      <c r="U2788" s="35"/>
      <c r="V2788" s="35"/>
      <c r="W2788" s="35"/>
      <c r="X2788" s="35"/>
      <c r="Y2788" s="35"/>
      <c r="Z2788" s="35"/>
      <c r="AA2788" s="35"/>
      <c r="AB2788" s="35"/>
      <c r="AC2788" s="35"/>
      <c r="AD2788" s="35"/>
      <c r="AE2788" s="35"/>
      <c r="AF2788" s="35"/>
      <c r="AG2788" s="35"/>
      <c r="AH2788" s="35"/>
      <c r="AI2788" s="35"/>
      <c r="AJ2788" s="35"/>
      <c r="AK2788" s="35"/>
      <c r="AL2788" s="34"/>
      <c r="AM2788" s="331"/>
      <c r="AN2788" s="35"/>
      <c r="AO2788" s="35"/>
      <c r="AP2788" s="162"/>
      <c r="AQ2788" s="35"/>
      <c r="AR2788" s="35"/>
      <c r="AS2788" s="35"/>
      <c r="AT2788" s="35"/>
      <c r="AU2788" s="35"/>
      <c r="AV2788" s="14"/>
      <c r="AW2788" s="14"/>
      <c r="AX2788" s="14"/>
      <c r="AY2788" s="14"/>
      <c r="AZ2788" s="14"/>
      <c r="BA2788" s="14"/>
    </row>
    <row r="2789" spans="3:53" ht="14.25"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  <c r="Q2789" s="35"/>
      <c r="R2789" s="35"/>
      <c r="S2789" s="35"/>
      <c r="T2789" s="35"/>
      <c r="U2789" s="35"/>
      <c r="V2789" s="35"/>
      <c r="W2789" s="35"/>
      <c r="X2789" s="35"/>
      <c r="Y2789" s="35"/>
      <c r="Z2789" s="35"/>
      <c r="AA2789" s="35"/>
      <c r="AB2789" s="35"/>
      <c r="AC2789" s="35"/>
      <c r="AD2789" s="35"/>
      <c r="AE2789" s="35"/>
      <c r="AF2789" s="35"/>
      <c r="AG2789" s="35"/>
      <c r="AH2789" s="35"/>
      <c r="AI2789" s="35"/>
      <c r="AJ2789" s="35"/>
      <c r="AK2789" s="35"/>
      <c r="AL2789" s="34"/>
      <c r="AM2789" s="331"/>
      <c r="AN2789" s="35"/>
      <c r="AO2789" s="35"/>
      <c r="AP2789" s="162"/>
      <c r="AQ2789" s="35"/>
      <c r="AR2789" s="35"/>
      <c r="AS2789" s="35"/>
      <c r="AT2789" s="35"/>
      <c r="AU2789" s="35"/>
      <c r="AV2789" s="14"/>
      <c r="AW2789" s="14"/>
      <c r="AX2789" s="14"/>
      <c r="AY2789" s="14"/>
      <c r="AZ2789" s="14"/>
      <c r="BA2789" s="14"/>
    </row>
    <row r="2790" spans="3:53" ht="14.25"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35"/>
      <c r="Y2790" s="35"/>
      <c r="Z2790" s="35"/>
      <c r="AA2790" s="35"/>
      <c r="AB2790" s="35"/>
      <c r="AC2790" s="35"/>
      <c r="AD2790" s="35"/>
      <c r="AE2790" s="35"/>
      <c r="AF2790" s="35"/>
      <c r="AG2790" s="35"/>
      <c r="AH2790" s="35"/>
      <c r="AI2790" s="35"/>
      <c r="AJ2790" s="35"/>
      <c r="AK2790" s="35"/>
      <c r="AL2790" s="34"/>
      <c r="AM2790" s="331"/>
      <c r="AN2790" s="35"/>
      <c r="AO2790" s="35"/>
      <c r="AP2790" s="162"/>
      <c r="AQ2790" s="35"/>
      <c r="AR2790" s="35"/>
      <c r="AS2790" s="35"/>
      <c r="AT2790" s="35"/>
      <c r="AU2790" s="35"/>
      <c r="AV2790" s="14"/>
      <c r="AW2790" s="14"/>
      <c r="AX2790" s="14"/>
      <c r="AY2790" s="14"/>
      <c r="AZ2790" s="14"/>
      <c r="BA2790" s="14"/>
    </row>
    <row r="2791" spans="3:53" ht="14.25"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35"/>
      <c r="Y2791" s="35"/>
      <c r="Z2791" s="35"/>
      <c r="AA2791" s="35"/>
      <c r="AB2791" s="35"/>
      <c r="AC2791" s="35"/>
      <c r="AD2791" s="35"/>
      <c r="AE2791" s="35"/>
      <c r="AF2791" s="35"/>
      <c r="AG2791" s="35"/>
      <c r="AH2791" s="35"/>
      <c r="AI2791" s="35"/>
      <c r="AJ2791" s="35"/>
      <c r="AK2791" s="35"/>
      <c r="AL2791" s="34"/>
      <c r="AM2791" s="331"/>
      <c r="AN2791" s="35"/>
      <c r="AO2791" s="35"/>
      <c r="AP2791" s="162"/>
      <c r="AQ2791" s="35"/>
      <c r="AR2791" s="35"/>
      <c r="AS2791" s="35"/>
      <c r="AT2791" s="35"/>
      <c r="AU2791" s="35"/>
      <c r="AV2791" s="14"/>
      <c r="AW2791" s="14"/>
      <c r="AX2791" s="14"/>
      <c r="AY2791" s="14"/>
      <c r="AZ2791" s="14"/>
      <c r="BA2791" s="14"/>
    </row>
    <row r="2792" spans="3:53" ht="14.25"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35"/>
      <c r="Y2792" s="35"/>
      <c r="Z2792" s="35"/>
      <c r="AA2792" s="35"/>
      <c r="AB2792" s="35"/>
      <c r="AC2792" s="35"/>
      <c r="AD2792" s="35"/>
      <c r="AE2792" s="35"/>
      <c r="AF2792" s="35"/>
      <c r="AG2792" s="35"/>
      <c r="AH2792" s="35"/>
      <c r="AI2792" s="35"/>
      <c r="AJ2792" s="35"/>
      <c r="AK2792" s="35"/>
      <c r="AL2792" s="34"/>
      <c r="AM2792" s="331"/>
      <c r="AN2792" s="35"/>
      <c r="AO2792" s="35"/>
      <c r="AP2792" s="162"/>
      <c r="AQ2792" s="35"/>
      <c r="AR2792" s="35"/>
      <c r="AS2792" s="35"/>
      <c r="AT2792" s="35"/>
      <c r="AU2792" s="35"/>
      <c r="AV2792" s="14"/>
      <c r="AW2792" s="14"/>
      <c r="AX2792" s="14"/>
      <c r="AY2792" s="14"/>
      <c r="AZ2792" s="14"/>
      <c r="BA2792" s="14"/>
    </row>
    <row r="2793" spans="3:53" ht="14.25"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35"/>
      <c r="Y2793" s="35"/>
      <c r="Z2793" s="35"/>
      <c r="AA2793" s="35"/>
      <c r="AB2793" s="35"/>
      <c r="AC2793" s="35"/>
      <c r="AD2793" s="35"/>
      <c r="AE2793" s="35"/>
      <c r="AF2793" s="35"/>
      <c r="AG2793" s="35"/>
      <c r="AH2793" s="35"/>
      <c r="AI2793" s="35"/>
      <c r="AJ2793" s="35"/>
      <c r="AK2793" s="35"/>
      <c r="AL2793" s="34"/>
      <c r="AM2793" s="331"/>
      <c r="AN2793" s="35"/>
      <c r="AO2793" s="35"/>
      <c r="AP2793" s="162"/>
      <c r="AQ2793" s="35"/>
      <c r="AR2793" s="35"/>
      <c r="AS2793" s="35"/>
      <c r="AT2793" s="35"/>
      <c r="AU2793" s="35"/>
      <c r="AV2793" s="14"/>
      <c r="AW2793" s="14"/>
      <c r="AX2793" s="14"/>
      <c r="AY2793" s="14"/>
      <c r="AZ2793" s="14"/>
      <c r="BA2793" s="14"/>
    </row>
    <row r="2794" spans="3:53" ht="14.25"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35"/>
      <c r="Y2794" s="35"/>
      <c r="Z2794" s="35"/>
      <c r="AA2794" s="35"/>
      <c r="AB2794" s="35"/>
      <c r="AC2794" s="35"/>
      <c r="AD2794" s="35"/>
      <c r="AE2794" s="35"/>
      <c r="AF2794" s="35"/>
      <c r="AG2794" s="35"/>
      <c r="AH2794" s="35"/>
      <c r="AI2794" s="35"/>
      <c r="AJ2794" s="35"/>
      <c r="AK2794" s="35"/>
      <c r="AL2794" s="34"/>
      <c r="AM2794" s="331"/>
      <c r="AN2794" s="35"/>
      <c r="AO2794" s="35"/>
      <c r="AP2794" s="162"/>
      <c r="AQ2794" s="35"/>
      <c r="AR2794" s="35"/>
      <c r="AS2794" s="35"/>
      <c r="AT2794" s="35"/>
      <c r="AU2794" s="35"/>
      <c r="AV2794" s="14"/>
      <c r="AW2794" s="14"/>
      <c r="AX2794" s="14"/>
      <c r="AY2794" s="14"/>
      <c r="AZ2794" s="14"/>
      <c r="BA2794" s="14"/>
    </row>
    <row r="2795" spans="3:53" ht="14.25"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35"/>
      <c r="Y2795" s="35"/>
      <c r="Z2795" s="35"/>
      <c r="AA2795" s="35"/>
      <c r="AB2795" s="35"/>
      <c r="AC2795" s="35"/>
      <c r="AD2795" s="35"/>
      <c r="AE2795" s="35"/>
      <c r="AF2795" s="35"/>
      <c r="AG2795" s="35"/>
      <c r="AH2795" s="35"/>
      <c r="AI2795" s="35"/>
      <c r="AJ2795" s="35"/>
      <c r="AK2795" s="35"/>
      <c r="AL2795" s="34"/>
      <c r="AM2795" s="331"/>
      <c r="AN2795" s="35"/>
      <c r="AO2795" s="35"/>
      <c r="AP2795" s="162"/>
      <c r="AQ2795" s="35"/>
      <c r="AR2795" s="35"/>
      <c r="AS2795" s="35"/>
      <c r="AT2795" s="35"/>
      <c r="AU2795" s="35"/>
      <c r="AV2795" s="14"/>
      <c r="AW2795" s="14"/>
      <c r="AX2795" s="14"/>
      <c r="AY2795" s="14"/>
      <c r="AZ2795" s="14"/>
      <c r="BA2795" s="14"/>
    </row>
    <row r="2796" spans="3:53" ht="14.25"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  <c r="Q2796" s="35"/>
      <c r="R2796" s="35"/>
      <c r="S2796" s="35"/>
      <c r="T2796" s="35"/>
      <c r="U2796" s="35"/>
      <c r="V2796" s="35"/>
      <c r="W2796" s="35"/>
      <c r="X2796" s="35"/>
      <c r="Y2796" s="35"/>
      <c r="Z2796" s="35"/>
      <c r="AA2796" s="35"/>
      <c r="AB2796" s="35"/>
      <c r="AC2796" s="35"/>
      <c r="AD2796" s="35"/>
      <c r="AE2796" s="35"/>
      <c r="AF2796" s="35"/>
      <c r="AG2796" s="35"/>
      <c r="AH2796" s="35"/>
      <c r="AI2796" s="35"/>
      <c r="AJ2796" s="35"/>
      <c r="AK2796" s="35"/>
      <c r="AL2796" s="34"/>
      <c r="AM2796" s="331"/>
      <c r="AN2796" s="35"/>
      <c r="AO2796" s="35"/>
      <c r="AP2796" s="162"/>
      <c r="AQ2796" s="35"/>
      <c r="AR2796" s="35"/>
      <c r="AS2796" s="35"/>
      <c r="AT2796" s="35"/>
      <c r="AU2796" s="35"/>
      <c r="AV2796" s="14"/>
      <c r="AW2796" s="14"/>
      <c r="AX2796" s="14"/>
      <c r="AY2796" s="14"/>
      <c r="AZ2796" s="14"/>
      <c r="BA2796" s="14"/>
    </row>
    <row r="2797" spans="3:53" ht="14.25"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  <c r="Q2797" s="35"/>
      <c r="R2797" s="35"/>
      <c r="S2797" s="35"/>
      <c r="T2797" s="35"/>
      <c r="U2797" s="35"/>
      <c r="V2797" s="35"/>
      <c r="W2797" s="35"/>
      <c r="X2797" s="35"/>
      <c r="Y2797" s="35"/>
      <c r="Z2797" s="35"/>
      <c r="AA2797" s="35"/>
      <c r="AB2797" s="35"/>
      <c r="AC2797" s="35"/>
      <c r="AD2797" s="35"/>
      <c r="AE2797" s="35"/>
      <c r="AF2797" s="35"/>
      <c r="AG2797" s="35"/>
      <c r="AH2797" s="35"/>
      <c r="AI2797" s="35"/>
      <c r="AJ2797" s="35"/>
      <c r="AK2797" s="35"/>
      <c r="AL2797" s="34"/>
      <c r="AM2797" s="331"/>
      <c r="AN2797" s="35"/>
      <c r="AO2797" s="35"/>
      <c r="AP2797" s="162"/>
      <c r="AQ2797" s="35"/>
      <c r="AR2797" s="35"/>
      <c r="AS2797" s="35"/>
      <c r="AT2797" s="35"/>
      <c r="AU2797" s="35"/>
      <c r="AV2797" s="14"/>
      <c r="AW2797" s="14"/>
      <c r="AX2797" s="14"/>
      <c r="AY2797" s="14"/>
      <c r="AZ2797" s="14"/>
      <c r="BA2797" s="14"/>
    </row>
    <row r="2798" spans="3:53" ht="14.25"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  <c r="Q2798" s="35"/>
      <c r="R2798" s="35"/>
      <c r="S2798" s="35"/>
      <c r="T2798" s="35"/>
      <c r="U2798" s="35"/>
      <c r="V2798" s="35"/>
      <c r="W2798" s="35"/>
      <c r="X2798" s="35"/>
      <c r="Y2798" s="35"/>
      <c r="Z2798" s="35"/>
      <c r="AA2798" s="35"/>
      <c r="AB2798" s="35"/>
      <c r="AC2798" s="35"/>
      <c r="AD2798" s="35"/>
      <c r="AE2798" s="35"/>
      <c r="AF2798" s="35"/>
      <c r="AG2798" s="35"/>
      <c r="AH2798" s="35"/>
      <c r="AI2798" s="35"/>
      <c r="AJ2798" s="35"/>
      <c r="AK2798" s="35"/>
      <c r="AL2798" s="34"/>
      <c r="AM2798" s="331"/>
      <c r="AN2798" s="35"/>
      <c r="AO2798" s="35"/>
      <c r="AP2798" s="162"/>
      <c r="AQ2798" s="35"/>
      <c r="AR2798" s="35"/>
      <c r="AS2798" s="35"/>
      <c r="AT2798" s="35"/>
      <c r="AU2798" s="35"/>
      <c r="AV2798" s="14"/>
      <c r="AW2798" s="14"/>
      <c r="AX2798" s="14"/>
      <c r="AY2798" s="14"/>
      <c r="AZ2798" s="14"/>
      <c r="BA2798" s="14"/>
    </row>
    <row r="2799" spans="3:53" ht="14.25"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  <c r="Q2799" s="35"/>
      <c r="R2799" s="35"/>
      <c r="S2799" s="35"/>
      <c r="T2799" s="35"/>
      <c r="U2799" s="35"/>
      <c r="V2799" s="35"/>
      <c r="W2799" s="35"/>
      <c r="X2799" s="35"/>
      <c r="Y2799" s="35"/>
      <c r="Z2799" s="35"/>
      <c r="AA2799" s="35"/>
      <c r="AB2799" s="35"/>
      <c r="AC2799" s="35"/>
      <c r="AD2799" s="35"/>
      <c r="AE2799" s="35"/>
      <c r="AF2799" s="35"/>
      <c r="AG2799" s="35"/>
      <c r="AH2799" s="35"/>
      <c r="AI2799" s="35"/>
      <c r="AJ2799" s="35"/>
      <c r="AK2799" s="35"/>
      <c r="AL2799" s="34"/>
      <c r="AM2799" s="331"/>
      <c r="AN2799" s="35"/>
      <c r="AO2799" s="35"/>
      <c r="AP2799" s="162"/>
      <c r="AQ2799" s="35"/>
      <c r="AR2799" s="35"/>
      <c r="AS2799" s="35"/>
      <c r="AT2799" s="35"/>
      <c r="AU2799" s="35"/>
      <c r="AV2799" s="14"/>
      <c r="AW2799" s="14"/>
      <c r="AX2799" s="14"/>
      <c r="AY2799" s="14"/>
      <c r="AZ2799" s="14"/>
      <c r="BA2799" s="14"/>
    </row>
    <row r="2800" spans="3:53" ht="14.25"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  <c r="Q2800" s="35"/>
      <c r="R2800" s="35"/>
      <c r="S2800" s="35"/>
      <c r="T2800" s="35"/>
      <c r="U2800" s="35"/>
      <c r="V2800" s="35"/>
      <c r="W2800" s="35"/>
      <c r="X2800" s="35"/>
      <c r="Y2800" s="35"/>
      <c r="Z2800" s="35"/>
      <c r="AA2800" s="35"/>
      <c r="AB2800" s="35"/>
      <c r="AC2800" s="35"/>
      <c r="AD2800" s="35"/>
      <c r="AE2800" s="35"/>
      <c r="AF2800" s="35"/>
      <c r="AG2800" s="35"/>
      <c r="AH2800" s="35"/>
      <c r="AI2800" s="35"/>
      <c r="AJ2800" s="35"/>
      <c r="AK2800" s="35"/>
      <c r="AL2800" s="34"/>
      <c r="AM2800" s="331"/>
      <c r="AN2800" s="35"/>
      <c r="AO2800" s="35"/>
      <c r="AP2800" s="162"/>
      <c r="AQ2800" s="35"/>
      <c r="AR2800" s="35"/>
      <c r="AS2800" s="35"/>
      <c r="AT2800" s="35"/>
      <c r="AU2800" s="35"/>
      <c r="AV2800" s="14"/>
      <c r="AW2800" s="14"/>
      <c r="AX2800" s="14"/>
      <c r="AY2800" s="14"/>
      <c r="AZ2800" s="14"/>
      <c r="BA2800" s="14"/>
    </row>
    <row r="2801" spans="3:53" ht="14.25"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  <c r="Q2801" s="35"/>
      <c r="R2801" s="35"/>
      <c r="S2801" s="35"/>
      <c r="T2801" s="35"/>
      <c r="U2801" s="35"/>
      <c r="V2801" s="35"/>
      <c r="W2801" s="35"/>
      <c r="X2801" s="35"/>
      <c r="Y2801" s="35"/>
      <c r="Z2801" s="35"/>
      <c r="AA2801" s="35"/>
      <c r="AB2801" s="35"/>
      <c r="AC2801" s="35"/>
      <c r="AD2801" s="35"/>
      <c r="AE2801" s="35"/>
      <c r="AF2801" s="35"/>
      <c r="AG2801" s="35"/>
      <c r="AH2801" s="35"/>
      <c r="AI2801" s="35"/>
      <c r="AJ2801" s="35"/>
      <c r="AK2801" s="35"/>
      <c r="AL2801" s="34"/>
      <c r="AM2801" s="331"/>
      <c r="AN2801" s="35"/>
      <c r="AO2801" s="35"/>
      <c r="AP2801" s="162"/>
      <c r="AQ2801" s="35"/>
      <c r="AR2801" s="35"/>
      <c r="AS2801" s="35"/>
      <c r="AT2801" s="35"/>
      <c r="AU2801" s="35"/>
      <c r="AV2801" s="14"/>
      <c r="AW2801" s="14"/>
      <c r="AX2801" s="14"/>
      <c r="AY2801" s="14"/>
      <c r="AZ2801" s="14"/>
      <c r="BA2801" s="14"/>
    </row>
    <row r="2802" spans="3:53" ht="14.25"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  <c r="Q2802" s="35"/>
      <c r="R2802" s="35"/>
      <c r="S2802" s="35"/>
      <c r="T2802" s="35"/>
      <c r="U2802" s="35"/>
      <c r="V2802" s="35"/>
      <c r="W2802" s="35"/>
      <c r="X2802" s="35"/>
      <c r="Y2802" s="35"/>
      <c r="Z2802" s="35"/>
      <c r="AA2802" s="35"/>
      <c r="AB2802" s="35"/>
      <c r="AC2802" s="35"/>
      <c r="AD2802" s="35"/>
      <c r="AE2802" s="35"/>
      <c r="AF2802" s="35"/>
      <c r="AG2802" s="35"/>
      <c r="AH2802" s="35"/>
      <c r="AI2802" s="35"/>
      <c r="AJ2802" s="35"/>
      <c r="AK2802" s="35"/>
      <c r="AL2802" s="34"/>
      <c r="AM2802" s="331"/>
      <c r="AN2802" s="35"/>
      <c r="AO2802" s="35"/>
      <c r="AP2802" s="162"/>
      <c r="AQ2802" s="35"/>
      <c r="AR2802" s="35"/>
      <c r="AS2802" s="35"/>
      <c r="AT2802" s="35"/>
      <c r="AU2802" s="35"/>
      <c r="AV2802" s="14"/>
      <c r="AW2802" s="14"/>
      <c r="AX2802" s="14"/>
      <c r="AY2802" s="14"/>
      <c r="AZ2802" s="14"/>
      <c r="BA2802" s="14"/>
    </row>
    <row r="2803" spans="3:53" ht="14.25"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  <c r="Q2803" s="35"/>
      <c r="R2803" s="35"/>
      <c r="S2803" s="35"/>
      <c r="T2803" s="35"/>
      <c r="U2803" s="35"/>
      <c r="V2803" s="35"/>
      <c r="W2803" s="35"/>
      <c r="X2803" s="35"/>
      <c r="Y2803" s="35"/>
      <c r="Z2803" s="35"/>
      <c r="AA2803" s="35"/>
      <c r="AB2803" s="35"/>
      <c r="AC2803" s="35"/>
      <c r="AD2803" s="35"/>
      <c r="AE2803" s="35"/>
      <c r="AF2803" s="35"/>
      <c r="AG2803" s="35"/>
      <c r="AH2803" s="35"/>
      <c r="AI2803" s="35"/>
      <c r="AJ2803" s="35"/>
      <c r="AK2803" s="35"/>
      <c r="AL2803" s="34"/>
      <c r="AM2803" s="331"/>
      <c r="AN2803" s="35"/>
      <c r="AO2803" s="35"/>
      <c r="AP2803" s="162"/>
      <c r="AQ2803" s="35"/>
      <c r="AR2803" s="35"/>
      <c r="AS2803" s="35"/>
      <c r="AT2803" s="35"/>
      <c r="AU2803" s="35"/>
      <c r="AV2803" s="14"/>
      <c r="AW2803" s="14"/>
      <c r="AX2803" s="14"/>
      <c r="AY2803" s="14"/>
      <c r="AZ2803" s="14"/>
      <c r="BA2803" s="14"/>
    </row>
    <row r="2804" spans="3:53" ht="14.25"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  <c r="Q2804" s="35"/>
      <c r="R2804" s="35"/>
      <c r="S2804" s="35"/>
      <c r="T2804" s="35"/>
      <c r="U2804" s="35"/>
      <c r="V2804" s="35"/>
      <c r="W2804" s="35"/>
      <c r="X2804" s="35"/>
      <c r="Y2804" s="35"/>
      <c r="Z2804" s="35"/>
      <c r="AA2804" s="35"/>
      <c r="AB2804" s="35"/>
      <c r="AC2804" s="35"/>
      <c r="AD2804" s="35"/>
      <c r="AE2804" s="35"/>
      <c r="AF2804" s="35"/>
      <c r="AG2804" s="35"/>
      <c r="AH2804" s="35"/>
      <c r="AI2804" s="35"/>
      <c r="AJ2804" s="35"/>
      <c r="AK2804" s="35"/>
      <c r="AL2804" s="34"/>
      <c r="AM2804" s="331"/>
      <c r="AN2804" s="35"/>
      <c r="AO2804" s="35"/>
      <c r="AP2804" s="162"/>
      <c r="AQ2804" s="35"/>
      <c r="AR2804" s="35"/>
      <c r="AS2804" s="35"/>
      <c r="AT2804" s="35"/>
      <c r="AU2804" s="35"/>
      <c r="AV2804" s="14"/>
      <c r="AW2804" s="14"/>
      <c r="AX2804" s="14"/>
      <c r="AY2804" s="14"/>
      <c r="AZ2804" s="14"/>
      <c r="BA2804" s="14"/>
    </row>
    <row r="2805" spans="3:53" ht="14.25"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  <c r="Q2805" s="35"/>
      <c r="R2805" s="35"/>
      <c r="S2805" s="35"/>
      <c r="T2805" s="35"/>
      <c r="U2805" s="35"/>
      <c r="V2805" s="35"/>
      <c r="W2805" s="35"/>
      <c r="X2805" s="35"/>
      <c r="Y2805" s="35"/>
      <c r="Z2805" s="35"/>
      <c r="AA2805" s="35"/>
      <c r="AB2805" s="35"/>
      <c r="AC2805" s="35"/>
      <c r="AD2805" s="35"/>
      <c r="AE2805" s="35"/>
      <c r="AF2805" s="35"/>
      <c r="AG2805" s="35"/>
      <c r="AH2805" s="35"/>
      <c r="AI2805" s="35"/>
      <c r="AJ2805" s="35"/>
      <c r="AK2805" s="35"/>
      <c r="AL2805" s="34"/>
      <c r="AM2805" s="331"/>
      <c r="AN2805" s="35"/>
      <c r="AO2805" s="35"/>
      <c r="AP2805" s="162"/>
      <c r="AQ2805" s="35"/>
      <c r="AR2805" s="35"/>
      <c r="AS2805" s="35"/>
      <c r="AT2805" s="35"/>
      <c r="AU2805" s="35"/>
      <c r="AV2805" s="14"/>
      <c r="AW2805" s="14"/>
      <c r="AX2805" s="14"/>
      <c r="AY2805" s="14"/>
      <c r="AZ2805" s="14"/>
      <c r="BA2805" s="14"/>
    </row>
    <row r="2806" spans="3:53" ht="14.25"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  <c r="Q2806" s="35"/>
      <c r="R2806" s="35"/>
      <c r="S2806" s="35"/>
      <c r="T2806" s="35"/>
      <c r="U2806" s="35"/>
      <c r="V2806" s="35"/>
      <c r="W2806" s="35"/>
      <c r="X2806" s="35"/>
      <c r="Y2806" s="35"/>
      <c r="Z2806" s="35"/>
      <c r="AA2806" s="35"/>
      <c r="AB2806" s="35"/>
      <c r="AC2806" s="35"/>
      <c r="AD2806" s="35"/>
      <c r="AE2806" s="35"/>
      <c r="AF2806" s="35"/>
      <c r="AG2806" s="35"/>
      <c r="AH2806" s="35"/>
      <c r="AI2806" s="35"/>
      <c r="AJ2806" s="35"/>
      <c r="AK2806" s="35"/>
      <c r="AL2806" s="34"/>
      <c r="AM2806" s="331"/>
      <c r="AN2806" s="35"/>
      <c r="AO2806" s="35"/>
      <c r="AP2806" s="162"/>
      <c r="AQ2806" s="35"/>
      <c r="AR2806" s="35"/>
      <c r="AS2806" s="35"/>
      <c r="AT2806" s="35"/>
      <c r="AU2806" s="35"/>
      <c r="AV2806" s="14"/>
      <c r="AW2806" s="14"/>
      <c r="AX2806" s="14"/>
      <c r="AY2806" s="14"/>
      <c r="AZ2806" s="14"/>
      <c r="BA2806" s="14"/>
    </row>
    <row r="2807" spans="3:53" ht="14.25"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  <c r="Q2807" s="35"/>
      <c r="R2807" s="35"/>
      <c r="S2807" s="35"/>
      <c r="T2807" s="35"/>
      <c r="U2807" s="35"/>
      <c r="V2807" s="35"/>
      <c r="W2807" s="35"/>
      <c r="X2807" s="35"/>
      <c r="Y2807" s="35"/>
      <c r="Z2807" s="35"/>
      <c r="AA2807" s="35"/>
      <c r="AB2807" s="35"/>
      <c r="AC2807" s="35"/>
      <c r="AD2807" s="35"/>
      <c r="AE2807" s="35"/>
      <c r="AF2807" s="35"/>
      <c r="AG2807" s="35"/>
      <c r="AH2807" s="35"/>
      <c r="AI2807" s="35"/>
      <c r="AJ2807" s="35"/>
      <c r="AK2807" s="35"/>
      <c r="AL2807" s="34"/>
      <c r="AM2807" s="331"/>
      <c r="AN2807" s="35"/>
      <c r="AO2807" s="35"/>
      <c r="AP2807" s="162"/>
      <c r="AQ2807" s="35"/>
      <c r="AR2807" s="35"/>
      <c r="AS2807" s="35"/>
      <c r="AT2807" s="35"/>
      <c r="AU2807" s="35"/>
      <c r="AV2807" s="14"/>
      <c r="AW2807" s="14"/>
      <c r="AX2807" s="14"/>
      <c r="AY2807" s="14"/>
      <c r="AZ2807" s="14"/>
      <c r="BA2807" s="14"/>
    </row>
    <row r="2808" spans="3:53" ht="14.25"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  <c r="Q2808" s="35"/>
      <c r="R2808" s="35"/>
      <c r="S2808" s="35"/>
      <c r="T2808" s="35"/>
      <c r="U2808" s="35"/>
      <c r="V2808" s="35"/>
      <c r="W2808" s="35"/>
      <c r="X2808" s="35"/>
      <c r="Y2808" s="35"/>
      <c r="Z2808" s="35"/>
      <c r="AA2808" s="35"/>
      <c r="AB2808" s="35"/>
      <c r="AC2808" s="35"/>
      <c r="AD2808" s="35"/>
      <c r="AE2808" s="35"/>
      <c r="AF2808" s="35"/>
      <c r="AG2808" s="35"/>
      <c r="AH2808" s="35"/>
      <c r="AI2808" s="35"/>
      <c r="AJ2808" s="35"/>
      <c r="AK2808" s="35"/>
      <c r="AL2808" s="34"/>
      <c r="AM2808" s="331"/>
      <c r="AN2808" s="35"/>
      <c r="AO2808" s="35"/>
      <c r="AP2808" s="162"/>
      <c r="AQ2808" s="35"/>
      <c r="AR2808" s="35"/>
      <c r="AS2808" s="35"/>
      <c r="AT2808" s="35"/>
      <c r="AU2808" s="35"/>
      <c r="AV2808" s="14"/>
      <c r="AW2808" s="14"/>
      <c r="AX2808" s="14"/>
      <c r="AY2808" s="14"/>
      <c r="AZ2808" s="14"/>
      <c r="BA2808" s="14"/>
    </row>
    <row r="2809" spans="3:53" ht="14.25"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  <c r="Q2809" s="35"/>
      <c r="R2809" s="35"/>
      <c r="S2809" s="35"/>
      <c r="T2809" s="35"/>
      <c r="U2809" s="35"/>
      <c r="V2809" s="35"/>
      <c r="W2809" s="35"/>
      <c r="X2809" s="35"/>
      <c r="Y2809" s="35"/>
      <c r="Z2809" s="35"/>
      <c r="AA2809" s="35"/>
      <c r="AB2809" s="35"/>
      <c r="AC2809" s="35"/>
      <c r="AD2809" s="35"/>
      <c r="AE2809" s="35"/>
      <c r="AF2809" s="35"/>
      <c r="AG2809" s="35"/>
      <c r="AH2809" s="35"/>
      <c r="AI2809" s="35"/>
      <c r="AJ2809" s="35"/>
      <c r="AK2809" s="35"/>
      <c r="AL2809" s="34"/>
      <c r="AM2809" s="331"/>
      <c r="AN2809" s="35"/>
      <c r="AO2809" s="35"/>
      <c r="AP2809" s="162"/>
      <c r="AQ2809" s="35"/>
      <c r="AR2809" s="35"/>
      <c r="AS2809" s="35"/>
      <c r="AT2809" s="35"/>
      <c r="AU2809" s="35"/>
      <c r="AV2809" s="14"/>
      <c r="AW2809" s="14"/>
      <c r="AX2809" s="14"/>
      <c r="AY2809" s="14"/>
      <c r="AZ2809" s="14"/>
      <c r="BA2809" s="14"/>
    </row>
    <row r="2810" spans="3:53" ht="14.25"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  <c r="Q2810" s="35"/>
      <c r="R2810" s="35"/>
      <c r="S2810" s="35"/>
      <c r="T2810" s="35"/>
      <c r="U2810" s="35"/>
      <c r="V2810" s="35"/>
      <c r="W2810" s="35"/>
      <c r="X2810" s="35"/>
      <c r="Y2810" s="35"/>
      <c r="Z2810" s="35"/>
      <c r="AA2810" s="35"/>
      <c r="AB2810" s="35"/>
      <c r="AC2810" s="35"/>
      <c r="AD2810" s="35"/>
      <c r="AE2810" s="35"/>
      <c r="AF2810" s="35"/>
      <c r="AG2810" s="35"/>
      <c r="AH2810" s="35"/>
      <c r="AI2810" s="35"/>
      <c r="AJ2810" s="35"/>
      <c r="AK2810" s="35"/>
      <c r="AL2810" s="34"/>
      <c r="AM2810" s="331"/>
      <c r="AN2810" s="35"/>
      <c r="AO2810" s="35"/>
      <c r="AP2810" s="162"/>
      <c r="AQ2810" s="35"/>
      <c r="AR2810" s="35"/>
      <c r="AS2810" s="35"/>
      <c r="AT2810" s="35"/>
      <c r="AU2810" s="35"/>
      <c r="AV2810" s="14"/>
      <c r="AW2810" s="14"/>
      <c r="AX2810" s="14"/>
      <c r="AY2810" s="14"/>
      <c r="AZ2810" s="14"/>
      <c r="BA2810" s="14"/>
    </row>
    <row r="2811" spans="3:53" ht="14.25"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  <c r="Q2811" s="35"/>
      <c r="R2811" s="35"/>
      <c r="S2811" s="35"/>
      <c r="T2811" s="35"/>
      <c r="U2811" s="35"/>
      <c r="V2811" s="35"/>
      <c r="W2811" s="35"/>
      <c r="X2811" s="35"/>
      <c r="Y2811" s="35"/>
      <c r="Z2811" s="35"/>
      <c r="AA2811" s="35"/>
      <c r="AB2811" s="35"/>
      <c r="AC2811" s="35"/>
      <c r="AD2811" s="35"/>
      <c r="AE2811" s="35"/>
      <c r="AF2811" s="35"/>
      <c r="AG2811" s="35"/>
      <c r="AH2811" s="35"/>
      <c r="AI2811" s="35"/>
      <c r="AJ2811" s="35"/>
      <c r="AK2811" s="35"/>
      <c r="AL2811" s="34"/>
      <c r="AM2811" s="331"/>
      <c r="AN2811" s="35"/>
      <c r="AO2811" s="35"/>
      <c r="AP2811" s="162"/>
      <c r="AQ2811" s="35"/>
      <c r="AR2811" s="35"/>
      <c r="AS2811" s="35"/>
      <c r="AT2811" s="35"/>
      <c r="AU2811" s="35"/>
      <c r="AV2811" s="14"/>
      <c r="AW2811" s="14"/>
      <c r="AX2811" s="14"/>
      <c r="AY2811" s="14"/>
      <c r="AZ2811" s="14"/>
      <c r="BA2811" s="14"/>
    </row>
    <row r="2812" spans="3:53" ht="14.25"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  <c r="Q2812" s="35"/>
      <c r="R2812" s="35"/>
      <c r="S2812" s="35"/>
      <c r="T2812" s="35"/>
      <c r="U2812" s="35"/>
      <c r="V2812" s="35"/>
      <c r="W2812" s="35"/>
      <c r="X2812" s="35"/>
      <c r="Y2812" s="35"/>
      <c r="Z2812" s="35"/>
      <c r="AA2812" s="35"/>
      <c r="AB2812" s="35"/>
      <c r="AC2812" s="35"/>
      <c r="AD2812" s="35"/>
      <c r="AE2812" s="35"/>
      <c r="AF2812" s="35"/>
      <c r="AG2812" s="35"/>
      <c r="AH2812" s="35"/>
      <c r="AI2812" s="35"/>
      <c r="AJ2812" s="35"/>
      <c r="AK2812" s="35"/>
      <c r="AL2812" s="34"/>
      <c r="AM2812" s="331"/>
      <c r="AN2812" s="35"/>
      <c r="AO2812" s="35"/>
      <c r="AP2812" s="162"/>
      <c r="AQ2812" s="35"/>
      <c r="AR2812" s="35"/>
      <c r="AS2812" s="35"/>
      <c r="AT2812" s="35"/>
      <c r="AU2812" s="35"/>
      <c r="AV2812" s="14"/>
      <c r="AW2812" s="14"/>
      <c r="AX2812" s="14"/>
      <c r="AY2812" s="14"/>
      <c r="AZ2812" s="14"/>
      <c r="BA2812" s="14"/>
    </row>
    <row r="2813" spans="3:53" ht="14.25"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  <c r="Q2813" s="35"/>
      <c r="R2813" s="35"/>
      <c r="S2813" s="35"/>
      <c r="T2813" s="35"/>
      <c r="U2813" s="35"/>
      <c r="V2813" s="35"/>
      <c r="W2813" s="35"/>
      <c r="X2813" s="35"/>
      <c r="Y2813" s="35"/>
      <c r="Z2813" s="35"/>
      <c r="AA2813" s="35"/>
      <c r="AB2813" s="35"/>
      <c r="AC2813" s="35"/>
      <c r="AD2813" s="35"/>
      <c r="AE2813" s="35"/>
      <c r="AF2813" s="35"/>
      <c r="AG2813" s="35"/>
      <c r="AH2813" s="35"/>
      <c r="AI2813" s="35"/>
      <c r="AJ2813" s="35"/>
      <c r="AK2813" s="35"/>
      <c r="AL2813" s="34"/>
      <c r="AM2813" s="331"/>
      <c r="AN2813" s="35"/>
      <c r="AO2813" s="35"/>
      <c r="AP2813" s="162"/>
      <c r="AQ2813" s="35"/>
      <c r="AR2813" s="35"/>
      <c r="AS2813" s="35"/>
      <c r="AT2813" s="35"/>
      <c r="AU2813" s="35"/>
      <c r="AV2813" s="14"/>
      <c r="AW2813" s="14"/>
      <c r="AX2813" s="14"/>
      <c r="AY2813" s="14"/>
      <c r="AZ2813" s="14"/>
      <c r="BA2813" s="14"/>
    </row>
    <row r="2814" spans="3:53" ht="14.25"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  <c r="Q2814" s="35"/>
      <c r="R2814" s="35"/>
      <c r="S2814" s="35"/>
      <c r="T2814" s="35"/>
      <c r="U2814" s="35"/>
      <c r="V2814" s="35"/>
      <c r="W2814" s="35"/>
      <c r="X2814" s="35"/>
      <c r="Y2814" s="35"/>
      <c r="Z2814" s="35"/>
      <c r="AA2814" s="35"/>
      <c r="AB2814" s="35"/>
      <c r="AC2814" s="35"/>
      <c r="AD2814" s="35"/>
      <c r="AE2814" s="35"/>
      <c r="AF2814" s="35"/>
      <c r="AG2814" s="35"/>
      <c r="AH2814" s="35"/>
      <c r="AI2814" s="35"/>
      <c r="AJ2814" s="35"/>
      <c r="AK2814" s="35"/>
      <c r="AL2814" s="34"/>
      <c r="AM2814" s="331"/>
      <c r="AN2814" s="35"/>
      <c r="AO2814" s="35"/>
      <c r="AP2814" s="162"/>
      <c r="AQ2814" s="35"/>
      <c r="AR2814" s="35"/>
      <c r="AS2814" s="35"/>
      <c r="AT2814" s="35"/>
      <c r="AU2814" s="35"/>
      <c r="AV2814" s="14"/>
      <c r="AW2814" s="14"/>
      <c r="AX2814" s="14"/>
      <c r="AY2814" s="14"/>
      <c r="AZ2814" s="14"/>
      <c r="BA2814" s="14"/>
    </row>
    <row r="2815" spans="3:53" ht="14.25"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  <c r="Q2815" s="35"/>
      <c r="R2815" s="35"/>
      <c r="S2815" s="35"/>
      <c r="T2815" s="35"/>
      <c r="U2815" s="35"/>
      <c r="V2815" s="35"/>
      <c r="W2815" s="35"/>
      <c r="X2815" s="35"/>
      <c r="Y2815" s="35"/>
      <c r="Z2815" s="35"/>
      <c r="AA2815" s="35"/>
      <c r="AB2815" s="35"/>
      <c r="AC2815" s="35"/>
      <c r="AD2815" s="35"/>
      <c r="AE2815" s="35"/>
      <c r="AF2815" s="35"/>
      <c r="AG2815" s="35"/>
      <c r="AH2815" s="35"/>
      <c r="AI2815" s="35"/>
      <c r="AJ2815" s="35"/>
      <c r="AK2815" s="35"/>
      <c r="AL2815" s="34"/>
      <c r="AM2815" s="331"/>
      <c r="AN2815" s="35"/>
      <c r="AO2815" s="35"/>
      <c r="AP2815" s="162"/>
      <c r="AQ2815" s="35"/>
      <c r="AR2815" s="35"/>
      <c r="AS2815" s="35"/>
      <c r="AT2815" s="35"/>
      <c r="AU2815" s="35"/>
      <c r="AV2815" s="14"/>
      <c r="AW2815" s="14"/>
      <c r="AX2815" s="14"/>
      <c r="AY2815" s="14"/>
      <c r="AZ2815" s="14"/>
      <c r="BA2815" s="14"/>
    </row>
    <row r="2816" spans="3:53" ht="14.25"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  <c r="Q2816" s="35"/>
      <c r="R2816" s="35"/>
      <c r="S2816" s="35"/>
      <c r="T2816" s="35"/>
      <c r="U2816" s="35"/>
      <c r="V2816" s="35"/>
      <c r="W2816" s="35"/>
      <c r="X2816" s="35"/>
      <c r="Y2816" s="35"/>
      <c r="Z2816" s="35"/>
      <c r="AA2816" s="35"/>
      <c r="AB2816" s="35"/>
      <c r="AC2816" s="35"/>
      <c r="AD2816" s="35"/>
      <c r="AE2816" s="35"/>
      <c r="AF2816" s="35"/>
      <c r="AG2816" s="35"/>
      <c r="AH2816" s="35"/>
      <c r="AI2816" s="35"/>
      <c r="AJ2816" s="35"/>
      <c r="AK2816" s="35"/>
      <c r="AL2816" s="34"/>
      <c r="AM2816" s="331"/>
      <c r="AN2816" s="35"/>
      <c r="AO2816" s="35"/>
      <c r="AP2816" s="162"/>
      <c r="AQ2816" s="35"/>
      <c r="AR2816" s="35"/>
      <c r="AS2816" s="35"/>
      <c r="AT2816" s="35"/>
      <c r="AU2816" s="35"/>
      <c r="AV2816" s="14"/>
      <c r="AW2816" s="14"/>
      <c r="AX2816" s="14"/>
      <c r="AY2816" s="14"/>
      <c r="AZ2816" s="14"/>
      <c r="BA2816" s="14"/>
    </row>
    <row r="2817" spans="3:53" ht="14.25"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  <c r="Q2817" s="35"/>
      <c r="R2817" s="35"/>
      <c r="S2817" s="35"/>
      <c r="T2817" s="35"/>
      <c r="U2817" s="35"/>
      <c r="V2817" s="35"/>
      <c r="W2817" s="35"/>
      <c r="X2817" s="35"/>
      <c r="Y2817" s="35"/>
      <c r="Z2817" s="35"/>
      <c r="AA2817" s="35"/>
      <c r="AB2817" s="35"/>
      <c r="AC2817" s="35"/>
      <c r="AD2817" s="35"/>
      <c r="AE2817" s="35"/>
      <c r="AF2817" s="35"/>
      <c r="AG2817" s="35"/>
      <c r="AH2817" s="35"/>
      <c r="AI2817" s="35"/>
      <c r="AJ2817" s="35"/>
      <c r="AK2817" s="35"/>
      <c r="AL2817" s="34"/>
      <c r="AM2817" s="331"/>
      <c r="AN2817" s="35"/>
      <c r="AO2817" s="35"/>
      <c r="AP2817" s="162"/>
      <c r="AQ2817" s="35"/>
      <c r="AR2817" s="35"/>
      <c r="AS2817" s="35"/>
      <c r="AT2817" s="35"/>
      <c r="AU2817" s="35"/>
      <c r="AV2817" s="14"/>
      <c r="AW2817" s="14"/>
      <c r="AX2817" s="14"/>
      <c r="AY2817" s="14"/>
      <c r="AZ2817" s="14"/>
      <c r="BA2817" s="14"/>
    </row>
    <row r="2818" spans="3:53" ht="14.25"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  <c r="T2818" s="35"/>
      <c r="U2818" s="35"/>
      <c r="V2818" s="35"/>
      <c r="W2818" s="35"/>
      <c r="X2818" s="35"/>
      <c r="Y2818" s="35"/>
      <c r="Z2818" s="35"/>
      <c r="AA2818" s="35"/>
      <c r="AB2818" s="35"/>
      <c r="AC2818" s="35"/>
      <c r="AD2818" s="35"/>
      <c r="AE2818" s="35"/>
      <c r="AF2818" s="35"/>
      <c r="AG2818" s="35"/>
      <c r="AH2818" s="35"/>
      <c r="AI2818" s="35"/>
      <c r="AJ2818" s="35"/>
      <c r="AK2818" s="35"/>
      <c r="AL2818" s="34"/>
      <c r="AM2818" s="331"/>
      <c r="AN2818" s="35"/>
      <c r="AO2818" s="35"/>
      <c r="AP2818" s="162"/>
      <c r="AQ2818" s="35"/>
      <c r="AR2818" s="35"/>
      <c r="AS2818" s="35"/>
      <c r="AT2818" s="35"/>
      <c r="AU2818" s="35"/>
      <c r="AV2818" s="14"/>
      <c r="AW2818" s="14"/>
      <c r="AX2818" s="14"/>
      <c r="AY2818" s="14"/>
      <c r="AZ2818" s="14"/>
      <c r="BA2818" s="14"/>
    </row>
    <row r="2819" spans="3:53" ht="14.25"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  <c r="T2819" s="35"/>
      <c r="U2819" s="35"/>
      <c r="V2819" s="35"/>
      <c r="W2819" s="35"/>
      <c r="X2819" s="35"/>
      <c r="Y2819" s="35"/>
      <c r="Z2819" s="35"/>
      <c r="AA2819" s="35"/>
      <c r="AB2819" s="35"/>
      <c r="AC2819" s="35"/>
      <c r="AD2819" s="35"/>
      <c r="AE2819" s="35"/>
      <c r="AF2819" s="35"/>
      <c r="AG2819" s="35"/>
      <c r="AH2819" s="35"/>
      <c r="AI2819" s="35"/>
      <c r="AJ2819" s="35"/>
      <c r="AK2819" s="35"/>
      <c r="AL2819" s="34"/>
      <c r="AM2819" s="331"/>
      <c r="AN2819" s="35"/>
      <c r="AO2819" s="35"/>
      <c r="AP2819" s="162"/>
      <c r="AQ2819" s="35"/>
      <c r="AR2819" s="35"/>
      <c r="AS2819" s="35"/>
      <c r="AT2819" s="35"/>
      <c r="AU2819" s="35"/>
      <c r="AV2819" s="14"/>
      <c r="AW2819" s="14"/>
      <c r="AX2819" s="14"/>
      <c r="AY2819" s="14"/>
      <c r="AZ2819" s="14"/>
      <c r="BA2819" s="14"/>
    </row>
    <row r="2820" spans="3:53" ht="14.25"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  <c r="T2820" s="35"/>
      <c r="U2820" s="35"/>
      <c r="V2820" s="35"/>
      <c r="W2820" s="35"/>
      <c r="X2820" s="35"/>
      <c r="Y2820" s="35"/>
      <c r="Z2820" s="35"/>
      <c r="AA2820" s="35"/>
      <c r="AB2820" s="35"/>
      <c r="AC2820" s="35"/>
      <c r="AD2820" s="35"/>
      <c r="AE2820" s="35"/>
      <c r="AF2820" s="35"/>
      <c r="AG2820" s="35"/>
      <c r="AH2820" s="35"/>
      <c r="AI2820" s="35"/>
      <c r="AJ2820" s="35"/>
      <c r="AK2820" s="35"/>
      <c r="AL2820" s="34"/>
      <c r="AM2820" s="331"/>
      <c r="AN2820" s="35"/>
      <c r="AO2820" s="35"/>
      <c r="AP2820" s="162"/>
      <c r="AQ2820" s="35"/>
      <c r="AR2820" s="35"/>
      <c r="AS2820" s="35"/>
      <c r="AT2820" s="35"/>
      <c r="AU2820" s="35"/>
      <c r="AV2820" s="14"/>
      <c r="AW2820" s="14"/>
      <c r="AX2820" s="14"/>
      <c r="AY2820" s="14"/>
      <c r="AZ2820" s="14"/>
      <c r="BA2820" s="14"/>
    </row>
    <row r="2821" spans="3:53" ht="14.25"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  <c r="Q2821" s="35"/>
      <c r="R2821" s="35"/>
      <c r="S2821" s="35"/>
      <c r="T2821" s="35"/>
      <c r="U2821" s="35"/>
      <c r="V2821" s="35"/>
      <c r="W2821" s="35"/>
      <c r="X2821" s="35"/>
      <c r="Y2821" s="35"/>
      <c r="Z2821" s="35"/>
      <c r="AA2821" s="35"/>
      <c r="AB2821" s="35"/>
      <c r="AC2821" s="35"/>
      <c r="AD2821" s="35"/>
      <c r="AE2821" s="35"/>
      <c r="AF2821" s="35"/>
      <c r="AG2821" s="35"/>
      <c r="AH2821" s="35"/>
      <c r="AI2821" s="35"/>
      <c r="AJ2821" s="35"/>
      <c r="AK2821" s="35"/>
      <c r="AL2821" s="34"/>
      <c r="AM2821" s="331"/>
      <c r="AN2821" s="35"/>
      <c r="AO2821" s="35"/>
      <c r="AP2821" s="162"/>
      <c r="AQ2821" s="35"/>
      <c r="AR2821" s="35"/>
      <c r="AS2821" s="35"/>
      <c r="AT2821" s="35"/>
      <c r="AU2821" s="35"/>
      <c r="AV2821" s="14"/>
      <c r="AW2821" s="14"/>
      <c r="AX2821" s="14"/>
      <c r="AY2821" s="14"/>
      <c r="AZ2821" s="14"/>
      <c r="BA2821" s="14"/>
    </row>
    <row r="2822" spans="3:53" ht="14.25"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  <c r="Q2822" s="35"/>
      <c r="R2822" s="35"/>
      <c r="S2822" s="35"/>
      <c r="T2822" s="35"/>
      <c r="U2822" s="35"/>
      <c r="V2822" s="35"/>
      <c r="W2822" s="35"/>
      <c r="X2822" s="35"/>
      <c r="Y2822" s="35"/>
      <c r="Z2822" s="35"/>
      <c r="AA2822" s="35"/>
      <c r="AB2822" s="35"/>
      <c r="AC2822" s="35"/>
      <c r="AD2822" s="35"/>
      <c r="AE2822" s="35"/>
      <c r="AF2822" s="35"/>
      <c r="AG2822" s="35"/>
      <c r="AH2822" s="35"/>
      <c r="AI2822" s="35"/>
      <c r="AJ2822" s="35"/>
      <c r="AK2822" s="35"/>
      <c r="AL2822" s="34"/>
      <c r="AM2822" s="331"/>
      <c r="AN2822" s="35"/>
      <c r="AO2822" s="35"/>
      <c r="AP2822" s="162"/>
      <c r="AQ2822" s="35"/>
      <c r="AR2822" s="35"/>
      <c r="AS2822" s="35"/>
      <c r="AT2822" s="35"/>
      <c r="AU2822" s="35"/>
      <c r="AV2822" s="14"/>
      <c r="AW2822" s="14"/>
      <c r="AX2822" s="14"/>
      <c r="AY2822" s="14"/>
      <c r="AZ2822" s="14"/>
      <c r="BA2822" s="14"/>
    </row>
    <row r="2823" spans="3:53" ht="14.25"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  <c r="Q2823" s="35"/>
      <c r="R2823" s="35"/>
      <c r="S2823" s="35"/>
      <c r="T2823" s="35"/>
      <c r="U2823" s="35"/>
      <c r="V2823" s="35"/>
      <c r="W2823" s="35"/>
      <c r="X2823" s="35"/>
      <c r="Y2823" s="35"/>
      <c r="Z2823" s="35"/>
      <c r="AA2823" s="35"/>
      <c r="AB2823" s="35"/>
      <c r="AC2823" s="35"/>
      <c r="AD2823" s="35"/>
      <c r="AE2823" s="35"/>
      <c r="AF2823" s="35"/>
      <c r="AG2823" s="35"/>
      <c r="AH2823" s="35"/>
      <c r="AI2823" s="35"/>
      <c r="AJ2823" s="35"/>
      <c r="AK2823" s="35"/>
      <c r="AL2823" s="34"/>
      <c r="AM2823" s="331"/>
      <c r="AN2823" s="35"/>
      <c r="AO2823" s="35"/>
      <c r="AP2823" s="162"/>
      <c r="AQ2823" s="35"/>
      <c r="AR2823" s="35"/>
      <c r="AS2823" s="35"/>
      <c r="AT2823" s="35"/>
      <c r="AU2823" s="35"/>
      <c r="AV2823" s="14"/>
      <c r="AW2823" s="14"/>
      <c r="AX2823" s="14"/>
      <c r="AY2823" s="14"/>
      <c r="AZ2823" s="14"/>
      <c r="BA2823" s="14"/>
    </row>
    <row r="2824" spans="3:53" ht="14.25"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  <c r="Q2824" s="35"/>
      <c r="R2824" s="35"/>
      <c r="S2824" s="35"/>
      <c r="T2824" s="35"/>
      <c r="U2824" s="35"/>
      <c r="V2824" s="35"/>
      <c r="W2824" s="35"/>
      <c r="X2824" s="35"/>
      <c r="Y2824" s="35"/>
      <c r="Z2824" s="35"/>
      <c r="AA2824" s="35"/>
      <c r="AB2824" s="35"/>
      <c r="AC2824" s="35"/>
      <c r="AD2824" s="35"/>
      <c r="AE2824" s="35"/>
      <c r="AF2824" s="35"/>
      <c r="AG2824" s="35"/>
      <c r="AH2824" s="35"/>
      <c r="AI2824" s="35"/>
      <c r="AJ2824" s="35"/>
      <c r="AK2824" s="35"/>
      <c r="AL2824" s="34"/>
      <c r="AM2824" s="331"/>
      <c r="AN2824" s="35"/>
      <c r="AO2824" s="35"/>
      <c r="AP2824" s="162"/>
      <c r="AQ2824" s="35"/>
      <c r="AR2824" s="35"/>
      <c r="AS2824" s="35"/>
      <c r="AT2824" s="35"/>
      <c r="AU2824" s="35"/>
      <c r="AV2824" s="14"/>
      <c r="AW2824" s="14"/>
      <c r="AX2824" s="14"/>
      <c r="AY2824" s="14"/>
      <c r="AZ2824" s="14"/>
      <c r="BA2824" s="14"/>
    </row>
    <row r="2825" spans="3:53" ht="14.25"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  <c r="Q2825" s="35"/>
      <c r="R2825" s="35"/>
      <c r="S2825" s="35"/>
      <c r="T2825" s="35"/>
      <c r="U2825" s="35"/>
      <c r="V2825" s="35"/>
      <c r="W2825" s="35"/>
      <c r="X2825" s="35"/>
      <c r="Y2825" s="35"/>
      <c r="Z2825" s="35"/>
      <c r="AA2825" s="35"/>
      <c r="AB2825" s="35"/>
      <c r="AC2825" s="35"/>
      <c r="AD2825" s="35"/>
      <c r="AE2825" s="35"/>
      <c r="AF2825" s="35"/>
      <c r="AG2825" s="35"/>
      <c r="AH2825" s="35"/>
      <c r="AI2825" s="35"/>
      <c r="AJ2825" s="35"/>
      <c r="AK2825" s="35"/>
      <c r="AL2825" s="34"/>
      <c r="AM2825" s="331"/>
      <c r="AN2825" s="35"/>
      <c r="AO2825" s="35"/>
      <c r="AP2825" s="162"/>
      <c r="AQ2825" s="35"/>
      <c r="AR2825" s="35"/>
      <c r="AS2825" s="35"/>
      <c r="AT2825" s="35"/>
      <c r="AU2825" s="35"/>
      <c r="AV2825" s="14"/>
      <c r="AW2825" s="14"/>
      <c r="AX2825" s="14"/>
      <c r="AY2825" s="14"/>
      <c r="AZ2825" s="14"/>
      <c r="BA2825" s="14"/>
    </row>
    <row r="2826" spans="3:53" ht="14.25"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  <c r="Q2826" s="35"/>
      <c r="R2826" s="35"/>
      <c r="S2826" s="35"/>
      <c r="T2826" s="35"/>
      <c r="U2826" s="35"/>
      <c r="V2826" s="35"/>
      <c r="W2826" s="35"/>
      <c r="X2826" s="35"/>
      <c r="Y2826" s="35"/>
      <c r="Z2826" s="35"/>
      <c r="AA2826" s="35"/>
      <c r="AB2826" s="35"/>
      <c r="AC2826" s="35"/>
      <c r="AD2826" s="35"/>
      <c r="AE2826" s="35"/>
      <c r="AF2826" s="35"/>
      <c r="AG2826" s="35"/>
      <c r="AH2826" s="35"/>
      <c r="AI2826" s="35"/>
      <c r="AJ2826" s="35"/>
      <c r="AK2826" s="35"/>
      <c r="AL2826" s="34"/>
      <c r="AM2826" s="331"/>
      <c r="AN2826" s="35"/>
      <c r="AO2826" s="35"/>
      <c r="AP2826" s="162"/>
      <c r="AQ2826" s="35"/>
      <c r="AR2826" s="35"/>
      <c r="AS2826" s="35"/>
      <c r="AT2826" s="35"/>
      <c r="AU2826" s="35"/>
      <c r="AV2826" s="14"/>
      <c r="AW2826" s="14"/>
      <c r="AX2826" s="14"/>
      <c r="AY2826" s="14"/>
      <c r="AZ2826" s="14"/>
      <c r="BA2826" s="14"/>
    </row>
    <row r="2827" spans="3:53" ht="14.25"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  <c r="Q2827" s="35"/>
      <c r="R2827" s="35"/>
      <c r="S2827" s="35"/>
      <c r="T2827" s="35"/>
      <c r="U2827" s="35"/>
      <c r="V2827" s="35"/>
      <c r="W2827" s="35"/>
      <c r="X2827" s="35"/>
      <c r="Y2827" s="35"/>
      <c r="Z2827" s="35"/>
      <c r="AA2827" s="35"/>
      <c r="AB2827" s="35"/>
      <c r="AC2827" s="35"/>
      <c r="AD2827" s="35"/>
      <c r="AE2827" s="35"/>
      <c r="AF2827" s="35"/>
      <c r="AG2827" s="35"/>
      <c r="AH2827" s="35"/>
      <c r="AI2827" s="35"/>
      <c r="AJ2827" s="35"/>
      <c r="AK2827" s="35"/>
      <c r="AL2827" s="34"/>
      <c r="AM2827" s="331"/>
      <c r="AN2827" s="35"/>
      <c r="AO2827" s="35"/>
      <c r="AP2827" s="162"/>
      <c r="AQ2827" s="35"/>
      <c r="AR2827" s="35"/>
      <c r="AS2827" s="35"/>
      <c r="AT2827" s="35"/>
      <c r="AU2827" s="35"/>
      <c r="AV2827" s="14"/>
      <c r="AW2827" s="14"/>
      <c r="AX2827" s="14"/>
      <c r="AY2827" s="14"/>
      <c r="AZ2827" s="14"/>
      <c r="BA2827" s="14"/>
    </row>
    <row r="2828" spans="3:53" ht="14.25"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  <c r="Q2828" s="35"/>
      <c r="R2828" s="35"/>
      <c r="S2828" s="35"/>
      <c r="T2828" s="35"/>
      <c r="U2828" s="35"/>
      <c r="V2828" s="35"/>
      <c r="W2828" s="35"/>
      <c r="X2828" s="35"/>
      <c r="Y2828" s="35"/>
      <c r="Z2828" s="35"/>
      <c r="AA2828" s="35"/>
      <c r="AB2828" s="35"/>
      <c r="AC2828" s="35"/>
      <c r="AD2828" s="35"/>
      <c r="AE2828" s="35"/>
      <c r="AF2828" s="35"/>
      <c r="AG2828" s="35"/>
      <c r="AH2828" s="35"/>
      <c r="AI2828" s="35"/>
      <c r="AJ2828" s="35"/>
      <c r="AK2828" s="35"/>
      <c r="AL2828" s="34"/>
      <c r="AM2828" s="331"/>
      <c r="AN2828" s="35"/>
      <c r="AO2828" s="35"/>
      <c r="AP2828" s="162"/>
      <c r="AQ2828" s="35"/>
      <c r="AR2828" s="35"/>
      <c r="AS2828" s="35"/>
      <c r="AT2828" s="35"/>
      <c r="AU2828" s="35"/>
      <c r="AV2828" s="14"/>
      <c r="AW2828" s="14"/>
      <c r="AX2828" s="14"/>
      <c r="AY2828" s="14"/>
      <c r="AZ2828" s="14"/>
      <c r="BA2828" s="14"/>
    </row>
    <row r="2829" spans="3:53" ht="14.25"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  <c r="Q2829" s="35"/>
      <c r="R2829" s="35"/>
      <c r="S2829" s="35"/>
      <c r="T2829" s="35"/>
      <c r="U2829" s="35"/>
      <c r="V2829" s="35"/>
      <c r="W2829" s="35"/>
      <c r="X2829" s="35"/>
      <c r="Y2829" s="35"/>
      <c r="Z2829" s="35"/>
      <c r="AA2829" s="35"/>
      <c r="AB2829" s="35"/>
      <c r="AC2829" s="35"/>
      <c r="AD2829" s="35"/>
      <c r="AE2829" s="35"/>
      <c r="AF2829" s="35"/>
      <c r="AG2829" s="35"/>
      <c r="AH2829" s="35"/>
      <c r="AI2829" s="35"/>
      <c r="AJ2829" s="35"/>
      <c r="AK2829" s="35"/>
      <c r="AL2829" s="34"/>
      <c r="AM2829" s="331"/>
      <c r="AN2829" s="35"/>
      <c r="AO2829" s="35"/>
      <c r="AP2829" s="162"/>
      <c r="AQ2829" s="35"/>
      <c r="AR2829" s="35"/>
      <c r="AS2829" s="35"/>
      <c r="AT2829" s="35"/>
      <c r="AU2829" s="35"/>
      <c r="AV2829" s="14"/>
      <c r="AW2829" s="14"/>
      <c r="AX2829" s="14"/>
      <c r="AY2829" s="14"/>
      <c r="AZ2829" s="14"/>
      <c r="BA2829" s="14"/>
    </row>
    <row r="2830" spans="3:53" ht="14.25"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  <c r="Q2830" s="35"/>
      <c r="R2830" s="35"/>
      <c r="S2830" s="35"/>
      <c r="T2830" s="35"/>
      <c r="U2830" s="35"/>
      <c r="V2830" s="35"/>
      <c r="W2830" s="35"/>
      <c r="X2830" s="35"/>
      <c r="Y2830" s="35"/>
      <c r="Z2830" s="35"/>
      <c r="AA2830" s="35"/>
      <c r="AB2830" s="35"/>
      <c r="AC2830" s="35"/>
      <c r="AD2830" s="35"/>
      <c r="AE2830" s="35"/>
      <c r="AF2830" s="35"/>
      <c r="AG2830" s="35"/>
      <c r="AH2830" s="35"/>
      <c r="AI2830" s="35"/>
      <c r="AJ2830" s="35"/>
      <c r="AK2830" s="35"/>
      <c r="AL2830" s="34"/>
      <c r="AM2830" s="331"/>
      <c r="AN2830" s="35"/>
      <c r="AO2830" s="35"/>
      <c r="AP2830" s="162"/>
      <c r="AQ2830" s="35"/>
      <c r="AR2830" s="35"/>
      <c r="AS2830" s="35"/>
      <c r="AT2830" s="35"/>
      <c r="AU2830" s="35"/>
      <c r="AV2830" s="14"/>
      <c r="AW2830" s="14"/>
      <c r="AX2830" s="14"/>
      <c r="AY2830" s="14"/>
      <c r="AZ2830" s="14"/>
      <c r="BA2830" s="14"/>
    </row>
    <row r="2831" spans="3:53" ht="14.25"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  <c r="Q2831" s="35"/>
      <c r="R2831" s="35"/>
      <c r="S2831" s="35"/>
      <c r="T2831" s="35"/>
      <c r="U2831" s="35"/>
      <c r="V2831" s="35"/>
      <c r="W2831" s="35"/>
      <c r="X2831" s="35"/>
      <c r="Y2831" s="35"/>
      <c r="Z2831" s="35"/>
      <c r="AA2831" s="35"/>
      <c r="AB2831" s="35"/>
      <c r="AC2831" s="35"/>
      <c r="AD2831" s="35"/>
      <c r="AE2831" s="35"/>
      <c r="AF2831" s="35"/>
      <c r="AG2831" s="35"/>
      <c r="AH2831" s="35"/>
      <c r="AI2831" s="35"/>
      <c r="AJ2831" s="35"/>
      <c r="AK2831" s="35"/>
      <c r="AL2831" s="34"/>
      <c r="AM2831" s="331"/>
      <c r="AN2831" s="35"/>
      <c r="AO2831" s="35"/>
      <c r="AP2831" s="162"/>
      <c r="AQ2831" s="35"/>
      <c r="AR2831" s="35"/>
      <c r="AS2831" s="35"/>
      <c r="AT2831" s="35"/>
      <c r="AU2831" s="35"/>
      <c r="AV2831" s="14"/>
      <c r="AW2831" s="14"/>
      <c r="AX2831" s="14"/>
      <c r="AY2831" s="14"/>
      <c r="AZ2831" s="14"/>
      <c r="BA2831" s="14"/>
    </row>
    <row r="2832" spans="3:53" ht="14.25"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  <c r="Q2832" s="35"/>
      <c r="R2832" s="35"/>
      <c r="S2832" s="35"/>
      <c r="T2832" s="35"/>
      <c r="U2832" s="35"/>
      <c r="V2832" s="35"/>
      <c r="W2832" s="35"/>
      <c r="X2832" s="35"/>
      <c r="Y2832" s="35"/>
      <c r="Z2832" s="35"/>
      <c r="AA2832" s="35"/>
      <c r="AB2832" s="35"/>
      <c r="AC2832" s="35"/>
      <c r="AD2832" s="35"/>
      <c r="AE2832" s="35"/>
      <c r="AF2832" s="35"/>
      <c r="AG2832" s="35"/>
      <c r="AH2832" s="35"/>
      <c r="AI2832" s="35"/>
      <c r="AJ2832" s="35"/>
      <c r="AK2832" s="35"/>
      <c r="AL2832" s="34"/>
      <c r="AM2832" s="331"/>
      <c r="AN2832" s="35"/>
      <c r="AO2832" s="35"/>
      <c r="AP2832" s="162"/>
      <c r="AQ2832" s="35"/>
      <c r="AR2832" s="35"/>
      <c r="AS2832" s="35"/>
      <c r="AT2832" s="35"/>
      <c r="AU2832" s="35"/>
      <c r="AV2832" s="14"/>
      <c r="AW2832" s="14"/>
      <c r="AX2832" s="14"/>
      <c r="AY2832" s="14"/>
      <c r="AZ2832" s="14"/>
      <c r="BA2832" s="14"/>
    </row>
    <row r="2833" spans="3:53" ht="14.25"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  <c r="Q2833" s="35"/>
      <c r="R2833" s="35"/>
      <c r="S2833" s="35"/>
      <c r="T2833" s="35"/>
      <c r="U2833" s="35"/>
      <c r="V2833" s="35"/>
      <c r="W2833" s="35"/>
      <c r="X2833" s="35"/>
      <c r="Y2833" s="35"/>
      <c r="Z2833" s="35"/>
      <c r="AA2833" s="35"/>
      <c r="AB2833" s="35"/>
      <c r="AC2833" s="35"/>
      <c r="AD2833" s="35"/>
      <c r="AE2833" s="35"/>
      <c r="AF2833" s="35"/>
      <c r="AG2833" s="35"/>
      <c r="AH2833" s="35"/>
      <c r="AI2833" s="35"/>
      <c r="AJ2833" s="35"/>
      <c r="AK2833" s="35"/>
      <c r="AL2833" s="34"/>
      <c r="AM2833" s="331"/>
      <c r="AN2833" s="35"/>
      <c r="AO2833" s="35"/>
      <c r="AP2833" s="162"/>
      <c r="AQ2833" s="35"/>
      <c r="AR2833" s="35"/>
      <c r="AS2833" s="35"/>
      <c r="AT2833" s="35"/>
      <c r="AU2833" s="35"/>
      <c r="AV2833" s="14"/>
      <c r="AW2833" s="14"/>
      <c r="AX2833" s="14"/>
      <c r="AY2833" s="14"/>
      <c r="AZ2833" s="14"/>
      <c r="BA2833" s="14"/>
    </row>
    <row r="2834" spans="3:53" ht="14.25"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  <c r="Q2834" s="35"/>
      <c r="R2834" s="35"/>
      <c r="S2834" s="35"/>
      <c r="T2834" s="35"/>
      <c r="U2834" s="35"/>
      <c r="V2834" s="35"/>
      <c r="W2834" s="35"/>
      <c r="X2834" s="35"/>
      <c r="Y2834" s="35"/>
      <c r="Z2834" s="35"/>
      <c r="AA2834" s="35"/>
      <c r="AB2834" s="35"/>
      <c r="AC2834" s="35"/>
      <c r="AD2834" s="35"/>
      <c r="AE2834" s="35"/>
      <c r="AF2834" s="35"/>
      <c r="AG2834" s="35"/>
      <c r="AH2834" s="35"/>
      <c r="AI2834" s="35"/>
      <c r="AJ2834" s="35"/>
      <c r="AK2834" s="35"/>
      <c r="AL2834" s="34"/>
      <c r="AM2834" s="331"/>
      <c r="AN2834" s="35"/>
      <c r="AO2834" s="35"/>
      <c r="AP2834" s="162"/>
      <c r="AQ2834" s="35"/>
      <c r="AR2834" s="35"/>
      <c r="AS2834" s="35"/>
      <c r="AT2834" s="35"/>
      <c r="AU2834" s="35"/>
      <c r="AV2834" s="14"/>
      <c r="AW2834" s="14"/>
      <c r="AX2834" s="14"/>
      <c r="AY2834" s="14"/>
      <c r="AZ2834" s="14"/>
      <c r="BA2834" s="14"/>
    </row>
    <row r="2835" spans="3:53" ht="14.25"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  <c r="Q2835" s="35"/>
      <c r="R2835" s="35"/>
      <c r="S2835" s="35"/>
      <c r="T2835" s="35"/>
      <c r="U2835" s="35"/>
      <c r="V2835" s="35"/>
      <c r="W2835" s="35"/>
      <c r="X2835" s="35"/>
      <c r="Y2835" s="35"/>
      <c r="Z2835" s="35"/>
      <c r="AA2835" s="35"/>
      <c r="AB2835" s="35"/>
      <c r="AC2835" s="35"/>
      <c r="AD2835" s="35"/>
      <c r="AE2835" s="35"/>
      <c r="AF2835" s="35"/>
      <c r="AG2835" s="35"/>
      <c r="AH2835" s="35"/>
      <c r="AI2835" s="35"/>
      <c r="AJ2835" s="35"/>
      <c r="AK2835" s="35"/>
      <c r="AL2835" s="34"/>
      <c r="AM2835" s="331"/>
      <c r="AN2835" s="35"/>
      <c r="AO2835" s="35"/>
      <c r="AP2835" s="162"/>
      <c r="AQ2835" s="35"/>
      <c r="AR2835" s="35"/>
      <c r="AS2835" s="35"/>
      <c r="AT2835" s="35"/>
      <c r="AU2835" s="35"/>
      <c r="AV2835" s="14"/>
      <c r="AW2835" s="14"/>
      <c r="AX2835" s="14"/>
      <c r="AY2835" s="14"/>
      <c r="AZ2835" s="14"/>
      <c r="BA2835" s="14"/>
    </row>
    <row r="2836" spans="3:53" ht="14.25"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  <c r="Q2836" s="35"/>
      <c r="R2836" s="35"/>
      <c r="S2836" s="35"/>
      <c r="T2836" s="35"/>
      <c r="U2836" s="35"/>
      <c r="V2836" s="35"/>
      <c r="W2836" s="35"/>
      <c r="X2836" s="35"/>
      <c r="Y2836" s="35"/>
      <c r="Z2836" s="35"/>
      <c r="AA2836" s="35"/>
      <c r="AB2836" s="35"/>
      <c r="AC2836" s="35"/>
      <c r="AD2836" s="35"/>
      <c r="AE2836" s="35"/>
      <c r="AF2836" s="35"/>
      <c r="AG2836" s="35"/>
      <c r="AH2836" s="35"/>
      <c r="AI2836" s="35"/>
      <c r="AJ2836" s="35"/>
      <c r="AK2836" s="35"/>
      <c r="AL2836" s="34"/>
      <c r="AM2836" s="331"/>
      <c r="AN2836" s="35"/>
      <c r="AO2836" s="35"/>
      <c r="AP2836" s="162"/>
      <c r="AQ2836" s="35"/>
      <c r="AR2836" s="35"/>
      <c r="AS2836" s="35"/>
      <c r="AT2836" s="35"/>
      <c r="AU2836" s="35"/>
      <c r="AV2836" s="14"/>
      <c r="AW2836" s="14"/>
      <c r="AX2836" s="14"/>
      <c r="AY2836" s="14"/>
      <c r="AZ2836" s="14"/>
      <c r="BA2836" s="14"/>
    </row>
    <row r="2837" spans="3:53" ht="14.25"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  <c r="Q2837" s="35"/>
      <c r="R2837" s="35"/>
      <c r="S2837" s="35"/>
      <c r="T2837" s="35"/>
      <c r="U2837" s="35"/>
      <c r="V2837" s="35"/>
      <c r="W2837" s="35"/>
      <c r="X2837" s="35"/>
      <c r="Y2837" s="35"/>
      <c r="Z2837" s="35"/>
      <c r="AA2837" s="35"/>
      <c r="AB2837" s="35"/>
      <c r="AC2837" s="35"/>
      <c r="AD2837" s="35"/>
      <c r="AE2837" s="35"/>
      <c r="AF2837" s="35"/>
      <c r="AG2837" s="35"/>
      <c r="AH2837" s="35"/>
      <c r="AI2837" s="35"/>
      <c r="AJ2837" s="35"/>
      <c r="AK2837" s="35"/>
      <c r="AL2837" s="34"/>
      <c r="AM2837" s="331"/>
      <c r="AN2837" s="35"/>
      <c r="AO2837" s="35"/>
      <c r="AP2837" s="162"/>
      <c r="AQ2837" s="35"/>
      <c r="AR2837" s="35"/>
      <c r="AS2837" s="35"/>
      <c r="AT2837" s="35"/>
      <c r="AU2837" s="35"/>
      <c r="AV2837" s="14"/>
      <c r="AW2837" s="14"/>
      <c r="AX2837" s="14"/>
      <c r="AY2837" s="14"/>
      <c r="AZ2837" s="14"/>
      <c r="BA2837" s="14"/>
    </row>
    <row r="2838" spans="3:53" ht="14.25"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  <c r="Q2838" s="35"/>
      <c r="R2838" s="35"/>
      <c r="S2838" s="35"/>
      <c r="T2838" s="35"/>
      <c r="U2838" s="35"/>
      <c r="V2838" s="35"/>
      <c r="W2838" s="35"/>
      <c r="X2838" s="35"/>
      <c r="Y2838" s="35"/>
      <c r="Z2838" s="35"/>
      <c r="AA2838" s="35"/>
      <c r="AB2838" s="35"/>
      <c r="AC2838" s="35"/>
      <c r="AD2838" s="35"/>
      <c r="AE2838" s="35"/>
      <c r="AF2838" s="35"/>
      <c r="AG2838" s="35"/>
      <c r="AH2838" s="35"/>
      <c r="AI2838" s="35"/>
      <c r="AJ2838" s="35"/>
      <c r="AK2838" s="35"/>
      <c r="AL2838" s="34"/>
      <c r="AM2838" s="331"/>
      <c r="AN2838" s="35"/>
      <c r="AO2838" s="35"/>
      <c r="AP2838" s="162"/>
      <c r="AQ2838" s="35"/>
      <c r="AR2838" s="35"/>
      <c r="AS2838" s="35"/>
      <c r="AT2838" s="35"/>
      <c r="AU2838" s="35"/>
      <c r="AV2838" s="14"/>
      <c r="AW2838" s="14"/>
      <c r="AX2838" s="14"/>
      <c r="AY2838" s="14"/>
      <c r="AZ2838" s="14"/>
      <c r="BA2838" s="14"/>
    </row>
    <row r="2839" spans="3:53" ht="14.25"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  <c r="Q2839" s="35"/>
      <c r="R2839" s="35"/>
      <c r="S2839" s="35"/>
      <c r="T2839" s="35"/>
      <c r="U2839" s="35"/>
      <c r="V2839" s="35"/>
      <c r="W2839" s="35"/>
      <c r="X2839" s="35"/>
      <c r="Y2839" s="35"/>
      <c r="Z2839" s="35"/>
      <c r="AA2839" s="35"/>
      <c r="AB2839" s="35"/>
      <c r="AC2839" s="35"/>
      <c r="AD2839" s="35"/>
      <c r="AE2839" s="35"/>
      <c r="AF2839" s="35"/>
      <c r="AG2839" s="35"/>
      <c r="AH2839" s="35"/>
      <c r="AI2839" s="35"/>
      <c r="AJ2839" s="35"/>
      <c r="AK2839" s="35"/>
      <c r="AL2839" s="34"/>
      <c r="AM2839" s="331"/>
      <c r="AN2839" s="35"/>
      <c r="AO2839" s="35"/>
      <c r="AP2839" s="162"/>
      <c r="AQ2839" s="35"/>
      <c r="AR2839" s="35"/>
      <c r="AS2839" s="35"/>
      <c r="AT2839" s="35"/>
      <c r="AU2839" s="35"/>
      <c r="AV2839" s="14"/>
      <c r="AW2839" s="14"/>
      <c r="AX2839" s="14"/>
      <c r="AY2839" s="14"/>
      <c r="AZ2839" s="14"/>
      <c r="BA2839" s="14"/>
    </row>
    <row r="2840" spans="3:53" ht="14.25"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  <c r="Q2840" s="35"/>
      <c r="R2840" s="35"/>
      <c r="S2840" s="35"/>
      <c r="T2840" s="35"/>
      <c r="U2840" s="35"/>
      <c r="V2840" s="35"/>
      <c r="W2840" s="35"/>
      <c r="X2840" s="35"/>
      <c r="Y2840" s="35"/>
      <c r="Z2840" s="35"/>
      <c r="AA2840" s="35"/>
      <c r="AB2840" s="35"/>
      <c r="AC2840" s="35"/>
      <c r="AD2840" s="35"/>
      <c r="AE2840" s="35"/>
      <c r="AF2840" s="35"/>
      <c r="AG2840" s="35"/>
      <c r="AH2840" s="35"/>
      <c r="AI2840" s="35"/>
      <c r="AJ2840" s="35"/>
      <c r="AK2840" s="35"/>
      <c r="AL2840" s="34"/>
      <c r="AM2840" s="331"/>
      <c r="AN2840" s="35"/>
      <c r="AO2840" s="35"/>
      <c r="AP2840" s="162"/>
      <c r="AQ2840" s="35"/>
      <c r="AR2840" s="35"/>
      <c r="AS2840" s="35"/>
      <c r="AT2840" s="35"/>
      <c r="AU2840" s="35"/>
      <c r="AV2840" s="14"/>
      <c r="AW2840" s="14"/>
      <c r="AX2840" s="14"/>
      <c r="AY2840" s="14"/>
      <c r="AZ2840" s="14"/>
      <c r="BA2840" s="14"/>
    </row>
    <row r="2841" spans="3:53" ht="14.25"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  <c r="Q2841" s="35"/>
      <c r="R2841" s="35"/>
      <c r="S2841" s="35"/>
      <c r="T2841" s="35"/>
      <c r="U2841" s="35"/>
      <c r="V2841" s="35"/>
      <c r="W2841" s="35"/>
      <c r="X2841" s="35"/>
      <c r="Y2841" s="35"/>
      <c r="Z2841" s="35"/>
      <c r="AA2841" s="35"/>
      <c r="AB2841" s="35"/>
      <c r="AC2841" s="35"/>
      <c r="AD2841" s="35"/>
      <c r="AE2841" s="35"/>
      <c r="AF2841" s="35"/>
      <c r="AG2841" s="35"/>
      <c r="AH2841" s="35"/>
      <c r="AI2841" s="35"/>
      <c r="AJ2841" s="35"/>
      <c r="AK2841" s="35"/>
      <c r="AL2841" s="34"/>
      <c r="AM2841" s="331"/>
      <c r="AN2841" s="35"/>
      <c r="AO2841" s="35"/>
      <c r="AP2841" s="162"/>
      <c r="AQ2841" s="35"/>
      <c r="AR2841" s="35"/>
      <c r="AS2841" s="35"/>
      <c r="AT2841" s="35"/>
      <c r="AU2841" s="35"/>
      <c r="AV2841" s="14"/>
      <c r="AW2841" s="14"/>
      <c r="AX2841" s="14"/>
      <c r="AY2841" s="14"/>
      <c r="AZ2841" s="14"/>
      <c r="BA2841" s="14"/>
    </row>
    <row r="2842" spans="3:53" ht="14.25"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  <c r="Q2842" s="35"/>
      <c r="R2842" s="35"/>
      <c r="S2842" s="35"/>
      <c r="T2842" s="35"/>
      <c r="U2842" s="35"/>
      <c r="V2842" s="35"/>
      <c r="W2842" s="35"/>
      <c r="X2842" s="35"/>
      <c r="Y2842" s="35"/>
      <c r="Z2842" s="35"/>
      <c r="AA2842" s="35"/>
      <c r="AB2842" s="35"/>
      <c r="AC2842" s="35"/>
      <c r="AD2842" s="35"/>
      <c r="AE2842" s="35"/>
      <c r="AF2842" s="35"/>
      <c r="AG2842" s="35"/>
      <c r="AH2842" s="35"/>
      <c r="AI2842" s="35"/>
      <c r="AJ2842" s="35"/>
      <c r="AK2842" s="35"/>
      <c r="AL2842" s="34"/>
      <c r="AM2842" s="331"/>
      <c r="AN2842" s="35"/>
      <c r="AO2842" s="35"/>
      <c r="AP2842" s="162"/>
      <c r="AQ2842" s="35"/>
      <c r="AR2842" s="35"/>
      <c r="AS2842" s="35"/>
      <c r="AT2842" s="35"/>
      <c r="AU2842" s="35"/>
      <c r="AV2842" s="14"/>
      <c r="AW2842" s="14"/>
      <c r="AX2842" s="14"/>
      <c r="AY2842" s="14"/>
      <c r="AZ2842" s="14"/>
      <c r="BA2842" s="14"/>
    </row>
    <row r="2843" spans="3:53" ht="14.25"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  <c r="Q2843" s="35"/>
      <c r="R2843" s="35"/>
      <c r="S2843" s="35"/>
      <c r="T2843" s="35"/>
      <c r="U2843" s="35"/>
      <c r="V2843" s="35"/>
      <c r="W2843" s="35"/>
      <c r="X2843" s="35"/>
      <c r="Y2843" s="35"/>
      <c r="Z2843" s="35"/>
      <c r="AA2843" s="35"/>
      <c r="AB2843" s="35"/>
      <c r="AC2843" s="35"/>
      <c r="AD2843" s="35"/>
      <c r="AE2843" s="35"/>
      <c r="AF2843" s="35"/>
      <c r="AG2843" s="35"/>
      <c r="AH2843" s="35"/>
      <c r="AI2843" s="35"/>
      <c r="AJ2843" s="35"/>
      <c r="AK2843" s="35"/>
      <c r="AL2843" s="34"/>
      <c r="AM2843" s="331"/>
      <c r="AN2843" s="35"/>
      <c r="AO2843" s="35"/>
      <c r="AP2843" s="162"/>
      <c r="AQ2843" s="35"/>
      <c r="AR2843" s="35"/>
      <c r="AS2843" s="35"/>
      <c r="AT2843" s="35"/>
      <c r="AU2843" s="35"/>
      <c r="AV2843" s="14"/>
      <c r="AW2843" s="14"/>
      <c r="AX2843" s="14"/>
      <c r="AY2843" s="14"/>
      <c r="AZ2843" s="14"/>
      <c r="BA2843" s="14"/>
    </row>
    <row r="2844" spans="3:53" ht="14.25"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  <c r="Q2844" s="35"/>
      <c r="R2844" s="35"/>
      <c r="S2844" s="35"/>
      <c r="T2844" s="35"/>
      <c r="U2844" s="35"/>
      <c r="V2844" s="35"/>
      <c r="W2844" s="35"/>
      <c r="X2844" s="35"/>
      <c r="Y2844" s="35"/>
      <c r="Z2844" s="35"/>
      <c r="AA2844" s="35"/>
      <c r="AB2844" s="35"/>
      <c r="AC2844" s="35"/>
      <c r="AD2844" s="35"/>
      <c r="AE2844" s="35"/>
      <c r="AF2844" s="35"/>
      <c r="AG2844" s="35"/>
      <c r="AH2844" s="35"/>
      <c r="AI2844" s="35"/>
      <c r="AJ2844" s="35"/>
      <c r="AK2844" s="35"/>
      <c r="AL2844" s="34"/>
      <c r="AM2844" s="331"/>
      <c r="AN2844" s="35"/>
      <c r="AO2844" s="35"/>
      <c r="AP2844" s="162"/>
      <c r="AQ2844" s="35"/>
      <c r="AR2844" s="35"/>
      <c r="AS2844" s="35"/>
      <c r="AT2844" s="35"/>
      <c r="AU2844" s="35"/>
      <c r="AV2844" s="14"/>
      <c r="AW2844" s="14"/>
      <c r="AX2844" s="14"/>
      <c r="AY2844" s="14"/>
      <c r="AZ2844" s="14"/>
      <c r="BA2844" s="14"/>
    </row>
    <row r="2845" spans="3:53" ht="14.25"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  <c r="Q2845" s="35"/>
      <c r="R2845" s="35"/>
      <c r="S2845" s="35"/>
      <c r="T2845" s="35"/>
      <c r="U2845" s="35"/>
      <c r="V2845" s="35"/>
      <c r="W2845" s="35"/>
      <c r="X2845" s="35"/>
      <c r="Y2845" s="35"/>
      <c r="Z2845" s="35"/>
      <c r="AA2845" s="35"/>
      <c r="AB2845" s="35"/>
      <c r="AC2845" s="35"/>
      <c r="AD2845" s="35"/>
      <c r="AE2845" s="35"/>
      <c r="AF2845" s="35"/>
      <c r="AG2845" s="35"/>
      <c r="AH2845" s="35"/>
      <c r="AI2845" s="35"/>
      <c r="AJ2845" s="35"/>
      <c r="AK2845" s="35"/>
      <c r="AL2845" s="34"/>
      <c r="AM2845" s="331"/>
      <c r="AN2845" s="35"/>
      <c r="AO2845" s="35"/>
      <c r="AP2845" s="162"/>
      <c r="AQ2845" s="35"/>
      <c r="AR2845" s="35"/>
      <c r="AS2845" s="35"/>
      <c r="AT2845" s="35"/>
      <c r="AU2845" s="35"/>
      <c r="AV2845" s="14"/>
      <c r="AW2845" s="14"/>
      <c r="AX2845" s="14"/>
      <c r="AY2845" s="14"/>
      <c r="AZ2845" s="14"/>
      <c r="BA2845" s="14"/>
    </row>
    <row r="2846" spans="3:53" ht="14.25"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  <c r="Q2846" s="35"/>
      <c r="R2846" s="35"/>
      <c r="S2846" s="35"/>
      <c r="T2846" s="35"/>
      <c r="U2846" s="35"/>
      <c r="V2846" s="35"/>
      <c r="W2846" s="35"/>
      <c r="X2846" s="35"/>
      <c r="Y2846" s="35"/>
      <c r="Z2846" s="35"/>
      <c r="AA2846" s="35"/>
      <c r="AB2846" s="35"/>
      <c r="AC2846" s="35"/>
      <c r="AD2846" s="35"/>
      <c r="AE2846" s="35"/>
      <c r="AF2846" s="35"/>
      <c r="AG2846" s="35"/>
      <c r="AH2846" s="35"/>
      <c r="AI2846" s="35"/>
      <c r="AJ2846" s="35"/>
      <c r="AK2846" s="35"/>
      <c r="AL2846" s="34"/>
      <c r="AM2846" s="331"/>
      <c r="AN2846" s="35"/>
      <c r="AO2846" s="35"/>
      <c r="AP2846" s="162"/>
      <c r="AQ2846" s="35"/>
      <c r="AR2846" s="35"/>
      <c r="AS2846" s="35"/>
      <c r="AT2846" s="35"/>
      <c r="AU2846" s="35"/>
      <c r="AV2846" s="14"/>
      <c r="AW2846" s="14"/>
      <c r="AX2846" s="14"/>
      <c r="AY2846" s="14"/>
      <c r="AZ2846" s="14"/>
      <c r="BA2846" s="14"/>
    </row>
    <row r="2847" spans="3:53" ht="14.25"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  <c r="Q2847" s="35"/>
      <c r="R2847" s="35"/>
      <c r="S2847" s="35"/>
      <c r="T2847" s="35"/>
      <c r="U2847" s="35"/>
      <c r="V2847" s="35"/>
      <c r="W2847" s="35"/>
      <c r="X2847" s="35"/>
      <c r="Y2847" s="35"/>
      <c r="Z2847" s="35"/>
      <c r="AA2847" s="35"/>
      <c r="AB2847" s="35"/>
      <c r="AC2847" s="35"/>
      <c r="AD2847" s="35"/>
      <c r="AE2847" s="35"/>
      <c r="AF2847" s="35"/>
      <c r="AG2847" s="35"/>
      <c r="AH2847" s="35"/>
      <c r="AI2847" s="35"/>
      <c r="AJ2847" s="35"/>
      <c r="AK2847" s="35"/>
      <c r="AL2847" s="34"/>
      <c r="AM2847" s="331"/>
      <c r="AN2847" s="35"/>
      <c r="AO2847" s="35"/>
      <c r="AP2847" s="162"/>
      <c r="AQ2847" s="35"/>
      <c r="AR2847" s="35"/>
      <c r="AS2847" s="35"/>
      <c r="AT2847" s="35"/>
      <c r="AU2847" s="35"/>
      <c r="AV2847" s="14"/>
      <c r="AW2847" s="14"/>
      <c r="AX2847" s="14"/>
      <c r="AY2847" s="14"/>
      <c r="AZ2847" s="14"/>
      <c r="BA2847" s="14"/>
    </row>
    <row r="2848" spans="3:53" ht="14.25"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  <c r="Q2848" s="35"/>
      <c r="R2848" s="35"/>
      <c r="S2848" s="35"/>
      <c r="T2848" s="35"/>
      <c r="U2848" s="35"/>
      <c r="V2848" s="35"/>
      <c r="W2848" s="35"/>
      <c r="X2848" s="35"/>
      <c r="Y2848" s="35"/>
      <c r="Z2848" s="35"/>
      <c r="AA2848" s="35"/>
      <c r="AB2848" s="35"/>
      <c r="AC2848" s="35"/>
      <c r="AD2848" s="35"/>
      <c r="AE2848" s="35"/>
      <c r="AF2848" s="35"/>
      <c r="AG2848" s="35"/>
      <c r="AH2848" s="35"/>
      <c r="AI2848" s="35"/>
      <c r="AJ2848" s="35"/>
      <c r="AK2848" s="35"/>
      <c r="AL2848" s="34"/>
      <c r="AM2848" s="331"/>
      <c r="AN2848" s="35"/>
      <c r="AO2848" s="35"/>
      <c r="AP2848" s="162"/>
      <c r="AQ2848" s="35"/>
      <c r="AR2848" s="35"/>
      <c r="AS2848" s="35"/>
      <c r="AT2848" s="35"/>
      <c r="AU2848" s="35"/>
      <c r="AV2848" s="14"/>
      <c r="AW2848" s="14"/>
      <c r="AX2848" s="14"/>
      <c r="AY2848" s="14"/>
      <c r="AZ2848" s="14"/>
      <c r="BA2848" s="14"/>
    </row>
    <row r="2849" spans="3:53" ht="14.25"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  <c r="Q2849" s="35"/>
      <c r="R2849" s="35"/>
      <c r="S2849" s="35"/>
      <c r="T2849" s="35"/>
      <c r="U2849" s="35"/>
      <c r="V2849" s="35"/>
      <c r="W2849" s="35"/>
      <c r="X2849" s="35"/>
      <c r="Y2849" s="35"/>
      <c r="Z2849" s="35"/>
      <c r="AA2849" s="35"/>
      <c r="AB2849" s="35"/>
      <c r="AC2849" s="35"/>
      <c r="AD2849" s="35"/>
      <c r="AE2849" s="35"/>
      <c r="AF2849" s="35"/>
      <c r="AG2849" s="35"/>
      <c r="AH2849" s="35"/>
      <c r="AI2849" s="35"/>
      <c r="AJ2849" s="35"/>
      <c r="AK2849" s="35"/>
      <c r="AL2849" s="34"/>
      <c r="AM2849" s="331"/>
      <c r="AN2849" s="35"/>
      <c r="AO2849" s="35"/>
      <c r="AP2849" s="162"/>
      <c r="AQ2849" s="35"/>
      <c r="AR2849" s="35"/>
      <c r="AS2849" s="35"/>
      <c r="AT2849" s="35"/>
      <c r="AU2849" s="35"/>
      <c r="AV2849" s="14"/>
      <c r="AW2849" s="14"/>
      <c r="AX2849" s="14"/>
      <c r="AY2849" s="14"/>
      <c r="AZ2849" s="14"/>
      <c r="BA2849" s="14"/>
    </row>
    <row r="2850" spans="3:53" ht="14.25"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  <c r="Q2850" s="35"/>
      <c r="R2850" s="35"/>
      <c r="S2850" s="35"/>
      <c r="T2850" s="35"/>
      <c r="U2850" s="35"/>
      <c r="V2850" s="35"/>
      <c r="W2850" s="35"/>
      <c r="X2850" s="35"/>
      <c r="Y2850" s="35"/>
      <c r="Z2850" s="35"/>
      <c r="AA2850" s="35"/>
      <c r="AB2850" s="35"/>
      <c r="AC2850" s="35"/>
      <c r="AD2850" s="35"/>
      <c r="AE2850" s="35"/>
      <c r="AF2850" s="35"/>
      <c r="AG2850" s="35"/>
      <c r="AH2850" s="35"/>
      <c r="AI2850" s="35"/>
      <c r="AJ2850" s="35"/>
      <c r="AK2850" s="35"/>
      <c r="AL2850" s="34"/>
      <c r="AM2850" s="331"/>
      <c r="AN2850" s="35"/>
      <c r="AO2850" s="35"/>
      <c r="AP2850" s="162"/>
      <c r="AQ2850" s="35"/>
      <c r="AR2850" s="35"/>
      <c r="AS2850" s="35"/>
      <c r="AT2850" s="35"/>
      <c r="AU2850" s="35"/>
      <c r="AV2850" s="14"/>
      <c r="AW2850" s="14"/>
      <c r="AX2850" s="14"/>
      <c r="AY2850" s="14"/>
      <c r="AZ2850" s="14"/>
      <c r="BA2850" s="14"/>
    </row>
    <row r="2851" spans="3:53" ht="14.25"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  <c r="Q2851" s="35"/>
      <c r="R2851" s="35"/>
      <c r="S2851" s="35"/>
      <c r="T2851" s="35"/>
      <c r="U2851" s="35"/>
      <c r="V2851" s="35"/>
      <c r="W2851" s="35"/>
      <c r="X2851" s="35"/>
      <c r="Y2851" s="35"/>
      <c r="Z2851" s="35"/>
      <c r="AA2851" s="35"/>
      <c r="AB2851" s="35"/>
      <c r="AC2851" s="35"/>
      <c r="AD2851" s="35"/>
      <c r="AE2851" s="35"/>
      <c r="AF2851" s="35"/>
      <c r="AG2851" s="35"/>
      <c r="AH2851" s="35"/>
      <c r="AI2851" s="35"/>
      <c r="AJ2851" s="35"/>
      <c r="AK2851" s="35"/>
      <c r="AL2851" s="34"/>
      <c r="AM2851" s="331"/>
      <c r="AN2851" s="35"/>
      <c r="AO2851" s="35"/>
      <c r="AP2851" s="162"/>
      <c r="AQ2851" s="35"/>
      <c r="AR2851" s="35"/>
      <c r="AS2851" s="35"/>
      <c r="AT2851" s="35"/>
      <c r="AU2851" s="35"/>
      <c r="AV2851" s="14"/>
      <c r="AW2851" s="14"/>
      <c r="AX2851" s="14"/>
      <c r="AY2851" s="14"/>
      <c r="AZ2851" s="14"/>
      <c r="BA2851" s="14"/>
    </row>
    <row r="2852" spans="3:53" ht="14.25"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  <c r="Q2852" s="35"/>
      <c r="R2852" s="35"/>
      <c r="S2852" s="35"/>
      <c r="T2852" s="35"/>
      <c r="U2852" s="35"/>
      <c r="V2852" s="35"/>
      <c r="W2852" s="35"/>
      <c r="X2852" s="35"/>
      <c r="Y2852" s="35"/>
      <c r="Z2852" s="35"/>
      <c r="AA2852" s="35"/>
      <c r="AB2852" s="35"/>
      <c r="AC2852" s="35"/>
      <c r="AD2852" s="35"/>
      <c r="AE2852" s="35"/>
      <c r="AF2852" s="35"/>
      <c r="AG2852" s="35"/>
      <c r="AH2852" s="35"/>
      <c r="AI2852" s="35"/>
      <c r="AJ2852" s="35"/>
      <c r="AK2852" s="35"/>
      <c r="AL2852" s="34"/>
      <c r="AM2852" s="331"/>
      <c r="AN2852" s="35"/>
      <c r="AO2852" s="35"/>
      <c r="AP2852" s="162"/>
      <c r="AQ2852" s="35"/>
      <c r="AR2852" s="35"/>
      <c r="AS2852" s="35"/>
      <c r="AT2852" s="35"/>
      <c r="AU2852" s="35"/>
      <c r="AV2852" s="14"/>
      <c r="AW2852" s="14"/>
      <c r="AX2852" s="14"/>
      <c r="AY2852" s="14"/>
      <c r="AZ2852" s="14"/>
      <c r="BA2852" s="14"/>
    </row>
    <row r="2853" spans="3:53" ht="14.25"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  <c r="Q2853" s="35"/>
      <c r="R2853" s="35"/>
      <c r="S2853" s="35"/>
      <c r="T2853" s="35"/>
      <c r="U2853" s="35"/>
      <c r="V2853" s="35"/>
      <c r="W2853" s="35"/>
      <c r="X2853" s="35"/>
      <c r="Y2853" s="35"/>
      <c r="Z2853" s="35"/>
      <c r="AA2853" s="35"/>
      <c r="AB2853" s="35"/>
      <c r="AC2853" s="35"/>
      <c r="AD2853" s="35"/>
      <c r="AE2853" s="35"/>
      <c r="AF2853" s="35"/>
      <c r="AG2853" s="35"/>
      <c r="AH2853" s="35"/>
      <c r="AI2853" s="35"/>
      <c r="AJ2853" s="35"/>
      <c r="AK2853" s="35"/>
      <c r="AL2853" s="34"/>
      <c r="AM2853" s="331"/>
      <c r="AN2853" s="35"/>
      <c r="AO2853" s="35"/>
      <c r="AP2853" s="162"/>
      <c r="AQ2853" s="35"/>
      <c r="AR2853" s="35"/>
      <c r="AS2853" s="35"/>
      <c r="AT2853" s="35"/>
      <c r="AU2853" s="35"/>
      <c r="AV2853" s="14"/>
      <c r="AW2853" s="14"/>
      <c r="AX2853" s="14"/>
      <c r="AY2853" s="14"/>
      <c r="AZ2853" s="14"/>
      <c r="BA2853" s="14"/>
    </row>
    <row r="2854" spans="3:53" ht="14.25"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  <c r="Q2854" s="35"/>
      <c r="R2854" s="35"/>
      <c r="S2854" s="35"/>
      <c r="T2854" s="35"/>
      <c r="U2854" s="35"/>
      <c r="V2854" s="35"/>
      <c r="W2854" s="35"/>
      <c r="X2854" s="35"/>
      <c r="Y2854" s="35"/>
      <c r="Z2854" s="35"/>
      <c r="AA2854" s="35"/>
      <c r="AB2854" s="35"/>
      <c r="AC2854" s="35"/>
      <c r="AD2854" s="35"/>
      <c r="AE2854" s="35"/>
      <c r="AF2854" s="35"/>
      <c r="AG2854" s="35"/>
      <c r="AH2854" s="35"/>
      <c r="AI2854" s="35"/>
      <c r="AJ2854" s="35"/>
      <c r="AK2854" s="35"/>
      <c r="AL2854" s="34"/>
      <c r="AM2854" s="331"/>
      <c r="AN2854" s="35"/>
      <c r="AO2854" s="35"/>
      <c r="AP2854" s="162"/>
      <c r="AQ2854" s="35"/>
      <c r="AR2854" s="35"/>
      <c r="AS2854" s="35"/>
      <c r="AT2854" s="35"/>
      <c r="AU2854" s="35"/>
      <c r="AV2854" s="14"/>
      <c r="AW2854" s="14"/>
      <c r="AX2854" s="14"/>
      <c r="AY2854" s="14"/>
      <c r="AZ2854" s="14"/>
      <c r="BA2854" s="14"/>
    </row>
    <row r="2855" spans="3:53" ht="14.25"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  <c r="Q2855" s="35"/>
      <c r="R2855" s="35"/>
      <c r="S2855" s="35"/>
      <c r="T2855" s="35"/>
      <c r="U2855" s="35"/>
      <c r="V2855" s="35"/>
      <c r="W2855" s="35"/>
      <c r="X2855" s="35"/>
      <c r="Y2855" s="35"/>
      <c r="Z2855" s="35"/>
      <c r="AA2855" s="35"/>
      <c r="AB2855" s="35"/>
      <c r="AC2855" s="35"/>
      <c r="AD2855" s="35"/>
      <c r="AE2855" s="35"/>
      <c r="AF2855" s="35"/>
      <c r="AG2855" s="35"/>
      <c r="AH2855" s="35"/>
      <c r="AI2855" s="35"/>
      <c r="AJ2855" s="35"/>
      <c r="AK2855" s="35"/>
      <c r="AL2855" s="34"/>
      <c r="AM2855" s="331"/>
      <c r="AN2855" s="35"/>
      <c r="AO2855" s="35"/>
      <c r="AP2855" s="162"/>
      <c r="AQ2855" s="35"/>
      <c r="AR2855" s="35"/>
      <c r="AS2855" s="35"/>
      <c r="AT2855" s="35"/>
      <c r="AU2855" s="35"/>
      <c r="AV2855" s="14"/>
      <c r="AW2855" s="14"/>
      <c r="AX2855" s="14"/>
      <c r="AY2855" s="14"/>
      <c r="AZ2855" s="14"/>
      <c r="BA2855" s="14"/>
    </row>
    <row r="2856" spans="3:53" ht="14.25"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  <c r="Q2856" s="35"/>
      <c r="R2856" s="35"/>
      <c r="S2856" s="35"/>
      <c r="T2856" s="35"/>
      <c r="U2856" s="35"/>
      <c r="V2856" s="35"/>
      <c r="W2856" s="35"/>
      <c r="X2856" s="35"/>
      <c r="Y2856" s="35"/>
      <c r="Z2856" s="35"/>
      <c r="AA2856" s="35"/>
      <c r="AB2856" s="35"/>
      <c r="AC2856" s="35"/>
      <c r="AD2856" s="35"/>
      <c r="AE2856" s="35"/>
      <c r="AF2856" s="35"/>
      <c r="AG2856" s="35"/>
      <c r="AH2856" s="35"/>
      <c r="AI2856" s="35"/>
      <c r="AJ2856" s="35"/>
      <c r="AK2856" s="35"/>
      <c r="AL2856" s="34"/>
      <c r="AM2856" s="331"/>
      <c r="AN2856" s="35"/>
      <c r="AO2856" s="35"/>
      <c r="AP2856" s="162"/>
      <c r="AQ2856" s="35"/>
      <c r="AR2856" s="35"/>
      <c r="AS2856" s="35"/>
      <c r="AT2856" s="35"/>
      <c r="AU2856" s="35"/>
      <c r="AV2856" s="14"/>
      <c r="AW2856" s="14"/>
      <c r="AX2856" s="14"/>
      <c r="AY2856" s="14"/>
      <c r="AZ2856" s="14"/>
      <c r="BA2856" s="14"/>
    </row>
    <row r="2857" spans="3:53" ht="14.25"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  <c r="Q2857" s="35"/>
      <c r="R2857" s="35"/>
      <c r="S2857" s="35"/>
      <c r="T2857" s="35"/>
      <c r="U2857" s="35"/>
      <c r="V2857" s="35"/>
      <c r="W2857" s="35"/>
      <c r="X2857" s="35"/>
      <c r="Y2857" s="35"/>
      <c r="Z2857" s="35"/>
      <c r="AA2857" s="35"/>
      <c r="AB2857" s="35"/>
      <c r="AC2857" s="35"/>
      <c r="AD2857" s="35"/>
      <c r="AE2857" s="35"/>
      <c r="AF2857" s="35"/>
      <c r="AG2857" s="35"/>
      <c r="AH2857" s="35"/>
      <c r="AI2857" s="35"/>
      <c r="AJ2857" s="35"/>
      <c r="AK2857" s="35"/>
      <c r="AL2857" s="34"/>
      <c r="AM2857" s="331"/>
      <c r="AN2857" s="35"/>
      <c r="AO2857" s="35"/>
      <c r="AP2857" s="162"/>
      <c r="AQ2857" s="35"/>
      <c r="AR2857" s="35"/>
      <c r="AS2857" s="35"/>
      <c r="AT2857" s="35"/>
      <c r="AU2857" s="35"/>
      <c r="AV2857" s="14"/>
      <c r="AW2857" s="14"/>
      <c r="AX2857" s="14"/>
      <c r="AY2857" s="14"/>
      <c r="AZ2857" s="14"/>
      <c r="BA2857" s="14"/>
    </row>
    <row r="2858" spans="3:53" ht="14.25"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  <c r="Q2858" s="35"/>
      <c r="R2858" s="35"/>
      <c r="S2858" s="35"/>
      <c r="T2858" s="35"/>
      <c r="U2858" s="35"/>
      <c r="V2858" s="35"/>
      <c r="W2858" s="35"/>
      <c r="X2858" s="35"/>
      <c r="Y2858" s="35"/>
      <c r="Z2858" s="35"/>
      <c r="AA2858" s="35"/>
      <c r="AB2858" s="35"/>
      <c r="AC2858" s="35"/>
      <c r="AD2858" s="35"/>
      <c r="AE2858" s="35"/>
      <c r="AF2858" s="35"/>
      <c r="AG2858" s="35"/>
      <c r="AH2858" s="35"/>
      <c r="AI2858" s="35"/>
      <c r="AJ2858" s="35"/>
      <c r="AK2858" s="35"/>
      <c r="AL2858" s="34"/>
      <c r="AM2858" s="331"/>
      <c r="AN2858" s="35"/>
      <c r="AO2858" s="35"/>
      <c r="AP2858" s="162"/>
      <c r="AQ2858" s="35"/>
      <c r="AR2858" s="35"/>
      <c r="AS2858" s="35"/>
      <c r="AT2858" s="35"/>
      <c r="AU2858" s="35"/>
      <c r="AV2858" s="14"/>
      <c r="AW2858" s="14"/>
      <c r="AX2858" s="14"/>
      <c r="AY2858" s="14"/>
      <c r="AZ2858" s="14"/>
      <c r="BA2858" s="14"/>
    </row>
    <row r="2859" spans="3:53" ht="14.25"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  <c r="Q2859" s="35"/>
      <c r="R2859" s="35"/>
      <c r="S2859" s="35"/>
      <c r="T2859" s="35"/>
      <c r="U2859" s="35"/>
      <c r="V2859" s="35"/>
      <c r="W2859" s="35"/>
      <c r="X2859" s="35"/>
      <c r="Y2859" s="35"/>
      <c r="Z2859" s="35"/>
      <c r="AA2859" s="35"/>
      <c r="AB2859" s="35"/>
      <c r="AC2859" s="35"/>
      <c r="AD2859" s="35"/>
      <c r="AE2859" s="35"/>
      <c r="AF2859" s="35"/>
      <c r="AG2859" s="35"/>
      <c r="AH2859" s="35"/>
      <c r="AI2859" s="35"/>
      <c r="AJ2859" s="35"/>
      <c r="AK2859" s="35"/>
      <c r="AL2859" s="34"/>
      <c r="AM2859" s="331"/>
      <c r="AN2859" s="35"/>
      <c r="AO2859" s="35"/>
      <c r="AP2859" s="162"/>
      <c r="AQ2859" s="35"/>
      <c r="AR2859" s="35"/>
      <c r="AS2859" s="35"/>
      <c r="AT2859" s="35"/>
      <c r="AU2859" s="35"/>
      <c r="AV2859" s="14"/>
      <c r="AW2859" s="14"/>
      <c r="AX2859" s="14"/>
      <c r="AY2859" s="14"/>
      <c r="AZ2859" s="14"/>
      <c r="BA2859" s="14"/>
    </row>
    <row r="2860" spans="3:53" ht="14.25"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  <c r="Q2860" s="35"/>
      <c r="R2860" s="35"/>
      <c r="S2860" s="35"/>
      <c r="T2860" s="35"/>
      <c r="U2860" s="35"/>
      <c r="V2860" s="35"/>
      <c r="W2860" s="35"/>
      <c r="X2860" s="35"/>
      <c r="Y2860" s="35"/>
      <c r="Z2860" s="35"/>
      <c r="AA2860" s="35"/>
      <c r="AB2860" s="35"/>
      <c r="AC2860" s="35"/>
      <c r="AD2860" s="35"/>
      <c r="AE2860" s="35"/>
      <c r="AF2860" s="35"/>
      <c r="AG2860" s="35"/>
      <c r="AH2860" s="35"/>
      <c r="AI2860" s="35"/>
      <c r="AJ2860" s="35"/>
      <c r="AK2860" s="35"/>
      <c r="AL2860" s="34"/>
      <c r="AM2860" s="331"/>
      <c r="AN2860" s="35"/>
      <c r="AO2860" s="35"/>
      <c r="AP2860" s="162"/>
      <c r="AQ2860" s="35"/>
      <c r="AR2860" s="35"/>
      <c r="AS2860" s="35"/>
      <c r="AT2860" s="35"/>
      <c r="AU2860" s="35"/>
      <c r="AV2860" s="14"/>
      <c r="AW2860" s="14"/>
      <c r="AX2860" s="14"/>
      <c r="AY2860" s="14"/>
      <c r="AZ2860" s="14"/>
      <c r="BA2860" s="14"/>
    </row>
    <row r="2861" spans="3:53" ht="14.25"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  <c r="Q2861" s="35"/>
      <c r="R2861" s="35"/>
      <c r="S2861" s="35"/>
      <c r="T2861" s="35"/>
      <c r="U2861" s="35"/>
      <c r="V2861" s="35"/>
      <c r="W2861" s="35"/>
      <c r="X2861" s="35"/>
      <c r="Y2861" s="35"/>
      <c r="Z2861" s="35"/>
      <c r="AA2861" s="35"/>
      <c r="AB2861" s="35"/>
      <c r="AC2861" s="35"/>
      <c r="AD2861" s="35"/>
      <c r="AE2861" s="35"/>
      <c r="AF2861" s="35"/>
      <c r="AG2861" s="35"/>
      <c r="AH2861" s="35"/>
      <c r="AI2861" s="35"/>
      <c r="AJ2861" s="35"/>
      <c r="AK2861" s="35"/>
      <c r="AL2861" s="34"/>
      <c r="AM2861" s="331"/>
      <c r="AN2861" s="35"/>
      <c r="AO2861" s="35"/>
      <c r="AP2861" s="162"/>
      <c r="AQ2861" s="35"/>
      <c r="AR2861" s="35"/>
      <c r="AS2861" s="35"/>
      <c r="AT2861" s="35"/>
      <c r="AU2861" s="35"/>
      <c r="AV2861" s="14"/>
      <c r="AW2861" s="14"/>
      <c r="AX2861" s="14"/>
      <c r="AY2861" s="14"/>
      <c r="AZ2861" s="14"/>
      <c r="BA2861" s="14"/>
    </row>
    <row r="2862" spans="3:53" ht="14.25"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  <c r="Q2862" s="35"/>
      <c r="R2862" s="35"/>
      <c r="S2862" s="35"/>
      <c r="T2862" s="35"/>
      <c r="U2862" s="35"/>
      <c r="V2862" s="35"/>
      <c r="W2862" s="35"/>
      <c r="X2862" s="35"/>
      <c r="Y2862" s="35"/>
      <c r="Z2862" s="35"/>
      <c r="AA2862" s="35"/>
      <c r="AB2862" s="35"/>
      <c r="AC2862" s="35"/>
      <c r="AD2862" s="35"/>
      <c r="AE2862" s="35"/>
      <c r="AF2862" s="35"/>
      <c r="AG2862" s="35"/>
      <c r="AH2862" s="35"/>
      <c r="AI2862" s="35"/>
      <c r="AJ2862" s="35"/>
      <c r="AK2862" s="35"/>
      <c r="AL2862" s="34"/>
      <c r="AM2862" s="331"/>
      <c r="AN2862" s="35"/>
      <c r="AO2862" s="35"/>
      <c r="AP2862" s="162"/>
      <c r="AQ2862" s="35"/>
      <c r="AR2862" s="35"/>
      <c r="AS2862" s="35"/>
      <c r="AT2862" s="35"/>
      <c r="AU2862" s="35"/>
      <c r="AV2862" s="14"/>
      <c r="AW2862" s="14"/>
      <c r="AX2862" s="14"/>
      <c r="AY2862" s="14"/>
      <c r="AZ2862" s="14"/>
      <c r="BA2862" s="14"/>
    </row>
    <row r="2863" spans="3:53" ht="14.25"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  <c r="Q2863" s="35"/>
      <c r="R2863" s="35"/>
      <c r="S2863" s="35"/>
      <c r="T2863" s="35"/>
      <c r="U2863" s="35"/>
      <c r="V2863" s="35"/>
      <c r="W2863" s="35"/>
      <c r="X2863" s="35"/>
      <c r="Y2863" s="35"/>
      <c r="Z2863" s="35"/>
      <c r="AA2863" s="35"/>
      <c r="AB2863" s="35"/>
      <c r="AC2863" s="35"/>
      <c r="AD2863" s="35"/>
      <c r="AE2863" s="35"/>
      <c r="AF2863" s="35"/>
      <c r="AG2863" s="35"/>
      <c r="AH2863" s="35"/>
      <c r="AI2863" s="35"/>
      <c r="AJ2863" s="35"/>
      <c r="AK2863" s="35"/>
      <c r="AL2863" s="34"/>
      <c r="AM2863" s="331"/>
      <c r="AN2863" s="35"/>
      <c r="AO2863" s="35"/>
      <c r="AP2863" s="162"/>
      <c r="AQ2863" s="35"/>
      <c r="AR2863" s="35"/>
      <c r="AS2863" s="35"/>
      <c r="AT2863" s="35"/>
      <c r="AU2863" s="35"/>
      <c r="AV2863" s="14"/>
      <c r="AW2863" s="14"/>
      <c r="AX2863" s="14"/>
      <c r="AY2863" s="14"/>
      <c r="AZ2863" s="14"/>
      <c r="BA2863" s="14"/>
    </row>
    <row r="2864" spans="3:53" ht="14.25"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  <c r="Q2864" s="35"/>
      <c r="R2864" s="35"/>
      <c r="S2864" s="35"/>
      <c r="T2864" s="35"/>
      <c r="U2864" s="35"/>
      <c r="V2864" s="35"/>
      <c r="W2864" s="35"/>
      <c r="X2864" s="35"/>
      <c r="Y2864" s="35"/>
      <c r="Z2864" s="35"/>
      <c r="AA2864" s="35"/>
      <c r="AB2864" s="35"/>
      <c r="AC2864" s="35"/>
      <c r="AD2864" s="35"/>
      <c r="AE2864" s="35"/>
      <c r="AF2864" s="35"/>
      <c r="AG2864" s="35"/>
      <c r="AH2864" s="35"/>
      <c r="AI2864" s="35"/>
      <c r="AJ2864" s="35"/>
      <c r="AK2864" s="35"/>
      <c r="AL2864" s="34"/>
      <c r="AM2864" s="331"/>
      <c r="AN2864" s="35"/>
      <c r="AO2864" s="35"/>
      <c r="AP2864" s="162"/>
      <c r="AQ2864" s="35"/>
      <c r="AR2864" s="35"/>
      <c r="AS2864" s="35"/>
      <c r="AT2864" s="35"/>
      <c r="AU2864" s="35"/>
      <c r="AV2864" s="14"/>
      <c r="AW2864" s="14"/>
      <c r="AX2864" s="14"/>
      <c r="AY2864" s="14"/>
      <c r="AZ2864" s="14"/>
      <c r="BA2864" s="14"/>
    </row>
    <row r="2865" spans="3:53" ht="14.25"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  <c r="Q2865" s="35"/>
      <c r="R2865" s="35"/>
      <c r="S2865" s="35"/>
      <c r="T2865" s="35"/>
      <c r="U2865" s="35"/>
      <c r="V2865" s="35"/>
      <c r="W2865" s="35"/>
      <c r="X2865" s="35"/>
      <c r="Y2865" s="35"/>
      <c r="Z2865" s="35"/>
      <c r="AA2865" s="35"/>
      <c r="AB2865" s="35"/>
      <c r="AC2865" s="35"/>
      <c r="AD2865" s="35"/>
      <c r="AE2865" s="35"/>
      <c r="AF2865" s="35"/>
      <c r="AG2865" s="35"/>
      <c r="AH2865" s="35"/>
      <c r="AI2865" s="35"/>
      <c r="AJ2865" s="35"/>
      <c r="AK2865" s="35"/>
      <c r="AL2865" s="34"/>
      <c r="AM2865" s="331"/>
      <c r="AN2865" s="35"/>
      <c r="AO2865" s="35"/>
      <c r="AP2865" s="162"/>
      <c r="AQ2865" s="35"/>
      <c r="AR2865" s="35"/>
      <c r="AS2865" s="35"/>
      <c r="AT2865" s="35"/>
      <c r="AU2865" s="35"/>
      <c r="AV2865" s="14"/>
      <c r="AW2865" s="14"/>
      <c r="AX2865" s="14"/>
      <c r="AY2865" s="14"/>
      <c r="AZ2865" s="14"/>
      <c r="BA2865" s="14"/>
    </row>
    <row r="2866" spans="3:53" ht="14.25"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  <c r="Q2866" s="35"/>
      <c r="R2866" s="35"/>
      <c r="S2866" s="35"/>
      <c r="T2866" s="35"/>
      <c r="U2866" s="35"/>
      <c r="V2866" s="35"/>
      <c r="W2866" s="35"/>
      <c r="X2866" s="35"/>
      <c r="Y2866" s="35"/>
      <c r="Z2866" s="35"/>
      <c r="AA2866" s="35"/>
      <c r="AB2866" s="35"/>
      <c r="AC2866" s="35"/>
      <c r="AD2866" s="35"/>
      <c r="AE2866" s="35"/>
      <c r="AF2866" s="35"/>
      <c r="AG2866" s="35"/>
      <c r="AH2866" s="35"/>
      <c r="AI2866" s="35"/>
      <c r="AJ2866" s="35"/>
      <c r="AK2866" s="35"/>
      <c r="AL2866" s="34"/>
      <c r="AM2866" s="331"/>
      <c r="AN2866" s="35"/>
      <c r="AO2866" s="35"/>
      <c r="AP2866" s="162"/>
      <c r="AQ2866" s="35"/>
      <c r="AR2866" s="35"/>
      <c r="AS2866" s="35"/>
      <c r="AT2866" s="35"/>
      <c r="AU2866" s="35"/>
      <c r="AV2866" s="14"/>
      <c r="AW2866" s="14"/>
      <c r="AX2866" s="14"/>
      <c r="AY2866" s="14"/>
      <c r="AZ2866" s="14"/>
      <c r="BA2866" s="14"/>
    </row>
    <row r="2867" spans="3:53" ht="14.25"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  <c r="Q2867" s="35"/>
      <c r="R2867" s="35"/>
      <c r="S2867" s="35"/>
      <c r="T2867" s="35"/>
      <c r="U2867" s="35"/>
      <c r="V2867" s="35"/>
      <c r="W2867" s="35"/>
      <c r="X2867" s="35"/>
      <c r="Y2867" s="35"/>
      <c r="Z2867" s="35"/>
      <c r="AA2867" s="35"/>
      <c r="AB2867" s="35"/>
      <c r="AC2867" s="35"/>
      <c r="AD2867" s="35"/>
      <c r="AE2867" s="35"/>
      <c r="AF2867" s="35"/>
      <c r="AG2867" s="35"/>
      <c r="AH2867" s="35"/>
      <c r="AI2867" s="35"/>
      <c r="AJ2867" s="35"/>
      <c r="AK2867" s="35"/>
      <c r="AL2867" s="34"/>
      <c r="AM2867" s="331"/>
      <c r="AN2867" s="35"/>
      <c r="AO2867" s="35"/>
      <c r="AP2867" s="162"/>
      <c r="AQ2867" s="35"/>
      <c r="AR2867" s="35"/>
      <c r="AS2867" s="35"/>
      <c r="AT2867" s="35"/>
      <c r="AU2867" s="35"/>
      <c r="AV2867" s="14"/>
      <c r="AW2867" s="14"/>
      <c r="AX2867" s="14"/>
      <c r="AY2867" s="14"/>
      <c r="AZ2867" s="14"/>
      <c r="BA2867" s="14"/>
    </row>
    <row r="2868" spans="3:53" ht="14.25"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  <c r="Q2868" s="35"/>
      <c r="R2868" s="35"/>
      <c r="S2868" s="35"/>
      <c r="T2868" s="35"/>
      <c r="U2868" s="35"/>
      <c r="V2868" s="35"/>
      <c r="W2868" s="35"/>
      <c r="X2868" s="35"/>
      <c r="Y2868" s="35"/>
      <c r="Z2868" s="35"/>
      <c r="AA2868" s="35"/>
      <c r="AB2868" s="35"/>
      <c r="AC2868" s="35"/>
      <c r="AD2868" s="35"/>
      <c r="AE2868" s="35"/>
      <c r="AF2868" s="35"/>
      <c r="AG2868" s="35"/>
      <c r="AH2868" s="35"/>
      <c r="AI2868" s="35"/>
      <c r="AJ2868" s="35"/>
      <c r="AK2868" s="35"/>
      <c r="AL2868" s="34"/>
      <c r="AM2868" s="331"/>
      <c r="AN2868" s="35"/>
      <c r="AO2868" s="35"/>
      <c r="AP2868" s="162"/>
      <c r="AQ2868" s="35"/>
      <c r="AR2868" s="35"/>
      <c r="AS2868" s="35"/>
      <c r="AT2868" s="35"/>
      <c r="AU2868" s="35"/>
      <c r="AV2868" s="14"/>
      <c r="AW2868" s="14"/>
      <c r="AX2868" s="14"/>
      <c r="AY2868" s="14"/>
      <c r="AZ2868" s="14"/>
      <c r="BA2868" s="14"/>
    </row>
    <row r="2869" spans="3:53" ht="14.25"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  <c r="Q2869" s="35"/>
      <c r="R2869" s="35"/>
      <c r="S2869" s="35"/>
      <c r="T2869" s="35"/>
      <c r="U2869" s="35"/>
      <c r="V2869" s="35"/>
      <c r="W2869" s="35"/>
      <c r="X2869" s="35"/>
      <c r="Y2869" s="35"/>
      <c r="Z2869" s="35"/>
      <c r="AA2869" s="35"/>
      <c r="AB2869" s="35"/>
      <c r="AC2869" s="35"/>
      <c r="AD2869" s="35"/>
      <c r="AE2869" s="35"/>
      <c r="AF2869" s="35"/>
      <c r="AG2869" s="35"/>
      <c r="AH2869" s="35"/>
      <c r="AI2869" s="35"/>
      <c r="AJ2869" s="35"/>
      <c r="AK2869" s="35"/>
      <c r="AL2869" s="34"/>
      <c r="AM2869" s="331"/>
      <c r="AN2869" s="35"/>
      <c r="AO2869" s="35"/>
      <c r="AP2869" s="162"/>
      <c r="AQ2869" s="35"/>
      <c r="AR2869" s="35"/>
      <c r="AS2869" s="35"/>
      <c r="AT2869" s="35"/>
      <c r="AU2869" s="35"/>
      <c r="AV2869" s="14"/>
      <c r="AW2869" s="14"/>
      <c r="AX2869" s="14"/>
      <c r="AY2869" s="14"/>
      <c r="AZ2869" s="14"/>
      <c r="BA2869" s="14"/>
    </row>
    <row r="2870" spans="3:53" ht="14.25"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  <c r="Q2870" s="35"/>
      <c r="R2870" s="35"/>
      <c r="S2870" s="35"/>
      <c r="T2870" s="35"/>
      <c r="U2870" s="35"/>
      <c r="V2870" s="35"/>
      <c r="W2870" s="35"/>
      <c r="X2870" s="35"/>
      <c r="Y2870" s="35"/>
      <c r="Z2870" s="35"/>
      <c r="AA2870" s="35"/>
      <c r="AB2870" s="35"/>
      <c r="AC2870" s="35"/>
      <c r="AD2870" s="35"/>
      <c r="AE2870" s="35"/>
      <c r="AF2870" s="35"/>
      <c r="AG2870" s="35"/>
      <c r="AH2870" s="35"/>
      <c r="AI2870" s="35"/>
      <c r="AJ2870" s="35"/>
      <c r="AK2870" s="35"/>
      <c r="AL2870" s="34"/>
      <c r="AM2870" s="331"/>
      <c r="AN2870" s="35"/>
      <c r="AO2870" s="35"/>
      <c r="AP2870" s="162"/>
      <c r="AQ2870" s="35"/>
      <c r="AR2870" s="35"/>
      <c r="AS2870" s="35"/>
      <c r="AT2870" s="35"/>
      <c r="AU2870" s="35"/>
      <c r="AV2870" s="14"/>
      <c r="AW2870" s="14"/>
      <c r="AX2870" s="14"/>
      <c r="AY2870" s="14"/>
      <c r="AZ2870" s="14"/>
      <c r="BA2870" s="14"/>
    </row>
    <row r="2871" spans="3:53" ht="14.25"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  <c r="Q2871" s="35"/>
      <c r="R2871" s="35"/>
      <c r="S2871" s="35"/>
      <c r="T2871" s="35"/>
      <c r="U2871" s="35"/>
      <c r="V2871" s="35"/>
      <c r="W2871" s="35"/>
      <c r="X2871" s="35"/>
      <c r="Y2871" s="35"/>
      <c r="Z2871" s="35"/>
      <c r="AA2871" s="35"/>
      <c r="AB2871" s="35"/>
      <c r="AC2871" s="35"/>
      <c r="AD2871" s="35"/>
      <c r="AE2871" s="35"/>
      <c r="AF2871" s="35"/>
      <c r="AG2871" s="35"/>
      <c r="AH2871" s="35"/>
      <c r="AI2871" s="35"/>
      <c r="AJ2871" s="35"/>
      <c r="AK2871" s="35"/>
      <c r="AL2871" s="34"/>
      <c r="AM2871" s="331"/>
      <c r="AN2871" s="35"/>
      <c r="AO2871" s="35"/>
      <c r="AP2871" s="162"/>
      <c r="AQ2871" s="35"/>
      <c r="AR2871" s="35"/>
      <c r="AS2871" s="35"/>
      <c r="AT2871" s="35"/>
      <c r="AU2871" s="35"/>
      <c r="AV2871" s="14"/>
      <c r="AW2871" s="14"/>
      <c r="AX2871" s="14"/>
      <c r="AY2871" s="14"/>
      <c r="AZ2871" s="14"/>
      <c r="BA2871" s="14"/>
    </row>
    <row r="2872" spans="3:53" ht="14.25"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  <c r="Q2872" s="35"/>
      <c r="R2872" s="35"/>
      <c r="S2872" s="35"/>
      <c r="T2872" s="35"/>
      <c r="U2872" s="35"/>
      <c r="V2872" s="35"/>
      <c r="W2872" s="35"/>
      <c r="X2872" s="35"/>
      <c r="Y2872" s="35"/>
      <c r="Z2872" s="35"/>
      <c r="AA2872" s="35"/>
      <c r="AB2872" s="35"/>
      <c r="AC2872" s="35"/>
      <c r="AD2872" s="35"/>
      <c r="AE2872" s="35"/>
      <c r="AF2872" s="35"/>
      <c r="AG2872" s="35"/>
      <c r="AH2872" s="35"/>
      <c r="AI2872" s="35"/>
      <c r="AJ2872" s="35"/>
      <c r="AK2872" s="35"/>
      <c r="AL2872" s="34"/>
      <c r="AM2872" s="331"/>
      <c r="AN2872" s="35"/>
      <c r="AO2872" s="35"/>
      <c r="AP2872" s="162"/>
      <c r="AQ2872" s="35"/>
      <c r="AR2872" s="35"/>
      <c r="AS2872" s="35"/>
      <c r="AT2872" s="35"/>
      <c r="AU2872" s="35"/>
      <c r="AV2872" s="14"/>
      <c r="AW2872" s="14"/>
      <c r="AX2872" s="14"/>
      <c r="AY2872" s="14"/>
      <c r="AZ2872" s="14"/>
      <c r="BA2872" s="14"/>
    </row>
    <row r="2873" spans="3:53" ht="14.25"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  <c r="Q2873" s="35"/>
      <c r="R2873" s="35"/>
      <c r="S2873" s="35"/>
      <c r="T2873" s="35"/>
      <c r="U2873" s="35"/>
      <c r="V2873" s="35"/>
      <c r="W2873" s="35"/>
      <c r="X2873" s="35"/>
      <c r="Y2873" s="35"/>
      <c r="Z2873" s="35"/>
      <c r="AA2873" s="35"/>
      <c r="AB2873" s="35"/>
      <c r="AC2873" s="35"/>
      <c r="AD2873" s="35"/>
      <c r="AE2873" s="35"/>
      <c r="AF2873" s="35"/>
      <c r="AG2873" s="35"/>
      <c r="AH2873" s="35"/>
      <c r="AI2873" s="35"/>
      <c r="AJ2873" s="35"/>
      <c r="AK2873" s="35"/>
      <c r="AL2873" s="34"/>
      <c r="AM2873" s="331"/>
      <c r="AN2873" s="35"/>
      <c r="AO2873" s="35"/>
      <c r="AP2873" s="162"/>
      <c r="AQ2873" s="35"/>
      <c r="AR2873" s="35"/>
      <c r="AS2873" s="35"/>
      <c r="AT2873" s="35"/>
      <c r="AU2873" s="35"/>
      <c r="AV2873" s="14"/>
      <c r="AW2873" s="14"/>
      <c r="AX2873" s="14"/>
      <c r="AY2873" s="14"/>
      <c r="AZ2873" s="14"/>
      <c r="BA2873" s="14"/>
    </row>
    <row r="2874" spans="3:53" ht="14.25"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  <c r="Q2874" s="35"/>
      <c r="R2874" s="35"/>
      <c r="S2874" s="35"/>
      <c r="T2874" s="35"/>
      <c r="U2874" s="35"/>
      <c r="V2874" s="35"/>
      <c r="W2874" s="35"/>
      <c r="X2874" s="35"/>
      <c r="Y2874" s="35"/>
      <c r="Z2874" s="35"/>
      <c r="AA2874" s="35"/>
      <c r="AB2874" s="35"/>
      <c r="AC2874" s="35"/>
      <c r="AD2874" s="35"/>
      <c r="AE2874" s="35"/>
      <c r="AF2874" s="35"/>
      <c r="AG2874" s="35"/>
      <c r="AH2874" s="35"/>
      <c r="AI2874" s="35"/>
      <c r="AJ2874" s="35"/>
      <c r="AK2874" s="35"/>
      <c r="AL2874" s="34"/>
      <c r="AM2874" s="331"/>
      <c r="AN2874" s="35"/>
      <c r="AO2874" s="35"/>
      <c r="AP2874" s="162"/>
      <c r="AQ2874" s="35"/>
      <c r="AR2874" s="35"/>
      <c r="AS2874" s="35"/>
      <c r="AT2874" s="35"/>
      <c r="AU2874" s="35"/>
      <c r="AV2874" s="14"/>
      <c r="AW2874" s="14"/>
      <c r="AX2874" s="14"/>
      <c r="AY2874" s="14"/>
      <c r="AZ2874" s="14"/>
      <c r="BA2874" s="14"/>
    </row>
    <row r="2875" spans="3:53" ht="14.25"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  <c r="Q2875" s="35"/>
      <c r="R2875" s="35"/>
      <c r="S2875" s="35"/>
      <c r="T2875" s="35"/>
      <c r="U2875" s="35"/>
      <c r="V2875" s="35"/>
      <c r="W2875" s="35"/>
      <c r="X2875" s="35"/>
      <c r="Y2875" s="35"/>
      <c r="Z2875" s="35"/>
      <c r="AA2875" s="35"/>
      <c r="AB2875" s="35"/>
      <c r="AC2875" s="35"/>
      <c r="AD2875" s="35"/>
      <c r="AE2875" s="35"/>
      <c r="AF2875" s="35"/>
      <c r="AG2875" s="35"/>
      <c r="AH2875" s="35"/>
      <c r="AI2875" s="35"/>
      <c r="AJ2875" s="35"/>
      <c r="AK2875" s="35"/>
      <c r="AL2875" s="34"/>
      <c r="AM2875" s="331"/>
      <c r="AN2875" s="35"/>
      <c r="AO2875" s="35"/>
      <c r="AP2875" s="162"/>
      <c r="AQ2875" s="35"/>
      <c r="AR2875" s="35"/>
      <c r="AS2875" s="35"/>
      <c r="AT2875" s="35"/>
      <c r="AU2875" s="35"/>
      <c r="AV2875" s="14"/>
      <c r="AW2875" s="14"/>
      <c r="AX2875" s="14"/>
      <c r="AY2875" s="14"/>
      <c r="AZ2875" s="14"/>
      <c r="BA2875" s="14"/>
    </row>
    <row r="2876" spans="3:53" ht="14.25"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  <c r="Q2876" s="35"/>
      <c r="R2876" s="35"/>
      <c r="S2876" s="35"/>
      <c r="T2876" s="35"/>
      <c r="U2876" s="35"/>
      <c r="V2876" s="35"/>
      <c r="W2876" s="35"/>
      <c r="X2876" s="35"/>
      <c r="Y2876" s="35"/>
      <c r="Z2876" s="35"/>
      <c r="AA2876" s="35"/>
      <c r="AB2876" s="35"/>
      <c r="AC2876" s="35"/>
      <c r="AD2876" s="35"/>
      <c r="AE2876" s="35"/>
      <c r="AF2876" s="35"/>
      <c r="AG2876" s="35"/>
      <c r="AH2876" s="35"/>
      <c r="AI2876" s="35"/>
      <c r="AJ2876" s="35"/>
      <c r="AK2876" s="35"/>
      <c r="AL2876" s="34"/>
      <c r="AM2876" s="331"/>
      <c r="AN2876" s="35"/>
      <c r="AO2876" s="35"/>
      <c r="AP2876" s="162"/>
      <c r="AQ2876" s="35"/>
      <c r="AR2876" s="35"/>
      <c r="AS2876" s="35"/>
      <c r="AT2876" s="35"/>
      <c r="AU2876" s="35"/>
      <c r="AV2876" s="14"/>
      <c r="AW2876" s="14"/>
      <c r="AX2876" s="14"/>
      <c r="AY2876" s="14"/>
      <c r="AZ2876" s="14"/>
      <c r="BA2876" s="14"/>
    </row>
    <row r="2877" spans="3:53" ht="14.25"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  <c r="Q2877" s="35"/>
      <c r="R2877" s="35"/>
      <c r="S2877" s="35"/>
      <c r="T2877" s="35"/>
      <c r="U2877" s="35"/>
      <c r="V2877" s="35"/>
      <c r="W2877" s="35"/>
      <c r="X2877" s="35"/>
      <c r="Y2877" s="35"/>
      <c r="Z2877" s="35"/>
      <c r="AA2877" s="35"/>
      <c r="AB2877" s="35"/>
      <c r="AC2877" s="35"/>
      <c r="AD2877" s="35"/>
      <c r="AE2877" s="35"/>
      <c r="AF2877" s="35"/>
      <c r="AG2877" s="35"/>
      <c r="AH2877" s="35"/>
      <c r="AI2877" s="35"/>
      <c r="AJ2877" s="35"/>
      <c r="AK2877" s="35"/>
      <c r="AL2877" s="34"/>
      <c r="AM2877" s="331"/>
      <c r="AN2877" s="35"/>
      <c r="AO2877" s="35"/>
      <c r="AP2877" s="162"/>
      <c r="AQ2877" s="35"/>
      <c r="AR2877" s="35"/>
      <c r="AS2877" s="35"/>
      <c r="AT2877" s="35"/>
      <c r="AU2877" s="35"/>
      <c r="AV2877" s="14"/>
      <c r="AW2877" s="14"/>
      <c r="AX2877" s="14"/>
      <c r="AY2877" s="14"/>
      <c r="AZ2877" s="14"/>
      <c r="BA2877" s="14"/>
    </row>
    <row r="2878" spans="3:53" ht="14.25"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  <c r="Q2878" s="35"/>
      <c r="R2878" s="35"/>
      <c r="S2878" s="35"/>
      <c r="T2878" s="35"/>
      <c r="U2878" s="35"/>
      <c r="V2878" s="35"/>
      <c r="W2878" s="35"/>
      <c r="X2878" s="35"/>
      <c r="Y2878" s="35"/>
      <c r="Z2878" s="35"/>
      <c r="AA2878" s="35"/>
      <c r="AB2878" s="35"/>
      <c r="AC2878" s="35"/>
      <c r="AD2878" s="35"/>
      <c r="AE2878" s="35"/>
      <c r="AF2878" s="35"/>
      <c r="AG2878" s="35"/>
      <c r="AH2878" s="35"/>
      <c r="AI2878" s="35"/>
      <c r="AJ2878" s="35"/>
      <c r="AK2878" s="35"/>
      <c r="AL2878" s="34"/>
      <c r="AM2878" s="331"/>
      <c r="AN2878" s="35"/>
      <c r="AO2878" s="35"/>
      <c r="AP2878" s="162"/>
      <c r="AQ2878" s="35"/>
      <c r="AR2878" s="35"/>
      <c r="AS2878" s="35"/>
      <c r="AT2878" s="35"/>
      <c r="AU2878" s="35"/>
      <c r="AV2878" s="14"/>
      <c r="AW2878" s="14"/>
      <c r="AX2878" s="14"/>
      <c r="AY2878" s="14"/>
      <c r="AZ2878" s="14"/>
      <c r="BA2878" s="14"/>
    </row>
    <row r="2879" spans="3:53" ht="14.25"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  <c r="Q2879" s="35"/>
      <c r="R2879" s="35"/>
      <c r="S2879" s="35"/>
      <c r="T2879" s="35"/>
      <c r="U2879" s="35"/>
      <c r="V2879" s="35"/>
      <c r="W2879" s="35"/>
      <c r="X2879" s="35"/>
      <c r="Y2879" s="35"/>
      <c r="Z2879" s="35"/>
      <c r="AA2879" s="35"/>
      <c r="AB2879" s="35"/>
      <c r="AC2879" s="35"/>
      <c r="AD2879" s="35"/>
      <c r="AE2879" s="35"/>
      <c r="AF2879" s="35"/>
      <c r="AG2879" s="35"/>
      <c r="AH2879" s="35"/>
      <c r="AI2879" s="35"/>
      <c r="AJ2879" s="35"/>
      <c r="AK2879" s="35"/>
      <c r="AL2879" s="34"/>
      <c r="AM2879" s="331"/>
      <c r="AN2879" s="35"/>
      <c r="AO2879" s="35"/>
      <c r="AP2879" s="162"/>
      <c r="AQ2879" s="35"/>
      <c r="AR2879" s="35"/>
      <c r="AS2879" s="35"/>
      <c r="AT2879" s="35"/>
      <c r="AU2879" s="35"/>
      <c r="AV2879" s="14"/>
      <c r="AW2879" s="14"/>
      <c r="AX2879" s="14"/>
      <c r="AY2879" s="14"/>
      <c r="AZ2879" s="14"/>
      <c r="BA2879" s="14"/>
    </row>
    <row r="2880" spans="3:53" ht="14.25"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  <c r="Q2880" s="35"/>
      <c r="R2880" s="35"/>
      <c r="S2880" s="35"/>
      <c r="T2880" s="35"/>
      <c r="U2880" s="35"/>
      <c r="V2880" s="35"/>
      <c r="W2880" s="35"/>
      <c r="X2880" s="35"/>
      <c r="Y2880" s="35"/>
      <c r="Z2880" s="35"/>
      <c r="AA2880" s="35"/>
      <c r="AB2880" s="35"/>
      <c r="AC2880" s="35"/>
      <c r="AD2880" s="35"/>
      <c r="AE2880" s="35"/>
      <c r="AF2880" s="35"/>
      <c r="AG2880" s="35"/>
      <c r="AH2880" s="35"/>
      <c r="AI2880" s="35"/>
      <c r="AJ2880" s="35"/>
      <c r="AK2880" s="35"/>
      <c r="AL2880" s="34"/>
      <c r="AM2880" s="331"/>
      <c r="AN2880" s="35"/>
      <c r="AO2880" s="35"/>
      <c r="AP2880" s="162"/>
      <c r="AQ2880" s="35"/>
      <c r="AR2880" s="35"/>
      <c r="AS2880" s="35"/>
      <c r="AT2880" s="35"/>
      <c r="AU2880" s="35"/>
      <c r="AV2880" s="14"/>
      <c r="AW2880" s="14"/>
      <c r="AX2880" s="14"/>
      <c r="AY2880" s="14"/>
      <c r="AZ2880" s="14"/>
      <c r="BA2880" s="14"/>
    </row>
    <row r="2881" spans="3:53" ht="14.25"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  <c r="Q2881" s="35"/>
      <c r="R2881" s="35"/>
      <c r="S2881" s="35"/>
      <c r="T2881" s="35"/>
      <c r="U2881" s="35"/>
      <c r="V2881" s="35"/>
      <c r="W2881" s="35"/>
      <c r="X2881" s="35"/>
      <c r="Y2881" s="35"/>
      <c r="Z2881" s="35"/>
      <c r="AA2881" s="35"/>
      <c r="AB2881" s="35"/>
      <c r="AC2881" s="35"/>
      <c r="AD2881" s="35"/>
      <c r="AE2881" s="35"/>
      <c r="AF2881" s="35"/>
      <c r="AG2881" s="35"/>
      <c r="AH2881" s="35"/>
      <c r="AI2881" s="35"/>
      <c r="AJ2881" s="35"/>
      <c r="AK2881" s="35"/>
      <c r="AL2881" s="34"/>
      <c r="AM2881" s="331"/>
      <c r="AN2881" s="35"/>
      <c r="AO2881" s="35"/>
      <c r="AP2881" s="162"/>
      <c r="AQ2881" s="35"/>
      <c r="AR2881" s="35"/>
      <c r="AS2881" s="35"/>
      <c r="AT2881" s="35"/>
      <c r="AU2881" s="35"/>
      <c r="AV2881" s="14"/>
      <c r="AW2881" s="14"/>
      <c r="AX2881" s="14"/>
      <c r="AY2881" s="14"/>
      <c r="AZ2881" s="14"/>
      <c r="BA2881" s="14"/>
    </row>
    <row r="2882" spans="3:53" ht="14.25"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  <c r="Q2882" s="35"/>
      <c r="R2882" s="35"/>
      <c r="S2882" s="35"/>
      <c r="T2882" s="35"/>
      <c r="U2882" s="35"/>
      <c r="V2882" s="35"/>
      <c r="W2882" s="35"/>
      <c r="X2882" s="35"/>
      <c r="Y2882" s="35"/>
      <c r="Z2882" s="35"/>
      <c r="AA2882" s="35"/>
      <c r="AB2882" s="35"/>
      <c r="AC2882" s="35"/>
      <c r="AD2882" s="35"/>
      <c r="AE2882" s="35"/>
      <c r="AF2882" s="35"/>
      <c r="AG2882" s="35"/>
      <c r="AH2882" s="35"/>
      <c r="AI2882" s="35"/>
      <c r="AJ2882" s="35"/>
      <c r="AK2882" s="35"/>
      <c r="AL2882" s="34"/>
      <c r="AM2882" s="331"/>
      <c r="AN2882" s="35"/>
      <c r="AO2882" s="35"/>
      <c r="AP2882" s="162"/>
      <c r="AQ2882" s="35"/>
      <c r="AR2882" s="35"/>
      <c r="AS2882" s="35"/>
      <c r="AT2882" s="35"/>
      <c r="AU2882" s="35"/>
      <c r="AV2882" s="14"/>
      <c r="AW2882" s="14"/>
      <c r="AX2882" s="14"/>
      <c r="AY2882" s="14"/>
      <c r="AZ2882" s="14"/>
      <c r="BA2882" s="14"/>
    </row>
    <row r="2883" spans="3:53" ht="14.25"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  <c r="Q2883" s="35"/>
      <c r="R2883" s="35"/>
      <c r="S2883" s="35"/>
      <c r="T2883" s="35"/>
      <c r="U2883" s="35"/>
      <c r="V2883" s="35"/>
      <c r="W2883" s="35"/>
      <c r="X2883" s="35"/>
      <c r="Y2883" s="35"/>
      <c r="Z2883" s="35"/>
      <c r="AA2883" s="35"/>
      <c r="AB2883" s="35"/>
      <c r="AC2883" s="35"/>
      <c r="AD2883" s="35"/>
      <c r="AE2883" s="35"/>
      <c r="AF2883" s="35"/>
      <c r="AG2883" s="35"/>
      <c r="AH2883" s="35"/>
      <c r="AI2883" s="35"/>
      <c r="AJ2883" s="35"/>
      <c r="AK2883" s="35"/>
      <c r="AL2883" s="34"/>
      <c r="AM2883" s="331"/>
      <c r="AN2883" s="35"/>
      <c r="AO2883" s="35"/>
      <c r="AP2883" s="162"/>
      <c r="AQ2883" s="35"/>
      <c r="AR2883" s="35"/>
      <c r="AS2883" s="35"/>
      <c r="AT2883" s="35"/>
      <c r="AU2883" s="35"/>
      <c r="AV2883" s="14"/>
      <c r="AW2883" s="14"/>
      <c r="AX2883" s="14"/>
      <c r="AY2883" s="14"/>
      <c r="AZ2883" s="14"/>
      <c r="BA2883" s="14"/>
    </row>
    <row r="2884" spans="3:53" ht="14.25"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  <c r="Q2884" s="35"/>
      <c r="R2884" s="35"/>
      <c r="S2884" s="35"/>
      <c r="T2884" s="35"/>
      <c r="U2884" s="35"/>
      <c r="V2884" s="35"/>
      <c r="W2884" s="35"/>
      <c r="X2884" s="35"/>
      <c r="Y2884" s="35"/>
      <c r="Z2884" s="35"/>
      <c r="AA2884" s="35"/>
      <c r="AB2884" s="35"/>
      <c r="AC2884" s="35"/>
      <c r="AD2884" s="35"/>
      <c r="AE2884" s="35"/>
      <c r="AF2884" s="35"/>
      <c r="AG2884" s="35"/>
      <c r="AH2884" s="35"/>
      <c r="AI2884" s="35"/>
      <c r="AJ2884" s="35"/>
      <c r="AK2884" s="35"/>
      <c r="AL2884" s="34"/>
      <c r="AM2884" s="331"/>
      <c r="AN2884" s="35"/>
      <c r="AO2884" s="35"/>
      <c r="AP2884" s="162"/>
      <c r="AQ2884" s="35"/>
      <c r="AR2884" s="35"/>
      <c r="AS2884" s="35"/>
      <c r="AT2884" s="35"/>
      <c r="AU2884" s="35"/>
      <c r="AV2884" s="14"/>
      <c r="AW2884" s="14"/>
      <c r="AX2884" s="14"/>
      <c r="AY2884" s="14"/>
      <c r="AZ2884" s="14"/>
      <c r="BA2884" s="14"/>
    </row>
    <row r="2885" spans="3:53" ht="14.25"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  <c r="Q2885" s="35"/>
      <c r="R2885" s="35"/>
      <c r="S2885" s="35"/>
      <c r="T2885" s="35"/>
      <c r="U2885" s="35"/>
      <c r="V2885" s="35"/>
      <c r="W2885" s="35"/>
      <c r="X2885" s="35"/>
      <c r="Y2885" s="35"/>
      <c r="Z2885" s="35"/>
      <c r="AA2885" s="35"/>
      <c r="AB2885" s="35"/>
      <c r="AC2885" s="35"/>
      <c r="AD2885" s="35"/>
      <c r="AE2885" s="35"/>
      <c r="AF2885" s="35"/>
      <c r="AG2885" s="35"/>
      <c r="AH2885" s="35"/>
      <c r="AI2885" s="35"/>
      <c r="AJ2885" s="35"/>
      <c r="AK2885" s="35"/>
      <c r="AL2885" s="34"/>
      <c r="AM2885" s="331"/>
      <c r="AN2885" s="35"/>
      <c r="AO2885" s="35"/>
      <c r="AP2885" s="162"/>
      <c r="AQ2885" s="35"/>
      <c r="AR2885" s="35"/>
      <c r="AS2885" s="35"/>
      <c r="AT2885" s="35"/>
      <c r="AU2885" s="35"/>
      <c r="AV2885" s="14"/>
      <c r="AW2885" s="14"/>
      <c r="AX2885" s="14"/>
      <c r="AY2885" s="14"/>
      <c r="AZ2885" s="14"/>
      <c r="BA2885" s="14"/>
    </row>
    <row r="2886" spans="3:53" ht="14.25"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  <c r="Q2886" s="35"/>
      <c r="R2886" s="35"/>
      <c r="S2886" s="35"/>
      <c r="T2886" s="35"/>
      <c r="U2886" s="35"/>
      <c r="V2886" s="35"/>
      <c r="W2886" s="35"/>
      <c r="X2886" s="35"/>
      <c r="Y2886" s="35"/>
      <c r="Z2886" s="35"/>
      <c r="AA2886" s="35"/>
      <c r="AB2886" s="35"/>
      <c r="AC2886" s="35"/>
      <c r="AD2886" s="35"/>
      <c r="AE2886" s="35"/>
      <c r="AF2886" s="35"/>
      <c r="AG2886" s="35"/>
      <c r="AH2886" s="35"/>
      <c r="AI2886" s="35"/>
      <c r="AJ2886" s="35"/>
      <c r="AK2886" s="35"/>
      <c r="AL2886" s="34"/>
      <c r="AM2886" s="331"/>
      <c r="AN2886" s="35"/>
      <c r="AO2886" s="35"/>
      <c r="AP2886" s="162"/>
      <c r="AQ2886" s="35"/>
      <c r="AR2886" s="35"/>
      <c r="AS2886" s="35"/>
      <c r="AT2886" s="35"/>
      <c r="AU2886" s="35"/>
      <c r="AV2886" s="14"/>
      <c r="AW2886" s="14"/>
      <c r="AX2886" s="14"/>
      <c r="AY2886" s="14"/>
      <c r="AZ2886" s="14"/>
      <c r="BA2886" s="14"/>
    </row>
    <row r="2887" spans="3:53" ht="14.25"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  <c r="Q2887" s="35"/>
      <c r="R2887" s="35"/>
      <c r="S2887" s="35"/>
      <c r="T2887" s="35"/>
      <c r="U2887" s="35"/>
      <c r="V2887" s="35"/>
      <c r="W2887" s="35"/>
      <c r="X2887" s="35"/>
      <c r="Y2887" s="35"/>
      <c r="Z2887" s="35"/>
      <c r="AA2887" s="35"/>
      <c r="AB2887" s="35"/>
      <c r="AC2887" s="35"/>
      <c r="AD2887" s="35"/>
      <c r="AE2887" s="35"/>
      <c r="AF2887" s="35"/>
      <c r="AG2887" s="35"/>
      <c r="AH2887" s="35"/>
      <c r="AI2887" s="35"/>
      <c r="AJ2887" s="35"/>
      <c r="AK2887" s="35"/>
      <c r="AL2887" s="34"/>
      <c r="AM2887" s="331"/>
      <c r="AN2887" s="35"/>
      <c r="AO2887" s="35"/>
      <c r="AP2887" s="162"/>
      <c r="AQ2887" s="35"/>
      <c r="AR2887" s="35"/>
      <c r="AS2887" s="35"/>
      <c r="AT2887" s="35"/>
      <c r="AU2887" s="35"/>
      <c r="AV2887" s="14"/>
      <c r="AW2887" s="14"/>
      <c r="AX2887" s="14"/>
      <c r="AY2887" s="14"/>
      <c r="AZ2887" s="14"/>
      <c r="BA2887" s="14"/>
    </row>
    <row r="2888" spans="3:53" ht="14.25"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  <c r="Q2888" s="35"/>
      <c r="R2888" s="35"/>
      <c r="S2888" s="35"/>
      <c r="T2888" s="35"/>
      <c r="U2888" s="35"/>
      <c r="V2888" s="35"/>
      <c r="W2888" s="35"/>
      <c r="X2888" s="35"/>
      <c r="Y2888" s="35"/>
      <c r="Z2888" s="35"/>
      <c r="AA2888" s="35"/>
      <c r="AB2888" s="35"/>
      <c r="AC2888" s="35"/>
      <c r="AD2888" s="35"/>
      <c r="AE2888" s="35"/>
      <c r="AF2888" s="35"/>
      <c r="AG2888" s="35"/>
      <c r="AH2888" s="35"/>
      <c r="AI2888" s="35"/>
      <c r="AJ2888" s="35"/>
      <c r="AK2888" s="35"/>
      <c r="AL2888" s="34"/>
      <c r="AM2888" s="331"/>
      <c r="AN2888" s="35"/>
      <c r="AO2888" s="35"/>
      <c r="AP2888" s="162"/>
      <c r="AQ2888" s="35"/>
      <c r="AR2888" s="35"/>
      <c r="AS2888" s="35"/>
      <c r="AT2888" s="35"/>
      <c r="AU2888" s="35"/>
      <c r="AV2888" s="14"/>
      <c r="AW2888" s="14"/>
      <c r="AX2888" s="14"/>
      <c r="AY2888" s="14"/>
      <c r="AZ2888" s="14"/>
      <c r="BA2888" s="14"/>
    </row>
    <row r="2889" spans="3:53" ht="14.25"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  <c r="Q2889" s="35"/>
      <c r="R2889" s="35"/>
      <c r="S2889" s="35"/>
      <c r="T2889" s="35"/>
      <c r="U2889" s="35"/>
      <c r="V2889" s="35"/>
      <c r="W2889" s="35"/>
      <c r="X2889" s="35"/>
      <c r="Y2889" s="35"/>
      <c r="Z2889" s="35"/>
      <c r="AA2889" s="35"/>
      <c r="AB2889" s="35"/>
      <c r="AC2889" s="35"/>
      <c r="AD2889" s="35"/>
      <c r="AE2889" s="35"/>
      <c r="AF2889" s="35"/>
      <c r="AG2889" s="35"/>
      <c r="AH2889" s="35"/>
      <c r="AI2889" s="35"/>
      <c r="AJ2889" s="35"/>
      <c r="AK2889" s="35"/>
      <c r="AL2889" s="34"/>
      <c r="AM2889" s="331"/>
      <c r="AN2889" s="35"/>
      <c r="AO2889" s="35"/>
      <c r="AP2889" s="162"/>
      <c r="AQ2889" s="35"/>
      <c r="AR2889" s="35"/>
      <c r="AS2889" s="35"/>
      <c r="AT2889" s="35"/>
      <c r="AU2889" s="35"/>
      <c r="AV2889" s="14"/>
      <c r="AW2889" s="14"/>
      <c r="AX2889" s="14"/>
      <c r="AY2889" s="14"/>
      <c r="AZ2889" s="14"/>
      <c r="BA2889" s="14"/>
    </row>
    <row r="2890" spans="3:53" ht="14.25"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5"/>
      <c r="T2890" s="35"/>
      <c r="U2890" s="35"/>
      <c r="V2890" s="35"/>
      <c r="W2890" s="35"/>
      <c r="X2890" s="35"/>
      <c r="Y2890" s="35"/>
      <c r="Z2890" s="35"/>
      <c r="AA2890" s="35"/>
      <c r="AB2890" s="35"/>
      <c r="AC2890" s="35"/>
      <c r="AD2890" s="35"/>
      <c r="AE2890" s="35"/>
      <c r="AF2890" s="35"/>
      <c r="AG2890" s="35"/>
      <c r="AH2890" s="35"/>
      <c r="AI2890" s="35"/>
      <c r="AJ2890" s="35"/>
      <c r="AK2890" s="35"/>
      <c r="AL2890" s="34"/>
      <c r="AM2890" s="331"/>
      <c r="AN2890" s="35"/>
      <c r="AO2890" s="35"/>
      <c r="AP2890" s="162"/>
      <c r="AQ2890" s="35"/>
      <c r="AR2890" s="35"/>
      <c r="AS2890" s="35"/>
      <c r="AT2890" s="35"/>
      <c r="AU2890" s="35"/>
      <c r="AV2890" s="14"/>
      <c r="AW2890" s="14"/>
      <c r="AX2890" s="14"/>
      <c r="AY2890" s="14"/>
      <c r="AZ2890" s="14"/>
      <c r="BA2890" s="14"/>
    </row>
    <row r="2891" spans="3:53" ht="14.25"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  <c r="Q2891" s="35"/>
      <c r="R2891" s="35"/>
      <c r="S2891" s="35"/>
      <c r="T2891" s="35"/>
      <c r="U2891" s="35"/>
      <c r="V2891" s="35"/>
      <c r="W2891" s="35"/>
      <c r="X2891" s="35"/>
      <c r="Y2891" s="35"/>
      <c r="Z2891" s="35"/>
      <c r="AA2891" s="35"/>
      <c r="AB2891" s="35"/>
      <c r="AC2891" s="35"/>
      <c r="AD2891" s="35"/>
      <c r="AE2891" s="35"/>
      <c r="AF2891" s="35"/>
      <c r="AG2891" s="35"/>
      <c r="AH2891" s="35"/>
      <c r="AI2891" s="35"/>
      <c r="AJ2891" s="35"/>
      <c r="AK2891" s="35"/>
      <c r="AL2891" s="34"/>
      <c r="AM2891" s="331"/>
      <c r="AN2891" s="35"/>
      <c r="AO2891" s="35"/>
      <c r="AP2891" s="162"/>
      <c r="AQ2891" s="35"/>
      <c r="AR2891" s="35"/>
      <c r="AS2891" s="35"/>
      <c r="AT2891" s="35"/>
      <c r="AU2891" s="35"/>
      <c r="AV2891" s="14"/>
      <c r="AW2891" s="14"/>
      <c r="AX2891" s="14"/>
      <c r="AY2891" s="14"/>
      <c r="AZ2891" s="14"/>
      <c r="BA2891" s="14"/>
    </row>
    <row r="2892" spans="3:53" ht="14.25"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  <c r="T2892" s="35"/>
      <c r="U2892" s="35"/>
      <c r="V2892" s="35"/>
      <c r="W2892" s="35"/>
      <c r="X2892" s="35"/>
      <c r="Y2892" s="35"/>
      <c r="Z2892" s="35"/>
      <c r="AA2892" s="35"/>
      <c r="AB2892" s="35"/>
      <c r="AC2892" s="35"/>
      <c r="AD2892" s="35"/>
      <c r="AE2892" s="35"/>
      <c r="AF2892" s="35"/>
      <c r="AG2892" s="35"/>
      <c r="AH2892" s="35"/>
      <c r="AI2892" s="35"/>
      <c r="AJ2892" s="35"/>
      <c r="AK2892" s="35"/>
      <c r="AL2892" s="34"/>
      <c r="AM2892" s="331"/>
      <c r="AN2892" s="35"/>
      <c r="AO2892" s="35"/>
      <c r="AP2892" s="162"/>
      <c r="AQ2892" s="35"/>
      <c r="AR2892" s="35"/>
      <c r="AS2892" s="35"/>
      <c r="AT2892" s="35"/>
      <c r="AU2892" s="35"/>
      <c r="AV2892" s="14"/>
      <c r="AW2892" s="14"/>
      <c r="AX2892" s="14"/>
      <c r="AY2892" s="14"/>
      <c r="AZ2892" s="14"/>
      <c r="BA2892" s="14"/>
    </row>
    <row r="2893" spans="3:53" ht="14.25"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  <c r="Q2893" s="35"/>
      <c r="R2893" s="35"/>
      <c r="S2893" s="35"/>
      <c r="T2893" s="35"/>
      <c r="U2893" s="35"/>
      <c r="V2893" s="35"/>
      <c r="W2893" s="35"/>
      <c r="X2893" s="35"/>
      <c r="Y2893" s="35"/>
      <c r="Z2893" s="35"/>
      <c r="AA2893" s="35"/>
      <c r="AB2893" s="35"/>
      <c r="AC2893" s="35"/>
      <c r="AD2893" s="35"/>
      <c r="AE2893" s="35"/>
      <c r="AF2893" s="35"/>
      <c r="AG2893" s="35"/>
      <c r="AH2893" s="35"/>
      <c r="AI2893" s="35"/>
      <c r="AJ2893" s="35"/>
      <c r="AK2893" s="35"/>
      <c r="AL2893" s="34"/>
      <c r="AM2893" s="331"/>
      <c r="AN2893" s="35"/>
      <c r="AO2893" s="35"/>
      <c r="AP2893" s="162"/>
      <c r="AQ2893" s="35"/>
      <c r="AR2893" s="35"/>
      <c r="AS2893" s="35"/>
      <c r="AT2893" s="35"/>
      <c r="AU2893" s="35"/>
      <c r="AV2893" s="14"/>
      <c r="AW2893" s="14"/>
      <c r="AX2893" s="14"/>
      <c r="AY2893" s="14"/>
      <c r="AZ2893" s="14"/>
      <c r="BA2893" s="14"/>
    </row>
    <row r="2894" spans="3:53" ht="14.25"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  <c r="Q2894" s="35"/>
      <c r="R2894" s="35"/>
      <c r="S2894" s="35"/>
      <c r="T2894" s="35"/>
      <c r="U2894" s="35"/>
      <c r="V2894" s="35"/>
      <c r="W2894" s="35"/>
      <c r="X2894" s="35"/>
      <c r="Y2894" s="35"/>
      <c r="Z2894" s="35"/>
      <c r="AA2894" s="35"/>
      <c r="AB2894" s="35"/>
      <c r="AC2894" s="35"/>
      <c r="AD2894" s="35"/>
      <c r="AE2894" s="35"/>
      <c r="AF2894" s="35"/>
      <c r="AG2894" s="35"/>
      <c r="AH2894" s="35"/>
      <c r="AI2894" s="35"/>
      <c r="AJ2894" s="35"/>
      <c r="AK2894" s="35"/>
      <c r="AL2894" s="34"/>
      <c r="AM2894" s="331"/>
      <c r="AN2894" s="35"/>
      <c r="AO2894" s="35"/>
      <c r="AP2894" s="162"/>
      <c r="AQ2894" s="35"/>
      <c r="AR2894" s="35"/>
      <c r="AS2894" s="35"/>
      <c r="AT2894" s="35"/>
      <c r="AU2894" s="35"/>
      <c r="AV2894" s="14"/>
      <c r="AW2894" s="14"/>
      <c r="AX2894" s="14"/>
      <c r="AY2894" s="14"/>
      <c r="AZ2894" s="14"/>
      <c r="BA2894" s="14"/>
    </row>
    <row r="2895" spans="3:53" ht="14.25"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  <c r="Q2895" s="35"/>
      <c r="R2895" s="35"/>
      <c r="S2895" s="35"/>
      <c r="T2895" s="35"/>
      <c r="U2895" s="35"/>
      <c r="V2895" s="35"/>
      <c r="W2895" s="35"/>
      <c r="X2895" s="35"/>
      <c r="Y2895" s="35"/>
      <c r="Z2895" s="35"/>
      <c r="AA2895" s="35"/>
      <c r="AB2895" s="35"/>
      <c r="AC2895" s="35"/>
      <c r="AD2895" s="35"/>
      <c r="AE2895" s="35"/>
      <c r="AF2895" s="35"/>
      <c r="AG2895" s="35"/>
      <c r="AH2895" s="35"/>
      <c r="AI2895" s="35"/>
      <c r="AJ2895" s="35"/>
      <c r="AK2895" s="35"/>
      <c r="AL2895" s="34"/>
      <c r="AM2895" s="331"/>
      <c r="AN2895" s="35"/>
      <c r="AO2895" s="35"/>
      <c r="AP2895" s="162"/>
      <c r="AQ2895" s="35"/>
      <c r="AR2895" s="35"/>
      <c r="AS2895" s="35"/>
      <c r="AT2895" s="35"/>
      <c r="AU2895" s="35"/>
      <c r="AV2895" s="14"/>
      <c r="AW2895" s="14"/>
      <c r="AX2895" s="14"/>
      <c r="AY2895" s="14"/>
      <c r="AZ2895" s="14"/>
      <c r="BA2895" s="14"/>
    </row>
    <row r="2896" spans="3:53" ht="14.25"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  <c r="Q2896" s="35"/>
      <c r="R2896" s="35"/>
      <c r="S2896" s="35"/>
      <c r="T2896" s="35"/>
      <c r="U2896" s="35"/>
      <c r="V2896" s="35"/>
      <c r="W2896" s="35"/>
      <c r="X2896" s="35"/>
      <c r="Y2896" s="35"/>
      <c r="Z2896" s="35"/>
      <c r="AA2896" s="35"/>
      <c r="AB2896" s="35"/>
      <c r="AC2896" s="35"/>
      <c r="AD2896" s="35"/>
      <c r="AE2896" s="35"/>
      <c r="AF2896" s="35"/>
      <c r="AG2896" s="35"/>
      <c r="AH2896" s="35"/>
      <c r="AI2896" s="35"/>
      <c r="AJ2896" s="35"/>
      <c r="AK2896" s="35"/>
      <c r="AL2896" s="34"/>
      <c r="AM2896" s="331"/>
      <c r="AN2896" s="35"/>
      <c r="AO2896" s="35"/>
      <c r="AP2896" s="162"/>
      <c r="AQ2896" s="35"/>
      <c r="AR2896" s="35"/>
      <c r="AS2896" s="35"/>
      <c r="AT2896" s="35"/>
      <c r="AU2896" s="35"/>
      <c r="AV2896" s="14"/>
      <c r="AW2896" s="14"/>
      <c r="AX2896" s="14"/>
      <c r="AY2896" s="14"/>
      <c r="AZ2896" s="14"/>
      <c r="BA2896" s="14"/>
    </row>
    <row r="2897" spans="3:53" ht="14.25"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  <c r="Q2897" s="35"/>
      <c r="R2897" s="35"/>
      <c r="S2897" s="35"/>
      <c r="T2897" s="35"/>
      <c r="U2897" s="35"/>
      <c r="V2897" s="35"/>
      <c r="W2897" s="35"/>
      <c r="X2897" s="35"/>
      <c r="Y2897" s="35"/>
      <c r="Z2897" s="35"/>
      <c r="AA2897" s="35"/>
      <c r="AB2897" s="35"/>
      <c r="AC2897" s="35"/>
      <c r="AD2897" s="35"/>
      <c r="AE2897" s="35"/>
      <c r="AF2897" s="35"/>
      <c r="AG2897" s="35"/>
      <c r="AH2897" s="35"/>
      <c r="AI2897" s="35"/>
      <c r="AJ2897" s="35"/>
      <c r="AK2897" s="35"/>
      <c r="AL2897" s="34"/>
      <c r="AM2897" s="331"/>
      <c r="AN2897" s="35"/>
      <c r="AO2897" s="35"/>
      <c r="AP2897" s="162"/>
      <c r="AQ2897" s="35"/>
      <c r="AR2897" s="35"/>
      <c r="AS2897" s="35"/>
      <c r="AT2897" s="35"/>
      <c r="AU2897" s="35"/>
      <c r="AV2897" s="14"/>
      <c r="AW2897" s="14"/>
      <c r="AX2897" s="14"/>
      <c r="AY2897" s="14"/>
      <c r="AZ2897" s="14"/>
      <c r="BA2897" s="14"/>
    </row>
    <row r="2898" spans="3:53" ht="14.25"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  <c r="Q2898" s="35"/>
      <c r="R2898" s="35"/>
      <c r="S2898" s="35"/>
      <c r="T2898" s="35"/>
      <c r="U2898" s="35"/>
      <c r="V2898" s="35"/>
      <c r="W2898" s="35"/>
      <c r="X2898" s="35"/>
      <c r="Y2898" s="35"/>
      <c r="Z2898" s="35"/>
      <c r="AA2898" s="35"/>
      <c r="AB2898" s="35"/>
      <c r="AC2898" s="35"/>
      <c r="AD2898" s="35"/>
      <c r="AE2898" s="35"/>
      <c r="AF2898" s="35"/>
      <c r="AG2898" s="35"/>
      <c r="AH2898" s="35"/>
      <c r="AI2898" s="35"/>
      <c r="AJ2898" s="35"/>
      <c r="AK2898" s="35"/>
      <c r="AL2898" s="34"/>
      <c r="AM2898" s="331"/>
      <c r="AN2898" s="35"/>
      <c r="AO2898" s="35"/>
      <c r="AP2898" s="162"/>
      <c r="AQ2898" s="35"/>
      <c r="AR2898" s="35"/>
      <c r="AS2898" s="35"/>
      <c r="AT2898" s="35"/>
      <c r="AU2898" s="35"/>
      <c r="AV2898" s="14"/>
      <c r="AW2898" s="14"/>
      <c r="AX2898" s="14"/>
      <c r="AY2898" s="14"/>
      <c r="AZ2898" s="14"/>
      <c r="BA2898" s="14"/>
    </row>
    <row r="2899" spans="3:53" ht="14.25"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  <c r="Q2899" s="35"/>
      <c r="R2899" s="35"/>
      <c r="S2899" s="35"/>
      <c r="T2899" s="35"/>
      <c r="U2899" s="35"/>
      <c r="V2899" s="35"/>
      <c r="W2899" s="35"/>
      <c r="X2899" s="35"/>
      <c r="Y2899" s="35"/>
      <c r="Z2899" s="35"/>
      <c r="AA2899" s="35"/>
      <c r="AB2899" s="35"/>
      <c r="AC2899" s="35"/>
      <c r="AD2899" s="35"/>
      <c r="AE2899" s="35"/>
      <c r="AF2899" s="35"/>
      <c r="AG2899" s="35"/>
      <c r="AH2899" s="35"/>
      <c r="AI2899" s="35"/>
      <c r="AJ2899" s="35"/>
      <c r="AK2899" s="35"/>
      <c r="AL2899" s="34"/>
      <c r="AM2899" s="331"/>
      <c r="AN2899" s="35"/>
      <c r="AO2899" s="35"/>
      <c r="AP2899" s="162"/>
      <c r="AQ2899" s="35"/>
      <c r="AR2899" s="35"/>
      <c r="AS2899" s="35"/>
      <c r="AT2899" s="35"/>
      <c r="AU2899" s="35"/>
      <c r="AV2899" s="14"/>
      <c r="AW2899" s="14"/>
      <c r="AX2899" s="14"/>
      <c r="AY2899" s="14"/>
      <c r="AZ2899" s="14"/>
      <c r="BA2899" s="14"/>
    </row>
    <row r="2900" spans="3:53" ht="14.25"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  <c r="Q2900" s="35"/>
      <c r="R2900" s="35"/>
      <c r="S2900" s="35"/>
      <c r="T2900" s="35"/>
      <c r="U2900" s="35"/>
      <c r="V2900" s="35"/>
      <c r="W2900" s="35"/>
      <c r="X2900" s="35"/>
      <c r="Y2900" s="35"/>
      <c r="Z2900" s="35"/>
      <c r="AA2900" s="35"/>
      <c r="AB2900" s="35"/>
      <c r="AC2900" s="35"/>
      <c r="AD2900" s="35"/>
      <c r="AE2900" s="35"/>
      <c r="AF2900" s="35"/>
      <c r="AG2900" s="35"/>
      <c r="AH2900" s="35"/>
      <c r="AI2900" s="35"/>
      <c r="AJ2900" s="35"/>
      <c r="AK2900" s="35"/>
      <c r="AL2900" s="34"/>
      <c r="AM2900" s="331"/>
      <c r="AN2900" s="35"/>
      <c r="AO2900" s="35"/>
      <c r="AP2900" s="162"/>
      <c r="AQ2900" s="35"/>
      <c r="AR2900" s="35"/>
      <c r="AS2900" s="35"/>
      <c r="AT2900" s="35"/>
      <c r="AU2900" s="35"/>
      <c r="AV2900" s="14"/>
      <c r="AW2900" s="14"/>
      <c r="AX2900" s="14"/>
      <c r="AY2900" s="14"/>
      <c r="AZ2900" s="14"/>
      <c r="BA2900" s="14"/>
    </row>
    <row r="2901" spans="3:53" ht="14.25"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  <c r="Q2901" s="35"/>
      <c r="R2901" s="35"/>
      <c r="S2901" s="35"/>
      <c r="T2901" s="35"/>
      <c r="U2901" s="35"/>
      <c r="V2901" s="35"/>
      <c r="W2901" s="35"/>
      <c r="X2901" s="35"/>
      <c r="Y2901" s="35"/>
      <c r="Z2901" s="35"/>
      <c r="AA2901" s="35"/>
      <c r="AB2901" s="35"/>
      <c r="AC2901" s="35"/>
      <c r="AD2901" s="35"/>
      <c r="AE2901" s="35"/>
      <c r="AF2901" s="35"/>
      <c r="AG2901" s="35"/>
      <c r="AH2901" s="35"/>
      <c r="AI2901" s="35"/>
      <c r="AJ2901" s="35"/>
      <c r="AK2901" s="35"/>
      <c r="AL2901" s="34"/>
      <c r="AM2901" s="331"/>
      <c r="AN2901" s="35"/>
      <c r="AO2901" s="35"/>
      <c r="AP2901" s="162"/>
      <c r="AQ2901" s="35"/>
      <c r="AR2901" s="35"/>
      <c r="AS2901" s="35"/>
      <c r="AT2901" s="35"/>
      <c r="AU2901" s="35"/>
      <c r="AV2901" s="14"/>
      <c r="AW2901" s="14"/>
      <c r="AX2901" s="14"/>
      <c r="AY2901" s="14"/>
      <c r="AZ2901" s="14"/>
      <c r="BA2901" s="14"/>
    </row>
    <row r="2902" spans="3:53" ht="14.25"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  <c r="Q2902" s="35"/>
      <c r="R2902" s="35"/>
      <c r="S2902" s="35"/>
      <c r="T2902" s="35"/>
      <c r="U2902" s="35"/>
      <c r="V2902" s="35"/>
      <c r="W2902" s="35"/>
      <c r="X2902" s="35"/>
      <c r="Y2902" s="35"/>
      <c r="Z2902" s="35"/>
      <c r="AA2902" s="35"/>
      <c r="AB2902" s="35"/>
      <c r="AC2902" s="35"/>
      <c r="AD2902" s="35"/>
      <c r="AE2902" s="35"/>
      <c r="AF2902" s="35"/>
      <c r="AG2902" s="35"/>
      <c r="AH2902" s="35"/>
      <c r="AI2902" s="35"/>
      <c r="AJ2902" s="35"/>
      <c r="AK2902" s="35"/>
      <c r="AL2902" s="34"/>
      <c r="AM2902" s="331"/>
      <c r="AN2902" s="35"/>
      <c r="AO2902" s="35"/>
      <c r="AP2902" s="162"/>
      <c r="AQ2902" s="35"/>
      <c r="AR2902" s="35"/>
      <c r="AS2902" s="35"/>
      <c r="AT2902" s="35"/>
      <c r="AU2902" s="35"/>
      <c r="AV2902" s="14"/>
      <c r="AW2902" s="14"/>
      <c r="AX2902" s="14"/>
      <c r="AY2902" s="14"/>
      <c r="AZ2902" s="14"/>
      <c r="BA2902" s="14"/>
    </row>
    <row r="2903" spans="3:53" ht="14.25"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  <c r="Q2903" s="35"/>
      <c r="R2903" s="35"/>
      <c r="S2903" s="35"/>
      <c r="T2903" s="35"/>
      <c r="U2903" s="35"/>
      <c r="V2903" s="35"/>
      <c r="W2903" s="35"/>
      <c r="X2903" s="35"/>
      <c r="Y2903" s="35"/>
      <c r="Z2903" s="35"/>
      <c r="AA2903" s="35"/>
      <c r="AB2903" s="35"/>
      <c r="AC2903" s="35"/>
      <c r="AD2903" s="35"/>
      <c r="AE2903" s="35"/>
      <c r="AF2903" s="35"/>
      <c r="AG2903" s="35"/>
      <c r="AH2903" s="35"/>
      <c r="AI2903" s="35"/>
      <c r="AJ2903" s="35"/>
      <c r="AK2903" s="35"/>
      <c r="AL2903" s="34"/>
      <c r="AM2903" s="331"/>
      <c r="AN2903" s="35"/>
      <c r="AO2903" s="35"/>
      <c r="AP2903" s="162"/>
      <c r="AQ2903" s="35"/>
      <c r="AR2903" s="35"/>
      <c r="AS2903" s="35"/>
      <c r="AT2903" s="35"/>
      <c r="AU2903" s="35"/>
      <c r="AV2903" s="14"/>
      <c r="AW2903" s="14"/>
      <c r="AX2903" s="14"/>
      <c r="AY2903" s="14"/>
      <c r="AZ2903" s="14"/>
      <c r="BA2903" s="14"/>
    </row>
    <row r="2904" spans="3:53" ht="14.25"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  <c r="Q2904" s="35"/>
      <c r="R2904" s="35"/>
      <c r="S2904" s="35"/>
      <c r="T2904" s="35"/>
      <c r="U2904" s="35"/>
      <c r="V2904" s="35"/>
      <c r="W2904" s="35"/>
      <c r="X2904" s="35"/>
      <c r="Y2904" s="35"/>
      <c r="Z2904" s="35"/>
      <c r="AA2904" s="35"/>
      <c r="AB2904" s="35"/>
      <c r="AC2904" s="35"/>
      <c r="AD2904" s="35"/>
      <c r="AE2904" s="35"/>
      <c r="AF2904" s="35"/>
      <c r="AG2904" s="35"/>
      <c r="AH2904" s="35"/>
      <c r="AI2904" s="35"/>
      <c r="AJ2904" s="35"/>
      <c r="AK2904" s="35"/>
      <c r="AL2904" s="34"/>
      <c r="AM2904" s="331"/>
      <c r="AN2904" s="35"/>
      <c r="AO2904" s="35"/>
      <c r="AP2904" s="162"/>
      <c r="AQ2904" s="35"/>
      <c r="AR2904" s="35"/>
      <c r="AS2904" s="35"/>
      <c r="AT2904" s="35"/>
      <c r="AU2904" s="35"/>
      <c r="AV2904" s="14"/>
      <c r="AW2904" s="14"/>
      <c r="AX2904" s="14"/>
      <c r="AY2904" s="14"/>
      <c r="AZ2904" s="14"/>
      <c r="BA2904" s="14"/>
    </row>
    <row r="2905" spans="3:53" ht="14.25"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  <c r="Q2905" s="35"/>
      <c r="R2905" s="35"/>
      <c r="S2905" s="35"/>
      <c r="T2905" s="35"/>
      <c r="U2905" s="35"/>
      <c r="V2905" s="35"/>
      <c r="W2905" s="35"/>
      <c r="X2905" s="35"/>
      <c r="Y2905" s="35"/>
      <c r="Z2905" s="35"/>
      <c r="AA2905" s="35"/>
      <c r="AB2905" s="35"/>
      <c r="AC2905" s="35"/>
      <c r="AD2905" s="35"/>
      <c r="AE2905" s="35"/>
      <c r="AF2905" s="35"/>
      <c r="AG2905" s="35"/>
      <c r="AH2905" s="35"/>
      <c r="AI2905" s="35"/>
      <c r="AJ2905" s="35"/>
      <c r="AK2905" s="35"/>
      <c r="AL2905" s="34"/>
      <c r="AM2905" s="331"/>
      <c r="AN2905" s="35"/>
      <c r="AO2905" s="35"/>
      <c r="AP2905" s="162"/>
      <c r="AQ2905" s="35"/>
      <c r="AR2905" s="35"/>
      <c r="AS2905" s="35"/>
      <c r="AT2905" s="35"/>
      <c r="AU2905" s="35"/>
      <c r="AV2905" s="14"/>
      <c r="AW2905" s="14"/>
      <c r="AX2905" s="14"/>
      <c r="AY2905" s="14"/>
      <c r="AZ2905" s="14"/>
      <c r="BA2905" s="14"/>
    </row>
    <row r="2906" spans="3:53" ht="14.25"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  <c r="Q2906" s="35"/>
      <c r="R2906" s="35"/>
      <c r="S2906" s="35"/>
      <c r="T2906" s="35"/>
      <c r="U2906" s="35"/>
      <c r="V2906" s="35"/>
      <c r="W2906" s="35"/>
      <c r="X2906" s="35"/>
      <c r="Y2906" s="35"/>
      <c r="Z2906" s="35"/>
      <c r="AA2906" s="35"/>
      <c r="AB2906" s="35"/>
      <c r="AC2906" s="35"/>
      <c r="AD2906" s="35"/>
      <c r="AE2906" s="35"/>
      <c r="AF2906" s="35"/>
      <c r="AG2906" s="35"/>
      <c r="AH2906" s="35"/>
      <c r="AI2906" s="35"/>
      <c r="AJ2906" s="35"/>
      <c r="AK2906" s="35"/>
      <c r="AL2906" s="34"/>
      <c r="AM2906" s="331"/>
      <c r="AN2906" s="35"/>
      <c r="AO2906" s="35"/>
      <c r="AP2906" s="162"/>
      <c r="AQ2906" s="35"/>
      <c r="AR2906" s="35"/>
      <c r="AS2906" s="35"/>
      <c r="AT2906" s="35"/>
      <c r="AU2906" s="35"/>
      <c r="AV2906" s="14"/>
      <c r="AW2906" s="14"/>
      <c r="AX2906" s="14"/>
      <c r="AY2906" s="14"/>
      <c r="AZ2906" s="14"/>
      <c r="BA2906" s="14"/>
    </row>
    <row r="2907" spans="3:53" ht="14.25"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  <c r="Q2907" s="35"/>
      <c r="R2907" s="35"/>
      <c r="S2907" s="35"/>
      <c r="T2907" s="35"/>
      <c r="U2907" s="35"/>
      <c r="V2907" s="35"/>
      <c r="W2907" s="35"/>
      <c r="X2907" s="35"/>
      <c r="Y2907" s="35"/>
      <c r="Z2907" s="35"/>
      <c r="AA2907" s="35"/>
      <c r="AB2907" s="35"/>
      <c r="AC2907" s="35"/>
      <c r="AD2907" s="35"/>
      <c r="AE2907" s="35"/>
      <c r="AF2907" s="35"/>
      <c r="AG2907" s="35"/>
      <c r="AH2907" s="35"/>
      <c r="AI2907" s="35"/>
      <c r="AJ2907" s="35"/>
      <c r="AK2907" s="35"/>
      <c r="AL2907" s="34"/>
      <c r="AM2907" s="331"/>
      <c r="AN2907" s="35"/>
      <c r="AO2907" s="35"/>
      <c r="AP2907" s="162"/>
      <c r="AQ2907" s="35"/>
      <c r="AR2907" s="35"/>
      <c r="AS2907" s="35"/>
      <c r="AT2907" s="35"/>
      <c r="AU2907" s="35"/>
      <c r="AV2907" s="14"/>
      <c r="AW2907" s="14"/>
      <c r="AX2907" s="14"/>
      <c r="AY2907" s="14"/>
      <c r="AZ2907" s="14"/>
      <c r="BA2907" s="14"/>
    </row>
    <row r="2908" spans="3:53" ht="14.25"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  <c r="Q2908" s="35"/>
      <c r="R2908" s="35"/>
      <c r="S2908" s="35"/>
      <c r="T2908" s="35"/>
      <c r="U2908" s="35"/>
      <c r="V2908" s="35"/>
      <c r="W2908" s="35"/>
      <c r="X2908" s="35"/>
      <c r="Y2908" s="35"/>
      <c r="Z2908" s="35"/>
      <c r="AA2908" s="35"/>
      <c r="AB2908" s="35"/>
      <c r="AC2908" s="35"/>
      <c r="AD2908" s="35"/>
      <c r="AE2908" s="35"/>
      <c r="AF2908" s="35"/>
      <c r="AG2908" s="35"/>
      <c r="AH2908" s="35"/>
      <c r="AI2908" s="35"/>
      <c r="AJ2908" s="35"/>
      <c r="AK2908" s="35"/>
      <c r="AL2908" s="34"/>
      <c r="AM2908" s="331"/>
      <c r="AN2908" s="35"/>
      <c r="AO2908" s="35"/>
      <c r="AP2908" s="162"/>
      <c r="AQ2908" s="35"/>
      <c r="AR2908" s="35"/>
      <c r="AS2908" s="35"/>
      <c r="AT2908" s="35"/>
      <c r="AU2908" s="35"/>
      <c r="AV2908" s="14"/>
      <c r="AW2908" s="14"/>
      <c r="AX2908" s="14"/>
      <c r="AY2908" s="14"/>
      <c r="AZ2908" s="14"/>
      <c r="BA2908" s="14"/>
    </row>
    <row r="2909" spans="3:53" ht="14.25"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  <c r="Q2909" s="35"/>
      <c r="R2909" s="35"/>
      <c r="S2909" s="35"/>
      <c r="T2909" s="35"/>
      <c r="U2909" s="35"/>
      <c r="V2909" s="35"/>
      <c r="W2909" s="35"/>
      <c r="X2909" s="35"/>
      <c r="Y2909" s="35"/>
      <c r="Z2909" s="35"/>
      <c r="AA2909" s="35"/>
      <c r="AB2909" s="35"/>
      <c r="AC2909" s="35"/>
      <c r="AD2909" s="35"/>
      <c r="AE2909" s="35"/>
      <c r="AF2909" s="35"/>
      <c r="AG2909" s="35"/>
      <c r="AH2909" s="35"/>
      <c r="AI2909" s="35"/>
      <c r="AJ2909" s="35"/>
      <c r="AK2909" s="35"/>
      <c r="AL2909" s="34"/>
      <c r="AM2909" s="331"/>
      <c r="AN2909" s="35"/>
      <c r="AO2909" s="35"/>
      <c r="AP2909" s="162"/>
      <c r="AQ2909" s="35"/>
      <c r="AR2909" s="35"/>
      <c r="AS2909" s="35"/>
      <c r="AT2909" s="35"/>
      <c r="AU2909" s="35"/>
      <c r="AV2909" s="14"/>
      <c r="AW2909" s="14"/>
      <c r="AX2909" s="14"/>
      <c r="AY2909" s="14"/>
      <c r="AZ2909" s="14"/>
      <c r="BA2909" s="14"/>
    </row>
    <row r="2910" spans="3:53" ht="14.25"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  <c r="Q2910" s="35"/>
      <c r="R2910" s="35"/>
      <c r="S2910" s="35"/>
      <c r="T2910" s="35"/>
      <c r="U2910" s="35"/>
      <c r="V2910" s="35"/>
      <c r="W2910" s="35"/>
      <c r="X2910" s="35"/>
      <c r="Y2910" s="35"/>
      <c r="Z2910" s="35"/>
      <c r="AA2910" s="35"/>
      <c r="AB2910" s="35"/>
      <c r="AC2910" s="35"/>
      <c r="AD2910" s="35"/>
      <c r="AE2910" s="35"/>
      <c r="AF2910" s="35"/>
      <c r="AG2910" s="35"/>
      <c r="AH2910" s="35"/>
      <c r="AI2910" s="35"/>
      <c r="AJ2910" s="35"/>
      <c r="AK2910" s="35"/>
      <c r="AL2910" s="34"/>
      <c r="AM2910" s="331"/>
      <c r="AN2910" s="35"/>
      <c r="AO2910" s="35"/>
      <c r="AP2910" s="162"/>
      <c r="AQ2910" s="35"/>
      <c r="AR2910" s="35"/>
      <c r="AS2910" s="35"/>
      <c r="AT2910" s="35"/>
      <c r="AU2910" s="35"/>
      <c r="AV2910" s="14"/>
      <c r="AW2910" s="14"/>
      <c r="AX2910" s="14"/>
      <c r="AY2910" s="14"/>
      <c r="AZ2910" s="14"/>
      <c r="BA2910" s="14"/>
    </row>
    <row r="2911" spans="3:53" ht="14.25"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  <c r="Q2911" s="35"/>
      <c r="R2911" s="35"/>
      <c r="S2911" s="35"/>
      <c r="T2911" s="35"/>
      <c r="U2911" s="35"/>
      <c r="V2911" s="35"/>
      <c r="W2911" s="35"/>
      <c r="X2911" s="35"/>
      <c r="Y2911" s="35"/>
      <c r="Z2911" s="35"/>
      <c r="AA2911" s="35"/>
      <c r="AB2911" s="35"/>
      <c r="AC2911" s="35"/>
      <c r="AD2911" s="35"/>
      <c r="AE2911" s="35"/>
      <c r="AF2911" s="35"/>
      <c r="AG2911" s="35"/>
      <c r="AH2911" s="35"/>
      <c r="AI2911" s="35"/>
      <c r="AJ2911" s="35"/>
      <c r="AK2911" s="35"/>
      <c r="AL2911" s="34"/>
      <c r="AM2911" s="331"/>
      <c r="AN2911" s="35"/>
      <c r="AO2911" s="35"/>
      <c r="AP2911" s="162"/>
      <c r="AQ2911" s="35"/>
      <c r="AR2911" s="35"/>
      <c r="AS2911" s="35"/>
      <c r="AT2911" s="35"/>
      <c r="AU2911" s="35"/>
      <c r="AV2911" s="14"/>
      <c r="AW2911" s="14"/>
      <c r="AX2911" s="14"/>
      <c r="AY2911" s="14"/>
      <c r="AZ2911" s="14"/>
      <c r="BA2911" s="14"/>
    </row>
    <row r="2912" spans="3:53" ht="14.25"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  <c r="Q2912" s="35"/>
      <c r="R2912" s="35"/>
      <c r="S2912" s="35"/>
      <c r="T2912" s="35"/>
      <c r="U2912" s="35"/>
      <c r="V2912" s="35"/>
      <c r="W2912" s="35"/>
      <c r="X2912" s="35"/>
      <c r="Y2912" s="35"/>
      <c r="Z2912" s="35"/>
      <c r="AA2912" s="35"/>
      <c r="AB2912" s="35"/>
      <c r="AC2912" s="35"/>
      <c r="AD2912" s="35"/>
      <c r="AE2912" s="35"/>
      <c r="AF2912" s="35"/>
      <c r="AG2912" s="35"/>
      <c r="AH2912" s="35"/>
      <c r="AI2912" s="35"/>
      <c r="AJ2912" s="35"/>
      <c r="AK2912" s="35"/>
      <c r="AL2912" s="34"/>
      <c r="AM2912" s="331"/>
      <c r="AN2912" s="35"/>
      <c r="AO2912" s="35"/>
      <c r="AP2912" s="162"/>
      <c r="AQ2912" s="35"/>
      <c r="AR2912" s="35"/>
      <c r="AS2912" s="35"/>
      <c r="AT2912" s="35"/>
      <c r="AU2912" s="35"/>
      <c r="AV2912" s="14"/>
      <c r="AW2912" s="14"/>
      <c r="AX2912" s="14"/>
      <c r="AY2912" s="14"/>
      <c r="AZ2912" s="14"/>
      <c r="BA2912" s="14"/>
    </row>
    <row r="2913" spans="3:53" ht="14.25"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  <c r="Q2913" s="35"/>
      <c r="R2913" s="35"/>
      <c r="S2913" s="35"/>
      <c r="T2913" s="35"/>
      <c r="U2913" s="35"/>
      <c r="V2913" s="35"/>
      <c r="W2913" s="35"/>
      <c r="X2913" s="35"/>
      <c r="Y2913" s="35"/>
      <c r="Z2913" s="35"/>
      <c r="AA2913" s="35"/>
      <c r="AB2913" s="35"/>
      <c r="AC2913" s="35"/>
      <c r="AD2913" s="35"/>
      <c r="AE2913" s="35"/>
      <c r="AF2913" s="35"/>
      <c r="AG2913" s="35"/>
      <c r="AH2913" s="35"/>
      <c r="AI2913" s="35"/>
      <c r="AJ2913" s="35"/>
      <c r="AK2913" s="35"/>
      <c r="AL2913" s="34"/>
      <c r="AM2913" s="331"/>
      <c r="AN2913" s="35"/>
      <c r="AO2913" s="35"/>
      <c r="AP2913" s="162"/>
      <c r="AQ2913" s="35"/>
      <c r="AR2913" s="35"/>
      <c r="AS2913" s="35"/>
      <c r="AT2913" s="35"/>
      <c r="AU2913" s="35"/>
      <c r="AV2913" s="14"/>
      <c r="AW2913" s="14"/>
      <c r="AX2913" s="14"/>
      <c r="AY2913" s="14"/>
      <c r="AZ2913" s="14"/>
      <c r="BA2913" s="14"/>
    </row>
    <row r="2914" spans="3:53" ht="14.25"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  <c r="Q2914" s="35"/>
      <c r="R2914" s="35"/>
      <c r="S2914" s="35"/>
      <c r="T2914" s="35"/>
      <c r="U2914" s="35"/>
      <c r="V2914" s="35"/>
      <c r="W2914" s="35"/>
      <c r="X2914" s="35"/>
      <c r="Y2914" s="35"/>
      <c r="Z2914" s="35"/>
      <c r="AA2914" s="35"/>
      <c r="AB2914" s="35"/>
      <c r="AC2914" s="35"/>
      <c r="AD2914" s="35"/>
      <c r="AE2914" s="35"/>
      <c r="AF2914" s="35"/>
      <c r="AG2914" s="35"/>
      <c r="AH2914" s="35"/>
      <c r="AI2914" s="35"/>
      <c r="AJ2914" s="35"/>
      <c r="AK2914" s="35"/>
      <c r="AL2914" s="34"/>
      <c r="AM2914" s="331"/>
      <c r="AN2914" s="35"/>
      <c r="AO2914" s="35"/>
      <c r="AP2914" s="162"/>
      <c r="AQ2914" s="35"/>
      <c r="AR2914" s="35"/>
      <c r="AS2914" s="35"/>
      <c r="AT2914" s="35"/>
      <c r="AU2914" s="35"/>
      <c r="AV2914" s="14"/>
      <c r="AW2914" s="14"/>
      <c r="AX2914" s="14"/>
      <c r="AY2914" s="14"/>
      <c r="AZ2914" s="14"/>
      <c r="BA2914" s="14"/>
    </row>
    <row r="2915" spans="3:53" ht="14.25"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  <c r="Q2915" s="35"/>
      <c r="R2915" s="35"/>
      <c r="S2915" s="35"/>
      <c r="T2915" s="35"/>
      <c r="U2915" s="35"/>
      <c r="V2915" s="35"/>
      <c r="W2915" s="35"/>
      <c r="X2915" s="35"/>
      <c r="Y2915" s="35"/>
      <c r="Z2915" s="35"/>
      <c r="AA2915" s="35"/>
      <c r="AB2915" s="35"/>
      <c r="AC2915" s="35"/>
      <c r="AD2915" s="35"/>
      <c r="AE2915" s="35"/>
      <c r="AF2915" s="35"/>
      <c r="AG2915" s="35"/>
      <c r="AH2915" s="35"/>
      <c r="AI2915" s="35"/>
      <c r="AJ2915" s="35"/>
      <c r="AK2915" s="35"/>
      <c r="AL2915" s="34"/>
      <c r="AM2915" s="331"/>
      <c r="AN2915" s="35"/>
      <c r="AO2915" s="35"/>
      <c r="AP2915" s="162"/>
      <c r="AQ2915" s="35"/>
      <c r="AR2915" s="35"/>
      <c r="AS2915" s="35"/>
      <c r="AT2915" s="35"/>
      <c r="AU2915" s="35"/>
      <c r="AV2915" s="14"/>
      <c r="AW2915" s="14"/>
      <c r="AX2915" s="14"/>
      <c r="AY2915" s="14"/>
      <c r="AZ2915" s="14"/>
      <c r="BA2915" s="14"/>
    </row>
    <row r="2916" spans="3:53" ht="14.25"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  <c r="Q2916" s="35"/>
      <c r="R2916" s="35"/>
      <c r="S2916" s="35"/>
      <c r="T2916" s="35"/>
      <c r="U2916" s="35"/>
      <c r="V2916" s="35"/>
      <c r="W2916" s="35"/>
      <c r="X2916" s="35"/>
      <c r="Y2916" s="35"/>
      <c r="Z2916" s="35"/>
      <c r="AA2916" s="35"/>
      <c r="AB2916" s="35"/>
      <c r="AC2916" s="35"/>
      <c r="AD2916" s="35"/>
      <c r="AE2916" s="35"/>
      <c r="AF2916" s="35"/>
      <c r="AG2916" s="35"/>
      <c r="AH2916" s="35"/>
      <c r="AI2916" s="35"/>
      <c r="AJ2916" s="35"/>
      <c r="AK2916" s="35"/>
      <c r="AL2916" s="34"/>
      <c r="AM2916" s="331"/>
      <c r="AN2916" s="35"/>
      <c r="AO2916" s="35"/>
      <c r="AP2916" s="162"/>
      <c r="AQ2916" s="35"/>
      <c r="AR2916" s="35"/>
      <c r="AS2916" s="35"/>
      <c r="AT2916" s="35"/>
      <c r="AU2916" s="35"/>
      <c r="AV2916" s="14"/>
      <c r="AW2916" s="14"/>
      <c r="AX2916" s="14"/>
      <c r="AY2916" s="14"/>
      <c r="AZ2916" s="14"/>
      <c r="BA2916" s="14"/>
    </row>
    <row r="2917" spans="3:53" ht="14.25"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  <c r="Q2917" s="35"/>
      <c r="R2917" s="35"/>
      <c r="S2917" s="35"/>
      <c r="T2917" s="35"/>
      <c r="U2917" s="35"/>
      <c r="V2917" s="35"/>
      <c r="W2917" s="35"/>
      <c r="X2917" s="35"/>
      <c r="Y2917" s="35"/>
      <c r="Z2917" s="35"/>
      <c r="AA2917" s="35"/>
      <c r="AB2917" s="35"/>
      <c r="AC2917" s="35"/>
      <c r="AD2917" s="35"/>
      <c r="AE2917" s="35"/>
      <c r="AF2917" s="35"/>
      <c r="AG2917" s="35"/>
      <c r="AH2917" s="35"/>
      <c r="AI2917" s="35"/>
      <c r="AJ2917" s="35"/>
      <c r="AK2917" s="35"/>
      <c r="AL2917" s="34"/>
      <c r="AM2917" s="331"/>
      <c r="AN2917" s="35"/>
      <c r="AO2917" s="35"/>
      <c r="AP2917" s="162"/>
      <c r="AQ2917" s="35"/>
      <c r="AR2917" s="35"/>
      <c r="AS2917" s="35"/>
      <c r="AT2917" s="35"/>
      <c r="AU2917" s="35"/>
      <c r="AV2917" s="14"/>
      <c r="AW2917" s="14"/>
      <c r="AX2917" s="14"/>
      <c r="AY2917" s="14"/>
      <c r="AZ2917" s="14"/>
      <c r="BA2917" s="14"/>
    </row>
    <row r="2918" spans="3:53" ht="14.25"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  <c r="Q2918" s="35"/>
      <c r="R2918" s="35"/>
      <c r="S2918" s="35"/>
      <c r="T2918" s="35"/>
      <c r="U2918" s="35"/>
      <c r="V2918" s="35"/>
      <c r="W2918" s="35"/>
      <c r="X2918" s="35"/>
      <c r="Y2918" s="35"/>
      <c r="Z2918" s="35"/>
      <c r="AA2918" s="35"/>
      <c r="AB2918" s="35"/>
      <c r="AC2918" s="35"/>
      <c r="AD2918" s="35"/>
      <c r="AE2918" s="35"/>
      <c r="AF2918" s="35"/>
      <c r="AG2918" s="35"/>
      <c r="AH2918" s="35"/>
      <c r="AI2918" s="35"/>
      <c r="AJ2918" s="35"/>
      <c r="AK2918" s="35"/>
      <c r="AL2918" s="34"/>
      <c r="AM2918" s="331"/>
      <c r="AN2918" s="35"/>
      <c r="AO2918" s="35"/>
      <c r="AP2918" s="162"/>
      <c r="AQ2918" s="35"/>
      <c r="AR2918" s="35"/>
      <c r="AS2918" s="35"/>
      <c r="AT2918" s="35"/>
      <c r="AU2918" s="35"/>
      <c r="AV2918" s="14"/>
      <c r="AW2918" s="14"/>
      <c r="AX2918" s="14"/>
      <c r="AY2918" s="14"/>
      <c r="AZ2918" s="14"/>
      <c r="BA2918" s="14"/>
    </row>
    <row r="2919" spans="3:53" ht="14.25"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  <c r="Q2919" s="35"/>
      <c r="R2919" s="35"/>
      <c r="S2919" s="35"/>
      <c r="T2919" s="35"/>
      <c r="U2919" s="35"/>
      <c r="V2919" s="35"/>
      <c r="W2919" s="35"/>
      <c r="X2919" s="35"/>
      <c r="Y2919" s="35"/>
      <c r="Z2919" s="35"/>
      <c r="AA2919" s="35"/>
      <c r="AB2919" s="35"/>
      <c r="AC2919" s="35"/>
      <c r="AD2919" s="35"/>
      <c r="AE2919" s="35"/>
      <c r="AF2919" s="35"/>
      <c r="AG2919" s="35"/>
      <c r="AH2919" s="35"/>
      <c r="AI2919" s="35"/>
      <c r="AJ2919" s="35"/>
      <c r="AK2919" s="35"/>
      <c r="AL2919" s="34"/>
      <c r="AM2919" s="331"/>
      <c r="AN2919" s="35"/>
      <c r="AO2919" s="35"/>
      <c r="AP2919" s="162"/>
      <c r="AQ2919" s="35"/>
      <c r="AR2919" s="35"/>
      <c r="AS2919" s="35"/>
      <c r="AT2919" s="35"/>
      <c r="AU2919" s="35"/>
      <c r="AV2919" s="14"/>
      <c r="AW2919" s="14"/>
      <c r="AX2919" s="14"/>
      <c r="AY2919" s="14"/>
      <c r="AZ2919" s="14"/>
      <c r="BA2919" s="14"/>
    </row>
    <row r="2920" spans="3:53" ht="14.25"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  <c r="Q2920" s="35"/>
      <c r="R2920" s="35"/>
      <c r="S2920" s="35"/>
      <c r="T2920" s="35"/>
      <c r="U2920" s="35"/>
      <c r="V2920" s="35"/>
      <c r="W2920" s="35"/>
      <c r="X2920" s="35"/>
      <c r="Y2920" s="35"/>
      <c r="Z2920" s="35"/>
      <c r="AA2920" s="35"/>
      <c r="AB2920" s="35"/>
      <c r="AC2920" s="35"/>
      <c r="AD2920" s="35"/>
      <c r="AE2920" s="35"/>
      <c r="AF2920" s="35"/>
      <c r="AG2920" s="35"/>
      <c r="AH2920" s="35"/>
      <c r="AI2920" s="35"/>
      <c r="AJ2920" s="35"/>
      <c r="AK2920" s="35"/>
      <c r="AL2920" s="34"/>
      <c r="AM2920" s="331"/>
      <c r="AN2920" s="35"/>
      <c r="AO2920" s="35"/>
      <c r="AP2920" s="162"/>
      <c r="AQ2920" s="35"/>
      <c r="AR2920" s="35"/>
      <c r="AS2920" s="35"/>
      <c r="AT2920" s="35"/>
      <c r="AU2920" s="35"/>
      <c r="AV2920" s="14"/>
      <c r="AW2920" s="14"/>
      <c r="AX2920" s="14"/>
      <c r="AY2920" s="14"/>
      <c r="AZ2920" s="14"/>
      <c r="BA2920" s="14"/>
    </row>
    <row r="2921" spans="3:53" ht="14.25"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  <c r="Q2921" s="35"/>
      <c r="R2921" s="35"/>
      <c r="S2921" s="35"/>
      <c r="T2921" s="35"/>
      <c r="U2921" s="35"/>
      <c r="V2921" s="35"/>
      <c r="W2921" s="35"/>
      <c r="X2921" s="35"/>
      <c r="Y2921" s="35"/>
      <c r="Z2921" s="35"/>
      <c r="AA2921" s="35"/>
      <c r="AB2921" s="35"/>
      <c r="AC2921" s="35"/>
      <c r="AD2921" s="35"/>
      <c r="AE2921" s="35"/>
      <c r="AF2921" s="35"/>
      <c r="AG2921" s="35"/>
      <c r="AH2921" s="35"/>
      <c r="AI2921" s="35"/>
      <c r="AJ2921" s="35"/>
      <c r="AK2921" s="35"/>
      <c r="AL2921" s="34"/>
      <c r="AM2921" s="331"/>
      <c r="AN2921" s="35"/>
      <c r="AO2921" s="35"/>
      <c r="AP2921" s="162"/>
      <c r="AQ2921" s="35"/>
      <c r="AR2921" s="35"/>
      <c r="AS2921" s="35"/>
      <c r="AT2921" s="35"/>
      <c r="AU2921" s="35"/>
      <c r="AV2921" s="14"/>
      <c r="AW2921" s="14"/>
      <c r="AX2921" s="14"/>
      <c r="AY2921" s="14"/>
      <c r="AZ2921" s="14"/>
      <c r="BA2921" s="14"/>
    </row>
    <row r="2922" spans="3:53" ht="14.25"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  <c r="Q2922" s="35"/>
      <c r="R2922" s="35"/>
      <c r="S2922" s="35"/>
      <c r="T2922" s="35"/>
      <c r="U2922" s="35"/>
      <c r="V2922" s="35"/>
      <c r="W2922" s="35"/>
      <c r="X2922" s="35"/>
      <c r="Y2922" s="35"/>
      <c r="Z2922" s="35"/>
      <c r="AA2922" s="35"/>
      <c r="AB2922" s="35"/>
      <c r="AC2922" s="35"/>
      <c r="AD2922" s="35"/>
      <c r="AE2922" s="35"/>
      <c r="AF2922" s="35"/>
      <c r="AG2922" s="35"/>
      <c r="AH2922" s="35"/>
      <c r="AI2922" s="35"/>
      <c r="AJ2922" s="35"/>
      <c r="AK2922" s="35"/>
      <c r="AL2922" s="34"/>
      <c r="AM2922" s="331"/>
      <c r="AN2922" s="35"/>
      <c r="AO2922" s="35"/>
      <c r="AP2922" s="162"/>
      <c r="AQ2922" s="35"/>
      <c r="AR2922" s="35"/>
      <c r="AS2922" s="35"/>
      <c r="AT2922" s="35"/>
      <c r="AU2922" s="35"/>
      <c r="AV2922" s="14"/>
      <c r="AW2922" s="14"/>
      <c r="AX2922" s="14"/>
      <c r="AY2922" s="14"/>
      <c r="AZ2922" s="14"/>
      <c r="BA2922" s="14"/>
    </row>
    <row r="2923" spans="3:53" ht="14.25"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  <c r="Q2923" s="35"/>
      <c r="R2923" s="35"/>
      <c r="S2923" s="35"/>
      <c r="T2923" s="35"/>
      <c r="U2923" s="35"/>
      <c r="V2923" s="35"/>
      <c r="W2923" s="35"/>
      <c r="X2923" s="35"/>
      <c r="Y2923" s="35"/>
      <c r="Z2923" s="35"/>
      <c r="AA2923" s="35"/>
      <c r="AB2923" s="35"/>
      <c r="AC2923" s="35"/>
      <c r="AD2923" s="35"/>
      <c r="AE2923" s="35"/>
      <c r="AF2923" s="35"/>
      <c r="AG2923" s="35"/>
      <c r="AH2923" s="35"/>
      <c r="AI2923" s="35"/>
      <c r="AJ2923" s="35"/>
      <c r="AK2923" s="35"/>
      <c r="AL2923" s="34"/>
      <c r="AM2923" s="331"/>
      <c r="AN2923" s="35"/>
      <c r="AO2923" s="35"/>
      <c r="AP2923" s="162"/>
      <c r="AQ2923" s="35"/>
      <c r="AR2923" s="35"/>
      <c r="AS2923" s="35"/>
      <c r="AT2923" s="35"/>
      <c r="AU2923" s="35"/>
      <c r="AV2923" s="14"/>
      <c r="AW2923" s="14"/>
      <c r="AX2923" s="14"/>
      <c r="AY2923" s="14"/>
      <c r="AZ2923" s="14"/>
      <c r="BA2923" s="14"/>
    </row>
    <row r="2924" spans="3:53" ht="14.25"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  <c r="Q2924" s="35"/>
      <c r="R2924" s="35"/>
      <c r="S2924" s="35"/>
      <c r="T2924" s="35"/>
      <c r="U2924" s="35"/>
      <c r="V2924" s="35"/>
      <c r="W2924" s="35"/>
      <c r="X2924" s="35"/>
      <c r="Y2924" s="35"/>
      <c r="Z2924" s="35"/>
      <c r="AA2924" s="35"/>
      <c r="AB2924" s="35"/>
      <c r="AC2924" s="35"/>
      <c r="AD2924" s="35"/>
      <c r="AE2924" s="35"/>
      <c r="AF2924" s="35"/>
      <c r="AG2924" s="35"/>
      <c r="AH2924" s="35"/>
      <c r="AI2924" s="35"/>
      <c r="AJ2924" s="35"/>
      <c r="AK2924" s="35"/>
      <c r="AL2924" s="34"/>
      <c r="AM2924" s="331"/>
      <c r="AN2924" s="35"/>
      <c r="AO2924" s="35"/>
      <c r="AP2924" s="162"/>
      <c r="AQ2924" s="35"/>
      <c r="AR2924" s="35"/>
      <c r="AS2924" s="35"/>
      <c r="AT2924" s="35"/>
      <c r="AU2924" s="35"/>
      <c r="AV2924" s="14"/>
      <c r="AW2924" s="14"/>
      <c r="AX2924" s="14"/>
      <c r="AY2924" s="14"/>
      <c r="AZ2924" s="14"/>
      <c r="BA2924" s="14"/>
    </row>
    <row r="2925" spans="3:53" ht="14.25"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  <c r="Q2925" s="35"/>
      <c r="R2925" s="35"/>
      <c r="S2925" s="35"/>
      <c r="T2925" s="35"/>
      <c r="U2925" s="35"/>
      <c r="V2925" s="35"/>
      <c r="W2925" s="35"/>
      <c r="X2925" s="35"/>
      <c r="Y2925" s="35"/>
      <c r="Z2925" s="35"/>
      <c r="AA2925" s="35"/>
      <c r="AB2925" s="35"/>
      <c r="AC2925" s="35"/>
      <c r="AD2925" s="35"/>
      <c r="AE2925" s="35"/>
      <c r="AF2925" s="35"/>
      <c r="AG2925" s="35"/>
      <c r="AH2925" s="35"/>
      <c r="AI2925" s="35"/>
      <c r="AJ2925" s="35"/>
      <c r="AK2925" s="35"/>
      <c r="AL2925" s="34"/>
      <c r="AM2925" s="331"/>
      <c r="AN2925" s="35"/>
      <c r="AO2925" s="35"/>
      <c r="AP2925" s="162"/>
      <c r="AQ2925" s="35"/>
      <c r="AR2925" s="35"/>
      <c r="AS2925" s="35"/>
      <c r="AT2925" s="35"/>
      <c r="AU2925" s="35"/>
      <c r="AV2925" s="14"/>
      <c r="AW2925" s="14"/>
      <c r="AX2925" s="14"/>
      <c r="AY2925" s="14"/>
      <c r="AZ2925" s="14"/>
      <c r="BA2925" s="14"/>
    </row>
    <row r="2926" spans="3:53" ht="14.25"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  <c r="Q2926" s="35"/>
      <c r="R2926" s="35"/>
      <c r="S2926" s="35"/>
      <c r="T2926" s="35"/>
      <c r="U2926" s="35"/>
      <c r="V2926" s="35"/>
      <c r="W2926" s="35"/>
      <c r="X2926" s="35"/>
      <c r="Y2926" s="35"/>
      <c r="Z2926" s="35"/>
      <c r="AA2926" s="35"/>
      <c r="AB2926" s="35"/>
      <c r="AC2926" s="35"/>
      <c r="AD2926" s="35"/>
      <c r="AE2926" s="35"/>
      <c r="AF2926" s="35"/>
      <c r="AG2926" s="35"/>
      <c r="AH2926" s="35"/>
      <c r="AI2926" s="35"/>
      <c r="AJ2926" s="35"/>
      <c r="AK2926" s="35"/>
      <c r="AL2926" s="34"/>
      <c r="AM2926" s="331"/>
      <c r="AN2926" s="35"/>
      <c r="AO2926" s="35"/>
      <c r="AP2926" s="162"/>
      <c r="AQ2926" s="35"/>
      <c r="AR2926" s="35"/>
      <c r="AS2926" s="35"/>
      <c r="AT2926" s="35"/>
      <c r="AU2926" s="35"/>
      <c r="AV2926" s="14"/>
      <c r="AW2926" s="14"/>
      <c r="AX2926" s="14"/>
      <c r="AY2926" s="14"/>
      <c r="AZ2926" s="14"/>
      <c r="BA2926" s="14"/>
    </row>
    <row r="2927" spans="3:53" ht="14.25"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  <c r="Q2927" s="35"/>
      <c r="R2927" s="35"/>
      <c r="S2927" s="35"/>
      <c r="T2927" s="35"/>
      <c r="U2927" s="35"/>
      <c r="V2927" s="35"/>
      <c r="W2927" s="35"/>
      <c r="X2927" s="35"/>
      <c r="Y2927" s="35"/>
      <c r="Z2927" s="35"/>
      <c r="AA2927" s="35"/>
      <c r="AB2927" s="35"/>
      <c r="AC2927" s="35"/>
      <c r="AD2927" s="35"/>
      <c r="AE2927" s="35"/>
      <c r="AF2927" s="35"/>
      <c r="AG2927" s="35"/>
      <c r="AH2927" s="35"/>
      <c r="AI2927" s="35"/>
      <c r="AJ2927" s="35"/>
      <c r="AK2927" s="35"/>
      <c r="AL2927" s="34"/>
      <c r="AM2927" s="331"/>
      <c r="AN2927" s="35"/>
      <c r="AO2927" s="35"/>
      <c r="AP2927" s="162"/>
      <c r="AQ2927" s="35"/>
      <c r="AR2927" s="35"/>
      <c r="AS2927" s="35"/>
      <c r="AT2927" s="35"/>
      <c r="AU2927" s="35"/>
      <c r="AV2927" s="14"/>
      <c r="AW2927" s="14"/>
      <c r="AX2927" s="14"/>
      <c r="AY2927" s="14"/>
      <c r="AZ2927" s="14"/>
      <c r="BA2927" s="14"/>
    </row>
    <row r="2928" spans="3:53" ht="14.25"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  <c r="Q2928" s="35"/>
      <c r="R2928" s="35"/>
      <c r="S2928" s="35"/>
      <c r="T2928" s="35"/>
      <c r="U2928" s="35"/>
      <c r="V2928" s="35"/>
      <c r="W2928" s="35"/>
      <c r="X2928" s="35"/>
      <c r="Y2928" s="35"/>
      <c r="Z2928" s="35"/>
      <c r="AA2928" s="35"/>
      <c r="AB2928" s="35"/>
      <c r="AC2928" s="35"/>
      <c r="AD2928" s="35"/>
      <c r="AE2928" s="35"/>
      <c r="AF2928" s="35"/>
      <c r="AG2928" s="35"/>
      <c r="AH2928" s="35"/>
      <c r="AI2928" s="35"/>
      <c r="AJ2928" s="35"/>
      <c r="AK2928" s="35"/>
      <c r="AL2928" s="34"/>
      <c r="AM2928" s="331"/>
      <c r="AN2928" s="35"/>
      <c r="AO2928" s="35"/>
      <c r="AP2928" s="162"/>
      <c r="AQ2928" s="35"/>
      <c r="AR2928" s="35"/>
      <c r="AS2928" s="35"/>
      <c r="AT2928" s="35"/>
      <c r="AU2928" s="35"/>
      <c r="AV2928" s="14"/>
      <c r="AW2928" s="14"/>
      <c r="AX2928" s="14"/>
      <c r="AY2928" s="14"/>
      <c r="AZ2928" s="14"/>
      <c r="BA2928" s="14"/>
    </row>
    <row r="2929" spans="3:53" ht="14.25"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  <c r="Q2929" s="35"/>
      <c r="R2929" s="35"/>
      <c r="S2929" s="35"/>
      <c r="T2929" s="35"/>
      <c r="U2929" s="35"/>
      <c r="V2929" s="35"/>
      <c r="W2929" s="35"/>
      <c r="X2929" s="35"/>
      <c r="Y2929" s="35"/>
      <c r="Z2929" s="35"/>
      <c r="AA2929" s="35"/>
      <c r="AB2929" s="35"/>
      <c r="AC2929" s="35"/>
      <c r="AD2929" s="35"/>
      <c r="AE2929" s="35"/>
      <c r="AF2929" s="35"/>
      <c r="AG2929" s="35"/>
      <c r="AH2929" s="35"/>
      <c r="AI2929" s="35"/>
      <c r="AJ2929" s="35"/>
      <c r="AK2929" s="35"/>
      <c r="AL2929" s="34"/>
      <c r="AM2929" s="331"/>
      <c r="AN2929" s="35"/>
      <c r="AO2929" s="35"/>
      <c r="AP2929" s="162"/>
      <c r="AQ2929" s="35"/>
      <c r="AR2929" s="35"/>
      <c r="AS2929" s="35"/>
      <c r="AT2929" s="35"/>
      <c r="AU2929" s="35"/>
      <c r="AV2929" s="14"/>
      <c r="AW2929" s="14"/>
      <c r="AX2929" s="14"/>
      <c r="AY2929" s="14"/>
      <c r="AZ2929" s="14"/>
      <c r="BA2929" s="14"/>
    </row>
    <row r="2930" spans="3:53" ht="14.25"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  <c r="Q2930" s="35"/>
      <c r="R2930" s="35"/>
      <c r="S2930" s="35"/>
      <c r="T2930" s="35"/>
      <c r="U2930" s="35"/>
      <c r="V2930" s="35"/>
      <c r="W2930" s="35"/>
      <c r="X2930" s="35"/>
      <c r="Y2930" s="35"/>
      <c r="Z2930" s="35"/>
      <c r="AA2930" s="35"/>
      <c r="AB2930" s="35"/>
      <c r="AC2930" s="35"/>
      <c r="AD2930" s="35"/>
      <c r="AE2930" s="35"/>
      <c r="AF2930" s="35"/>
      <c r="AG2930" s="35"/>
      <c r="AH2930" s="35"/>
      <c r="AI2930" s="35"/>
      <c r="AJ2930" s="35"/>
      <c r="AK2930" s="35"/>
      <c r="AL2930" s="34"/>
      <c r="AM2930" s="331"/>
      <c r="AN2930" s="35"/>
      <c r="AO2930" s="35"/>
      <c r="AP2930" s="162"/>
      <c r="AQ2930" s="35"/>
      <c r="AR2930" s="35"/>
      <c r="AS2930" s="35"/>
      <c r="AT2930" s="35"/>
      <c r="AU2930" s="35"/>
      <c r="AV2930" s="14"/>
      <c r="AW2930" s="14"/>
      <c r="AX2930" s="14"/>
      <c r="AY2930" s="14"/>
      <c r="AZ2930" s="14"/>
      <c r="BA2930" s="14"/>
    </row>
    <row r="2931" spans="3:53" ht="14.25"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  <c r="Q2931" s="35"/>
      <c r="R2931" s="35"/>
      <c r="S2931" s="35"/>
      <c r="T2931" s="35"/>
      <c r="U2931" s="35"/>
      <c r="V2931" s="35"/>
      <c r="W2931" s="35"/>
      <c r="X2931" s="35"/>
      <c r="Y2931" s="35"/>
      <c r="Z2931" s="35"/>
      <c r="AA2931" s="35"/>
      <c r="AB2931" s="35"/>
      <c r="AC2931" s="35"/>
      <c r="AD2931" s="35"/>
      <c r="AE2931" s="35"/>
      <c r="AF2931" s="35"/>
      <c r="AG2931" s="35"/>
      <c r="AH2931" s="35"/>
      <c r="AI2931" s="35"/>
      <c r="AJ2931" s="35"/>
      <c r="AK2931" s="35"/>
      <c r="AL2931" s="34"/>
      <c r="AM2931" s="331"/>
      <c r="AN2931" s="35"/>
      <c r="AO2931" s="35"/>
      <c r="AP2931" s="162"/>
      <c r="AQ2931" s="35"/>
      <c r="AR2931" s="35"/>
      <c r="AS2931" s="35"/>
      <c r="AT2931" s="35"/>
      <c r="AU2931" s="35"/>
      <c r="AV2931" s="14"/>
      <c r="AW2931" s="14"/>
      <c r="AX2931" s="14"/>
      <c r="AY2931" s="14"/>
      <c r="AZ2931" s="14"/>
      <c r="BA2931" s="14"/>
    </row>
    <row r="2932" spans="3:53" ht="14.25"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  <c r="Q2932" s="35"/>
      <c r="R2932" s="35"/>
      <c r="S2932" s="35"/>
      <c r="T2932" s="35"/>
      <c r="U2932" s="35"/>
      <c r="V2932" s="35"/>
      <c r="W2932" s="35"/>
      <c r="X2932" s="35"/>
      <c r="Y2932" s="35"/>
      <c r="Z2932" s="35"/>
      <c r="AA2932" s="35"/>
      <c r="AB2932" s="35"/>
      <c r="AC2932" s="35"/>
      <c r="AD2932" s="35"/>
      <c r="AE2932" s="35"/>
      <c r="AF2932" s="35"/>
      <c r="AG2932" s="35"/>
      <c r="AH2932" s="35"/>
      <c r="AI2932" s="35"/>
      <c r="AJ2932" s="35"/>
      <c r="AK2932" s="35"/>
      <c r="AL2932" s="34"/>
      <c r="AM2932" s="331"/>
      <c r="AN2932" s="35"/>
      <c r="AO2932" s="35"/>
      <c r="AP2932" s="162"/>
      <c r="AQ2932" s="35"/>
      <c r="AR2932" s="35"/>
      <c r="AS2932" s="35"/>
      <c r="AT2932" s="35"/>
      <c r="AU2932" s="35"/>
      <c r="AV2932" s="14"/>
      <c r="AW2932" s="14"/>
      <c r="AX2932" s="14"/>
      <c r="AY2932" s="14"/>
      <c r="AZ2932" s="14"/>
      <c r="BA2932" s="14"/>
    </row>
    <row r="2933" spans="3:53" ht="14.25"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  <c r="Q2933" s="35"/>
      <c r="R2933" s="35"/>
      <c r="S2933" s="35"/>
      <c r="T2933" s="35"/>
      <c r="U2933" s="35"/>
      <c r="V2933" s="35"/>
      <c r="W2933" s="35"/>
      <c r="X2933" s="35"/>
      <c r="Y2933" s="35"/>
      <c r="Z2933" s="35"/>
      <c r="AA2933" s="35"/>
      <c r="AB2933" s="35"/>
      <c r="AC2933" s="35"/>
      <c r="AD2933" s="35"/>
      <c r="AE2933" s="35"/>
      <c r="AF2933" s="35"/>
      <c r="AG2933" s="35"/>
      <c r="AH2933" s="35"/>
      <c r="AI2933" s="35"/>
      <c r="AJ2933" s="35"/>
      <c r="AK2933" s="35"/>
      <c r="AL2933" s="34"/>
      <c r="AM2933" s="331"/>
      <c r="AN2933" s="35"/>
      <c r="AO2933" s="35"/>
      <c r="AP2933" s="162"/>
      <c r="AQ2933" s="35"/>
      <c r="AR2933" s="35"/>
      <c r="AS2933" s="35"/>
      <c r="AT2933" s="35"/>
      <c r="AU2933" s="35"/>
      <c r="AV2933" s="14"/>
      <c r="AW2933" s="14"/>
      <c r="AX2933" s="14"/>
      <c r="AY2933" s="14"/>
      <c r="AZ2933" s="14"/>
      <c r="BA2933" s="14"/>
    </row>
    <row r="2934" spans="3:53" ht="14.25"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  <c r="Q2934" s="35"/>
      <c r="R2934" s="35"/>
      <c r="S2934" s="35"/>
      <c r="T2934" s="35"/>
      <c r="U2934" s="35"/>
      <c r="V2934" s="35"/>
      <c r="W2934" s="35"/>
      <c r="X2934" s="35"/>
      <c r="Y2934" s="35"/>
      <c r="Z2934" s="35"/>
      <c r="AA2934" s="35"/>
      <c r="AB2934" s="35"/>
      <c r="AC2934" s="35"/>
      <c r="AD2934" s="35"/>
      <c r="AE2934" s="35"/>
      <c r="AF2934" s="35"/>
      <c r="AG2934" s="35"/>
      <c r="AH2934" s="35"/>
      <c r="AI2934" s="35"/>
      <c r="AJ2934" s="35"/>
      <c r="AK2934" s="35"/>
      <c r="AL2934" s="34"/>
      <c r="AM2934" s="331"/>
      <c r="AN2934" s="35"/>
      <c r="AO2934" s="35"/>
      <c r="AP2934" s="162"/>
      <c r="AQ2934" s="35"/>
      <c r="AR2934" s="35"/>
      <c r="AS2934" s="35"/>
      <c r="AT2934" s="35"/>
      <c r="AU2934" s="35"/>
      <c r="AV2934" s="14"/>
      <c r="AW2934" s="14"/>
      <c r="AX2934" s="14"/>
      <c r="AY2934" s="14"/>
      <c r="AZ2934" s="14"/>
      <c r="BA2934" s="14"/>
    </row>
    <row r="2935" spans="3:53" ht="14.25"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  <c r="Q2935" s="35"/>
      <c r="R2935" s="35"/>
      <c r="S2935" s="35"/>
      <c r="T2935" s="35"/>
      <c r="U2935" s="35"/>
      <c r="V2935" s="35"/>
      <c r="W2935" s="35"/>
      <c r="X2935" s="35"/>
      <c r="Y2935" s="35"/>
      <c r="Z2935" s="35"/>
      <c r="AA2935" s="35"/>
      <c r="AB2935" s="35"/>
      <c r="AC2935" s="35"/>
      <c r="AD2935" s="35"/>
      <c r="AE2935" s="35"/>
      <c r="AF2935" s="35"/>
      <c r="AG2935" s="35"/>
      <c r="AH2935" s="35"/>
      <c r="AI2935" s="35"/>
      <c r="AJ2935" s="35"/>
      <c r="AK2935" s="35"/>
      <c r="AL2935" s="34"/>
      <c r="AM2935" s="331"/>
      <c r="AN2935" s="35"/>
      <c r="AO2935" s="35"/>
      <c r="AP2935" s="162"/>
      <c r="AQ2935" s="35"/>
      <c r="AR2935" s="35"/>
      <c r="AS2935" s="35"/>
      <c r="AT2935" s="35"/>
      <c r="AU2935" s="35"/>
      <c r="AV2935" s="14"/>
      <c r="AW2935" s="14"/>
      <c r="AX2935" s="14"/>
      <c r="AY2935" s="14"/>
      <c r="AZ2935" s="14"/>
      <c r="BA2935" s="14"/>
    </row>
    <row r="2936" spans="3:53" ht="14.25"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  <c r="Q2936" s="35"/>
      <c r="R2936" s="35"/>
      <c r="S2936" s="35"/>
      <c r="T2936" s="35"/>
      <c r="U2936" s="35"/>
      <c r="V2936" s="35"/>
      <c r="W2936" s="35"/>
      <c r="X2936" s="35"/>
      <c r="Y2936" s="35"/>
      <c r="Z2936" s="35"/>
      <c r="AA2936" s="35"/>
      <c r="AB2936" s="35"/>
      <c r="AC2936" s="35"/>
      <c r="AD2936" s="35"/>
      <c r="AE2936" s="35"/>
      <c r="AF2936" s="35"/>
      <c r="AG2936" s="35"/>
      <c r="AH2936" s="35"/>
      <c r="AI2936" s="35"/>
      <c r="AJ2936" s="35"/>
      <c r="AK2936" s="35"/>
      <c r="AL2936" s="34"/>
      <c r="AM2936" s="331"/>
      <c r="AN2936" s="35"/>
      <c r="AO2936" s="35"/>
      <c r="AP2936" s="162"/>
      <c r="AQ2936" s="35"/>
      <c r="AR2936" s="35"/>
      <c r="AS2936" s="35"/>
      <c r="AT2936" s="35"/>
      <c r="AU2936" s="35"/>
      <c r="AV2936" s="14"/>
      <c r="AW2936" s="14"/>
      <c r="AX2936" s="14"/>
      <c r="AY2936" s="14"/>
      <c r="AZ2936" s="14"/>
      <c r="BA2936" s="14"/>
    </row>
    <row r="2937" spans="3:53" ht="14.25"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  <c r="Q2937" s="35"/>
      <c r="R2937" s="35"/>
      <c r="S2937" s="35"/>
      <c r="T2937" s="35"/>
      <c r="U2937" s="35"/>
      <c r="V2937" s="35"/>
      <c r="W2937" s="35"/>
      <c r="X2937" s="35"/>
      <c r="Y2937" s="35"/>
      <c r="Z2937" s="35"/>
      <c r="AA2937" s="35"/>
      <c r="AB2937" s="35"/>
      <c r="AC2937" s="35"/>
      <c r="AD2937" s="35"/>
      <c r="AE2937" s="35"/>
      <c r="AF2937" s="35"/>
      <c r="AG2937" s="35"/>
      <c r="AH2937" s="35"/>
      <c r="AI2937" s="35"/>
      <c r="AJ2937" s="35"/>
      <c r="AK2937" s="35"/>
      <c r="AL2937" s="34"/>
      <c r="AM2937" s="331"/>
      <c r="AN2937" s="35"/>
      <c r="AO2937" s="35"/>
      <c r="AP2937" s="162"/>
      <c r="AQ2937" s="35"/>
      <c r="AR2937" s="35"/>
      <c r="AS2937" s="35"/>
      <c r="AT2937" s="35"/>
      <c r="AU2937" s="35"/>
      <c r="AV2937" s="14"/>
      <c r="AW2937" s="14"/>
      <c r="AX2937" s="14"/>
      <c r="AY2937" s="14"/>
      <c r="AZ2937" s="14"/>
      <c r="BA2937" s="14"/>
    </row>
    <row r="2938" spans="3:53" ht="14.25"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  <c r="Q2938" s="35"/>
      <c r="R2938" s="35"/>
      <c r="S2938" s="35"/>
      <c r="T2938" s="35"/>
      <c r="U2938" s="35"/>
      <c r="V2938" s="35"/>
      <c r="W2938" s="35"/>
      <c r="X2938" s="35"/>
      <c r="Y2938" s="35"/>
      <c r="Z2938" s="35"/>
      <c r="AA2938" s="35"/>
      <c r="AB2938" s="35"/>
      <c r="AC2938" s="35"/>
      <c r="AD2938" s="35"/>
      <c r="AE2938" s="35"/>
      <c r="AF2938" s="35"/>
      <c r="AG2938" s="35"/>
      <c r="AH2938" s="35"/>
      <c r="AI2938" s="35"/>
      <c r="AJ2938" s="35"/>
      <c r="AK2938" s="35"/>
      <c r="AL2938" s="34"/>
      <c r="AM2938" s="331"/>
      <c r="AN2938" s="35"/>
      <c r="AO2938" s="35"/>
      <c r="AP2938" s="162"/>
      <c r="AQ2938" s="35"/>
      <c r="AR2938" s="35"/>
      <c r="AS2938" s="35"/>
      <c r="AT2938" s="35"/>
      <c r="AU2938" s="35"/>
      <c r="AV2938" s="14"/>
      <c r="AW2938" s="14"/>
      <c r="AX2938" s="14"/>
      <c r="AY2938" s="14"/>
      <c r="AZ2938" s="14"/>
      <c r="BA2938" s="14"/>
    </row>
    <row r="2939" spans="3:53" ht="14.25"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  <c r="Q2939" s="35"/>
      <c r="R2939" s="35"/>
      <c r="S2939" s="35"/>
      <c r="T2939" s="35"/>
      <c r="U2939" s="35"/>
      <c r="V2939" s="35"/>
      <c r="W2939" s="35"/>
      <c r="X2939" s="35"/>
      <c r="Y2939" s="35"/>
      <c r="Z2939" s="35"/>
      <c r="AA2939" s="35"/>
      <c r="AB2939" s="35"/>
      <c r="AC2939" s="35"/>
      <c r="AD2939" s="35"/>
      <c r="AE2939" s="35"/>
      <c r="AF2939" s="35"/>
      <c r="AG2939" s="35"/>
      <c r="AH2939" s="35"/>
      <c r="AI2939" s="35"/>
      <c r="AJ2939" s="35"/>
      <c r="AK2939" s="35"/>
      <c r="AL2939" s="34"/>
      <c r="AM2939" s="331"/>
      <c r="AN2939" s="35"/>
      <c r="AO2939" s="35"/>
      <c r="AP2939" s="162"/>
      <c r="AQ2939" s="35"/>
      <c r="AR2939" s="35"/>
      <c r="AS2939" s="35"/>
      <c r="AT2939" s="35"/>
      <c r="AU2939" s="35"/>
      <c r="AV2939" s="14"/>
      <c r="AW2939" s="14"/>
      <c r="AX2939" s="14"/>
      <c r="AY2939" s="14"/>
      <c r="AZ2939" s="14"/>
      <c r="BA2939" s="14"/>
    </row>
    <row r="2940" spans="3:53" ht="14.25"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  <c r="Q2940" s="35"/>
      <c r="R2940" s="35"/>
      <c r="S2940" s="35"/>
      <c r="T2940" s="35"/>
      <c r="U2940" s="35"/>
      <c r="V2940" s="35"/>
      <c r="W2940" s="35"/>
      <c r="X2940" s="35"/>
      <c r="Y2940" s="35"/>
      <c r="Z2940" s="35"/>
      <c r="AA2940" s="35"/>
      <c r="AB2940" s="35"/>
      <c r="AC2940" s="35"/>
      <c r="AD2940" s="35"/>
      <c r="AE2940" s="35"/>
      <c r="AF2940" s="35"/>
      <c r="AG2940" s="35"/>
      <c r="AH2940" s="35"/>
      <c r="AI2940" s="35"/>
      <c r="AJ2940" s="35"/>
      <c r="AK2940" s="35"/>
      <c r="AL2940" s="34"/>
      <c r="AM2940" s="331"/>
      <c r="AN2940" s="35"/>
      <c r="AO2940" s="35"/>
      <c r="AP2940" s="162"/>
      <c r="AQ2940" s="35"/>
      <c r="AR2940" s="35"/>
      <c r="AS2940" s="35"/>
      <c r="AT2940" s="35"/>
      <c r="AU2940" s="35"/>
      <c r="AV2940" s="14"/>
      <c r="AW2940" s="14"/>
      <c r="AX2940" s="14"/>
      <c r="AY2940" s="14"/>
      <c r="AZ2940" s="14"/>
      <c r="BA2940" s="14"/>
    </row>
    <row r="2941" spans="3:53" ht="14.25"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  <c r="Q2941" s="35"/>
      <c r="R2941" s="35"/>
      <c r="S2941" s="35"/>
      <c r="T2941" s="35"/>
      <c r="U2941" s="35"/>
      <c r="V2941" s="35"/>
      <c r="W2941" s="35"/>
      <c r="X2941" s="35"/>
      <c r="Y2941" s="35"/>
      <c r="Z2941" s="35"/>
      <c r="AA2941" s="35"/>
      <c r="AB2941" s="35"/>
      <c r="AC2941" s="35"/>
      <c r="AD2941" s="35"/>
      <c r="AE2941" s="35"/>
      <c r="AF2941" s="35"/>
      <c r="AG2941" s="35"/>
      <c r="AH2941" s="35"/>
      <c r="AI2941" s="35"/>
      <c r="AJ2941" s="35"/>
      <c r="AK2941" s="35"/>
      <c r="AL2941" s="34"/>
      <c r="AM2941" s="331"/>
      <c r="AN2941" s="35"/>
      <c r="AO2941" s="35"/>
      <c r="AP2941" s="162"/>
      <c r="AQ2941" s="35"/>
      <c r="AR2941" s="35"/>
      <c r="AS2941" s="35"/>
      <c r="AT2941" s="35"/>
      <c r="AU2941" s="35"/>
      <c r="AV2941" s="14"/>
      <c r="AW2941" s="14"/>
      <c r="AX2941" s="14"/>
      <c r="AY2941" s="14"/>
      <c r="AZ2941" s="14"/>
      <c r="BA2941" s="14"/>
    </row>
    <row r="2942" spans="3:53" ht="14.25"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  <c r="Q2942" s="35"/>
      <c r="R2942" s="35"/>
      <c r="S2942" s="35"/>
      <c r="T2942" s="35"/>
      <c r="U2942" s="35"/>
      <c r="V2942" s="35"/>
      <c r="W2942" s="35"/>
      <c r="X2942" s="35"/>
      <c r="Y2942" s="35"/>
      <c r="Z2942" s="35"/>
      <c r="AA2942" s="35"/>
      <c r="AB2942" s="35"/>
      <c r="AC2942" s="35"/>
      <c r="AD2942" s="35"/>
      <c r="AE2942" s="35"/>
      <c r="AF2942" s="35"/>
      <c r="AG2942" s="35"/>
      <c r="AH2942" s="35"/>
      <c r="AI2942" s="35"/>
      <c r="AJ2942" s="35"/>
      <c r="AK2942" s="35"/>
      <c r="AL2942" s="34"/>
      <c r="AM2942" s="331"/>
      <c r="AN2942" s="35"/>
      <c r="AO2942" s="35"/>
      <c r="AP2942" s="162"/>
      <c r="AQ2942" s="35"/>
      <c r="AR2942" s="35"/>
      <c r="AS2942" s="35"/>
      <c r="AT2942" s="35"/>
      <c r="AU2942" s="35"/>
      <c r="AV2942" s="14"/>
      <c r="AW2942" s="14"/>
      <c r="AX2942" s="14"/>
      <c r="AY2942" s="14"/>
      <c r="AZ2942" s="14"/>
      <c r="BA2942" s="14"/>
    </row>
    <row r="2943" spans="3:53" ht="14.25"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  <c r="Q2943" s="35"/>
      <c r="R2943" s="35"/>
      <c r="S2943" s="35"/>
      <c r="T2943" s="35"/>
      <c r="U2943" s="35"/>
      <c r="V2943" s="35"/>
      <c r="W2943" s="35"/>
      <c r="X2943" s="35"/>
      <c r="Y2943" s="35"/>
      <c r="Z2943" s="35"/>
      <c r="AA2943" s="35"/>
      <c r="AB2943" s="35"/>
      <c r="AC2943" s="35"/>
      <c r="AD2943" s="35"/>
      <c r="AE2943" s="35"/>
      <c r="AF2943" s="35"/>
      <c r="AG2943" s="35"/>
      <c r="AH2943" s="35"/>
      <c r="AI2943" s="35"/>
      <c r="AJ2943" s="35"/>
      <c r="AK2943" s="35"/>
      <c r="AL2943" s="34"/>
      <c r="AM2943" s="331"/>
      <c r="AN2943" s="35"/>
      <c r="AO2943" s="35"/>
      <c r="AP2943" s="162"/>
      <c r="AQ2943" s="35"/>
      <c r="AR2943" s="35"/>
      <c r="AS2943" s="35"/>
      <c r="AT2943" s="35"/>
      <c r="AU2943" s="35"/>
      <c r="AV2943" s="14"/>
      <c r="AW2943" s="14"/>
      <c r="AX2943" s="14"/>
      <c r="AY2943" s="14"/>
      <c r="AZ2943" s="14"/>
      <c r="BA2943" s="14"/>
    </row>
    <row r="2944" spans="3:53" ht="14.25"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  <c r="Q2944" s="35"/>
      <c r="R2944" s="35"/>
      <c r="S2944" s="35"/>
      <c r="T2944" s="35"/>
      <c r="U2944" s="35"/>
      <c r="V2944" s="35"/>
      <c r="W2944" s="35"/>
      <c r="X2944" s="35"/>
      <c r="Y2944" s="35"/>
      <c r="Z2944" s="35"/>
      <c r="AA2944" s="35"/>
      <c r="AB2944" s="35"/>
      <c r="AC2944" s="35"/>
      <c r="AD2944" s="35"/>
      <c r="AE2944" s="35"/>
      <c r="AF2944" s="35"/>
      <c r="AG2944" s="35"/>
      <c r="AH2944" s="35"/>
      <c r="AI2944" s="35"/>
      <c r="AJ2944" s="35"/>
      <c r="AK2944" s="35"/>
      <c r="AL2944" s="34"/>
      <c r="AM2944" s="331"/>
      <c r="AN2944" s="35"/>
      <c r="AO2944" s="35"/>
      <c r="AP2944" s="162"/>
      <c r="AQ2944" s="35"/>
      <c r="AR2944" s="35"/>
      <c r="AS2944" s="35"/>
      <c r="AT2944" s="35"/>
      <c r="AU2944" s="35"/>
      <c r="AV2944" s="14"/>
      <c r="AW2944" s="14"/>
      <c r="AX2944" s="14"/>
      <c r="AY2944" s="14"/>
      <c r="AZ2944" s="14"/>
      <c r="BA2944" s="14"/>
    </row>
    <row r="2945" spans="3:53" ht="14.25"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  <c r="Q2945" s="35"/>
      <c r="R2945" s="35"/>
      <c r="S2945" s="35"/>
      <c r="T2945" s="35"/>
      <c r="U2945" s="35"/>
      <c r="V2945" s="35"/>
      <c r="W2945" s="35"/>
      <c r="X2945" s="35"/>
      <c r="Y2945" s="35"/>
      <c r="Z2945" s="35"/>
      <c r="AA2945" s="35"/>
      <c r="AB2945" s="35"/>
      <c r="AC2945" s="35"/>
      <c r="AD2945" s="35"/>
      <c r="AE2945" s="35"/>
      <c r="AF2945" s="35"/>
      <c r="AG2945" s="35"/>
      <c r="AH2945" s="35"/>
      <c r="AI2945" s="35"/>
      <c r="AJ2945" s="35"/>
      <c r="AK2945" s="35"/>
      <c r="AL2945" s="34"/>
      <c r="AM2945" s="331"/>
      <c r="AN2945" s="35"/>
      <c r="AO2945" s="35"/>
      <c r="AP2945" s="162"/>
      <c r="AQ2945" s="35"/>
      <c r="AR2945" s="35"/>
      <c r="AS2945" s="35"/>
      <c r="AT2945" s="35"/>
      <c r="AU2945" s="35"/>
      <c r="AV2945" s="14"/>
      <c r="AW2945" s="14"/>
      <c r="AX2945" s="14"/>
      <c r="AY2945" s="14"/>
      <c r="AZ2945" s="14"/>
      <c r="BA2945" s="14"/>
    </row>
    <row r="2946" spans="3:53" ht="14.25"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  <c r="Q2946" s="35"/>
      <c r="R2946" s="35"/>
      <c r="S2946" s="35"/>
      <c r="T2946" s="35"/>
      <c r="U2946" s="35"/>
      <c r="V2946" s="35"/>
      <c r="W2946" s="35"/>
      <c r="X2946" s="35"/>
      <c r="Y2946" s="35"/>
      <c r="Z2946" s="35"/>
      <c r="AA2946" s="35"/>
      <c r="AB2946" s="35"/>
      <c r="AC2946" s="35"/>
      <c r="AD2946" s="35"/>
      <c r="AE2946" s="35"/>
      <c r="AF2946" s="35"/>
      <c r="AG2946" s="35"/>
      <c r="AH2946" s="35"/>
      <c r="AI2946" s="35"/>
      <c r="AJ2946" s="35"/>
      <c r="AK2946" s="35"/>
      <c r="AL2946" s="34"/>
      <c r="AM2946" s="331"/>
      <c r="AN2946" s="35"/>
      <c r="AO2946" s="35"/>
      <c r="AP2946" s="162"/>
      <c r="AQ2946" s="35"/>
      <c r="AR2946" s="35"/>
      <c r="AS2946" s="35"/>
      <c r="AT2946" s="35"/>
      <c r="AU2946" s="35"/>
      <c r="AV2946" s="14"/>
      <c r="AW2946" s="14"/>
      <c r="AX2946" s="14"/>
      <c r="AY2946" s="14"/>
      <c r="AZ2946" s="14"/>
      <c r="BA2946" s="14"/>
    </row>
    <row r="2947" spans="3:53" ht="14.25"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  <c r="Q2947" s="35"/>
      <c r="R2947" s="35"/>
      <c r="S2947" s="35"/>
      <c r="T2947" s="35"/>
      <c r="U2947" s="35"/>
      <c r="V2947" s="35"/>
      <c r="W2947" s="35"/>
      <c r="X2947" s="35"/>
      <c r="Y2947" s="35"/>
      <c r="Z2947" s="35"/>
      <c r="AA2947" s="35"/>
      <c r="AB2947" s="35"/>
      <c r="AC2947" s="35"/>
      <c r="AD2947" s="35"/>
      <c r="AE2947" s="35"/>
      <c r="AF2947" s="35"/>
      <c r="AG2947" s="35"/>
      <c r="AH2947" s="35"/>
      <c r="AI2947" s="35"/>
      <c r="AJ2947" s="35"/>
      <c r="AK2947" s="35"/>
      <c r="AL2947" s="34"/>
      <c r="AM2947" s="331"/>
      <c r="AN2947" s="35"/>
      <c r="AO2947" s="35"/>
      <c r="AP2947" s="162"/>
      <c r="AQ2947" s="35"/>
      <c r="AR2947" s="35"/>
      <c r="AS2947" s="35"/>
      <c r="AT2947" s="35"/>
      <c r="AU2947" s="35"/>
      <c r="AV2947" s="14"/>
      <c r="AW2947" s="14"/>
      <c r="AX2947" s="14"/>
      <c r="AY2947" s="14"/>
      <c r="AZ2947" s="14"/>
      <c r="BA2947" s="14"/>
    </row>
    <row r="2948" spans="3:53" ht="14.25"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  <c r="Q2948" s="35"/>
      <c r="R2948" s="35"/>
      <c r="S2948" s="35"/>
      <c r="T2948" s="35"/>
      <c r="U2948" s="35"/>
      <c r="V2948" s="35"/>
      <c r="W2948" s="35"/>
      <c r="X2948" s="35"/>
      <c r="Y2948" s="35"/>
      <c r="Z2948" s="35"/>
      <c r="AA2948" s="35"/>
      <c r="AB2948" s="35"/>
      <c r="AC2948" s="35"/>
      <c r="AD2948" s="35"/>
      <c r="AE2948" s="35"/>
      <c r="AF2948" s="35"/>
      <c r="AG2948" s="35"/>
      <c r="AH2948" s="35"/>
      <c r="AI2948" s="35"/>
      <c r="AJ2948" s="35"/>
      <c r="AK2948" s="35"/>
      <c r="AL2948" s="34"/>
      <c r="AM2948" s="331"/>
      <c r="AN2948" s="35"/>
      <c r="AO2948" s="35"/>
      <c r="AP2948" s="162"/>
      <c r="AQ2948" s="35"/>
      <c r="AR2948" s="35"/>
      <c r="AS2948" s="35"/>
      <c r="AT2948" s="35"/>
      <c r="AU2948" s="35"/>
      <c r="AV2948" s="14"/>
      <c r="AW2948" s="14"/>
      <c r="AX2948" s="14"/>
      <c r="AY2948" s="14"/>
      <c r="AZ2948" s="14"/>
      <c r="BA2948" s="14"/>
    </row>
    <row r="2949" spans="3:53" ht="14.25"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  <c r="Q2949" s="35"/>
      <c r="R2949" s="35"/>
      <c r="S2949" s="35"/>
      <c r="T2949" s="35"/>
      <c r="U2949" s="35"/>
      <c r="V2949" s="35"/>
      <c r="W2949" s="35"/>
      <c r="X2949" s="35"/>
      <c r="Y2949" s="35"/>
      <c r="Z2949" s="35"/>
      <c r="AA2949" s="35"/>
      <c r="AB2949" s="35"/>
      <c r="AC2949" s="35"/>
      <c r="AD2949" s="35"/>
      <c r="AE2949" s="35"/>
      <c r="AF2949" s="35"/>
      <c r="AG2949" s="35"/>
      <c r="AH2949" s="35"/>
      <c r="AI2949" s="35"/>
      <c r="AJ2949" s="35"/>
      <c r="AK2949" s="35"/>
      <c r="AL2949" s="34"/>
      <c r="AM2949" s="331"/>
      <c r="AN2949" s="35"/>
      <c r="AO2949" s="35"/>
      <c r="AP2949" s="162"/>
      <c r="AQ2949" s="35"/>
      <c r="AR2949" s="35"/>
      <c r="AS2949" s="35"/>
      <c r="AT2949" s="35"/>
      <c r="AU2949" s="35"/>
      <c r="AV2949" s="14"/>
      <c r="AW2949" s="14"/>
      <c r="AX2949" s="14"/>
      <c r="AY2949" s="14"/>
      <c r="AZ2949" s="14"/>
      <c r="BA2949" s="14"/>
    </row>
    <row r="2950" spans="3:53" ht="14.25"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  <c r="Q2950" s="35"/>
      <c r="R2950" s="35"/>
      <c r="S2950" s="35"/>
      <c r="T2950" s="35"/>
      <c r="U2950" s="35"/>
      <c r="V2950" s="35"/>
      <c r="W2950" s="35"/>
      <c r="X2950" s="35"/>
      <c r="Y2950" s="35"/>
      <c r="Z2950" s="35"/>
      <c r="AA2950" s="35"/>
      <c r="AB2950" s="35"/>
      <c r="AC2950" s="35"/>
      <c r="AD2950" s="35"/>
      <c r="AE2950" s="35"/>
      <c r="AF2950" s="35"/>
      <c r="AG2950" s="35"/>
      <c r="AH2950" s="35"/>
      <c r="AI2950" s="35"/>
      <c r="AJ2950" s="35"/>
      <c r="AK2950" s="35"/>
      <c r="AL2950" s="34"/>
      <c r="AM2950" s="331"/>
      <c r="AN2950" s="35"/>
      <c r="AO2950" s="35"/>
      <c r="AP2950" s="162"/>
      <c r="AQ2950" s="35"/>
      <c r="AR2950" s="35"/>
      <c r="AS2950" s="35"/>
      <c r="AT2950" s="35"/>
      <c r="AU2950" s="35"/>
      <c r="AV2950" s="14"/>
      <c r="AW2950" s="14"/>
      <c r="AX2950" s="14"/>
      <c r="AY2950" s="14"/>
      <c r="AZ2950" s="14"/>
      <c r="BA2950" s="14"/>
    </row>
    <row r="2951" spans="3:53" ht="14.25"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  <c r="Q2951" s="35"/>
      <c r="R2951" s="35"/>
      <c r="S2951" s="35"/>
      <c r="T2951" s="35"/>
      <c r="U2951" s="35"/>
      <c r="V2951" s="35"/>
      <c r="W2951" s="35"/>
      <c r="X2951" s="35"/>
      <c r="Y2951" s="35"/>
      <c r="Z2951" s="35"/>
      <c r="AA2951" s="35"/>
      <c r="AB2951" s="35"/>
      <c r="AC2951" s="35"/>
      <c r="AD2951" s="35"/>
      <c r="AE2951" s="35"/>
      <c r="AF2951" s="35"/>
      <c r="AG2951" s="35"/>
      <c r="AH2951" s="35"/>
      <c r="AI2951" s="35"/>
      <c r="AJ2951" s="35"/>
      <c r="AK2951" s="35"/>
      <c r="AL2951" s="34"/>
      <c r="AM2951" s="331"/>
      <c r="AN2951" s="35"/>
      <c r="AO2951" s="35"/>
      <c r="AP2951" s="162"/>
      <c r="AQ2951" s="35"/>
      <c r="AR2951" s="35"/>
      <c r="AS2951" s="35"/>
      <c r="AT2951" s="35"/>
      <c r="AU2951" s="35"/>
      <c r="AV2951" s="14"/>
      <c r="AW2951" s="14"/>
      <c r="AX2951" s="14"/>
      <c r="AY2951" s="14"/>
      <c r="AZ2951" s="14"/>
      <c r="BA2951" s="14"/>
    </row>
    <row r="2952" spans="3:53" ht="14.25"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  <c r="Q2952" s="35"/>
      <c r="R2952" s="35"/>
      <c r="S2952" s="35"/>
      <c r="T2952" s="35"/>
      <c r="U2952" s="35"/>
      <c r="V2952" s="35"/>
      <c r="W2952" s="35"/>
      <c r="X2952" s="35"/>
      <c r="Y2952" s="35"/>
      <c r="Z2952" s="35"/>
      <c r="AA2952" s="35"/>
      <c r="AB2952" s="35"/>
      <c r="AC2952" s="35"/>
      <c r="AD2952" s="35"/>
      <c r="AE2952" s="35"/>
      <c r="AF2952" s="35"/>
      <c r="AG2952" s="35"/>
      <c r="AH2952" s="35"/>
      <c r="AI2952" s="35"/>
      <c r="AJ2952" s="35"/>
      <c r="AK2952" s="35"/>
      <c r="AL2952" s="34"/>
      <c r="AM2952" s="331"/>
      <c r="AN2952" s="35"/>
      <c r="AO2952" s="35"/>
      <c r="AP2952" s="162"/>
      <c r="AQ2952" s="35"/>
      <c r="AR2952" s="35"/>
      <c r="AS2952" s="35"/>
      <c r="AT2952" s="35"/>
      <c r="AU2952" s="35"/>
      <c r="AV2952" s="14"/>
      <c r="AW2952" s="14"/>
      <c r="AX2952" s="14"/>
      <c r="AY2952" s="14"/>
      <c r="AZ2952" s="14"/>
      <c r="BA2952" s="14"/>
    </row>
    <row r="2953" spans="3:53" ht="14.25"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  <c r="Q2953" s="35"/>
      <c r="R2953" s="35"/>
      <c r="S2953" s="35"/>
      <c r="T2953" s="35"/>
      <c r="U2953" s="35"/>
      <c r="V2953" s="35"/>
      <c r="W2953" s="35"/>
      <c r="X2953" s="35"/>
      <c r="Y2953" s="35"/>
      <c r="Z2953" s="35"/>
      <c r="AA2953" s="35"/>
      <c r="AB2953" s="35"/>
      <c r="AC2953" s="35"/>
      <c r="AD2953" s="35"/>
      <c r="AE2953" s="35"/>
      <c r="AF2953" s="35"/>
      <c r="AG2953" s="35"/>
      <c r="AH2953" s="35"/>
      <c r="AI2953" s="35"/>
      <c r="AJ2953" s="35"/>
      <c r="AK2953" s="35"/>
      <c r="AL2953" s="34"/>
      <c r="AM2953" s="331"/>
      <c r="AN2953" s="35"/>
      <c r="AO2953" s="35"/>
      <c r="AP2953" s="162"/>
      <c r="AQ2953" s="35"/>
      <c r="AR2953" s="35"/>
      <c r="AS2953" s="35"/>
      <c r="AT2953" s="35"/>
      <c r="AU2953" s="35"/>
      <c r="AV2953" s="14"/>
      <c r="AW2953" s="14"/>
      <c r="AX2953" s="14"/>
      <c r="AY2953" s="14"/>
      <c r="AZ2953" s="14"/>
      <c r="BA2953" s="14"/>
    </row>
    <row r="2954" spans="3:53" ht="14.25"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  <c r="Q2954" s="35"/>
      <c r="R2954" s="35"/>
      <c r="S2954" s="35"/>
      <c r="T2954" s="35"/>
      <c r="U2954" s="35"/>
      <c r="V2954" s="35"/>
      <c r="W2954" s="35"/>
      <c r="X2954" s="35"/>
      <c r="Y2954" s="35"/>
      <c r="Z2954" s="35"/>
      <c r="AA2954" s="35"/>
      <c r="AB2954" s="35"/>
      <c r="AC2954" s="35"/>
      <c r="AD2954" s="35"/>
      <c r="AE2954" s="35"/>
      <c r="AF2954" s="35"/>
      <c r="AG2954" s="35"/>
      <c r="AH2954" s="35"/>
      <c r="AI2954" s="35"/>
      <c r="AJ2954" s="35"/>
      <c r="AK2954" s="35"/>
      <c r="AL2954" s="34"/>
      <c r="AM2954" s="331"/>
      <c r="AN2954" s="35"/>
      <c r="AO2954" s="35"/>
      <c r="AP2954" s="162"/>
      <c r="AQ2954" s="35"/>
      <c r="AR2954" s="35"/>
      <c r="AS2954" s="35"/>
      <c r="AT2954" s="35"/>
      <c r="AU2954" s="35"/>
      <c r="AV2954" s="14"/>
      <c r="AW2954" s="14"/>
      <c r="AX2954" s="14"/>
      <c r="AY2954" s="14"/>
      <c r="AZ2954" s="14"/>
      <c r="BA2954" s="14"/>
    </row>
    <row r="2955" spans="3:53" ht="14.25"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  <c r="Q2955" s="35"/>
      <c r="R2955" s="35"/>
      <c r="S2955" s="35"/>
      <c r="T2955" s="35"/>
      <c r="U2955" s="35"/>
      <c r="V2955" s="35"/>
      <c r="W2955" s="35"/>
      <c r="X2955" s="35"/>
      <c r="Y2955" s="35"/>
      <c r="Z2955" s="35"/>
      <c r="AA2955" s="35"/>
      <c r="AB2955" s="35"/>
      <c r="AC2955" s="35"/>
      <c r="AD2955" s="35"/>
      <c r="AE2955" s="35"/>
      <c r="AF2955" s="35"/>
      <c r="AG2955" s="35"/>
      <c r="AH2955" s="35"/>
      <c r="AI2955" s="35"/>
      <c r="AJ2955" s="35"/>
      <c r="AK2955" s="35"/>
      <c r="AL2955" s="34"/>
      <c r="AM2955" s="331"/>
      <c r="AN2955" s="35"/>
      <c r="AO2955" s="35"/>
      <c r="AP2955" s="162"/>
      <c r="AQ2955" s="35"/>
      <c r="AR2955" s="35"/>
      <c r="AS2955" s="35"/>
      <c r="AT2955" s="35"/>
      <c r="AU2955" s="35"/>
      <c r="AV2955" s="14"/>
      <c r="AW2955" s="14"/>
      <c r="AX2955" s="14"/>
      <c r="AY2955" s="14"/>
      <c r="AZ2955" s="14"/>
      <c r="BA2955" s="14"/>
    </row>
    <row r="2956" spans="3:53" ht="14.25"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  <c r="Q2956" s="35"/>
      <c r="R2956" s="35"/>
      <c r="S2956" s="35"/>
      <c r="T2956" s="35"/>
      <c r="U2956" s="35"/>
      <c r="V2956" s="35"/>
      <c r="W2956" s="35"/>
      <c r="X2956" s="35"/>
      <c r="Y2956" s="35"/>
      <c r="Z2956" s="35"/>
      <c r="AA2956" s="35"/>
      <c r="AB2956" s="35"/>
      <c r="AC2956" s="35"/>
      <c r="AD2956" s="35"/>
      <c r="AE2956" s="35"/>
      <c r="AF2956" s="35"/>
      <c r="AG2956" s="35"/>
      <c r="AH2956" s="35"/>
      <c r="AI2956" s="35"/>
      <c r="AJ2956" s="35"/>
      <c r="AK2956" s="35"/>
      <c r="AL2956" s="34"/>
      <c r="AM2956" s="331"/>
      <c r="AN2956" s="35"/>
      <c r="AO2956" s="35"/>
      <c r="AP2956" s="162"/>
      <c r="AQ2956" s="35"/>
      <c r="AR2956" s="35"/>
      <c r="AS2956" s="35"/>
      <c r="AT2956" s="35"/>
      <c r="AU2956" s="35"/>
      <c r="AV2956" s="14"/>
      <c r="AW2956" s="14"/>
      <c r="AX2956" s="14"/>
      <c r="AY2956" s="14"/>
      <c r="AZ2956" s="14"/>
      <c r="BA2956" s="14"/>
    </row>
    <row r="2957" spans="3:53" ht="14.25"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  <c r="Q2957" s="35"/>
      <c r="R2957" s="35"/>
      <c r="S2957" s="35"/>
      <c r="T2957" s="35"/>
      <c r="U2957" s="35"/>
      <c r="V2957" s="35"/>
      <c r="W2957" s="35"/>
      <c r="X2957" s="35"/>
      <c r="Y2957" s="35"/>
      <c r="Z2957" s="35"/>
      <c r="AA2957" s="35"/>
      <c r="AB2957" s="35"/>
      <c r="AC2957" s="35"/>
      <c r="AD2957" s="35"/>
      <c r="AE2957" s="35"/>
      <c r="AF2957" s="35"/>
      <c r="AG2957" s="35"/>
      <c r="AH2957" s="35"/>
      <c r="AI2957" s="35"/>
      <c r="AJ2957" s="35"/>
      <c r="AK2957" s="35"/>
      <c r="AL2957" s="34"/>
      <c r="AM2957" s="331"/>
      <c r="AN2957" s="35"/>
      <c r="AO2957" s="35"/>
      <c r="AP2957" s="162"/>
      <c r="AQ2957" s="35"/>
      <c r="AR2957" s="35"/>
      <c r="AS2957" s="35"/>
      <c r="AT2957" s="35"/>
      <c r="AU2957" s="35"/>
      <c r="AV2957" s="14"/>
      <c r="AW2957" s="14"/>
      <c r="AX2957" s="14"/>
      <c r="AY2957" s="14"/>
      <c r="AZ2957" s="14"/>
      <c r="BA2957" s="14"/>
    </row>
    <row r="2958" spans="3:53" ht="14.25"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  <c r="Q2958" s="35"/>
      <c r="R2958" s="35"/>
      <c r="S2958" s="35"/>
      <c r="T2958" s="35"/>
      <c r="U2958" s="35"/>
      <c r="V2958" s="35"/>
      <c r="W2958" s="35"/>
      <c r="X2958" s="35"/>
      <c r="Y2958" s="35"/>
      <c r="Z2958" s="35"/>
      <c r="AA2958" s="35"/>
      <c r="AB2958" s="35"/>
      <c r="AC2958" s="35"/>
      <c r="AD2958" s="35"/>
      <c r="AE2958" s="35"/>
      <c r="AF2958" s="35"/>
      <c r="AG2958" s="35"/>
      <c r="AH2958" s="35"/>
      <c r="AI2958" s="35"/>
      <c r="AJ2958" s="35"/>
      <c r="AK2958" s="35"/>
      <c r="AL2958" s="34"/>
      <c r="AM2958" s="331"/>
      <c r="AN2958" s="35"/>
      <c r="AO2958" s="35"/>
      <c r="AP2958" s="162"/>
      <c r="AQ2958" s="35"/>
      <c r="AR2958" s="35"/>
      <c r="AS2958" s="35"/>
      <c r="AT2958" s="35"/>
      <c r="AU2958" s="35"/>
      <c r="AV2958" s="14"/>
      <c r="AW2958" s="14"/>
      <c r="AX2958" s="14"/>
      <c r="AY2958" s="14"/>
      <c r="AZ2958" s="14"/>
      <c r="BA2958" s="14"/>
    </row>
    <row r="2959" spans="3:53" ht="14.25"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  <c r="Q2959" s="35"/>
      <c r="R2959" s="35"/>
      <c r="S2959" s="35"/>
      <c r="T2959" s="35"/>
      <c r="U2959" s="35"/>
      <c r="V2959" s="35"/>
      <c r="W2959" s="35"/>
      <c r="X2959" s="35"/>
      <c r="Y2959" s="35"/>
      <c r="Z2959" s="35"/>
      <c r="AA2959" s="35"/>
      <c r="AB2959" s="35"/>
      <c r="AC2959" s="35"/>
      <c r="AD2959" s="35"/>
      <c r="AE2959" s="35"/>
      <c r="AF2959" s="35"/>
      <c r="AG2959" s="35"/>
      <c r="AH2959" s="35"/>
      <c r="AI2959" s="35"/>
      <c r="AJ2959" s="35"/>
      <c r="AK2959" s="35"/>
      <c r="AL2959" s="34"/>
      <c r="AM2959" s="331"/>
      <c r="AN2959" s="35"/>
      <c r="AO2959" s="35"/>
      <c r="AP2959" s="162"/>
      <c r="AQ2959" s="35"/>
      <c r="AR2959" s="35"/>
      <c r="AS2959" s="35"/>
      <c r="AT2959" s="35"/>
      <c r="AU2959" s="35"/>
      <c r="AV2959" s="14"/>
      <c r="AW2959" s="14"/>
      <c r="AX2959" s="14"/>
      <c r="AY2959" s="14"/>
      <c r="AZ2959" s="14"/>
      <c r="BA2959" s="14"/>
    </row>
    <row r="2960" spans="3:53" ht="14.25"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  <c r="Q2960" s="35"/>
      <c r="R2960" s="35"/>
      <c r="S2960" s="35"/>
      <c r="T2960" s="35"/>
      <c r="U2960" s="35"/>
      <c r="V2960" s="35"/>
      <c r="W2960" s="35"/>
      <c r="X2960" s="35"/>
      <c r="Y2960" s="35"/>
      <c r="Z2960" s="35"/>
      <c r="AA2960" s="35"/>
      <c r="AB2960" s="35"/>
      <c r="AC2960" s="35"/>
      <c r="AD2960" s="35"/>
      <c r="AE2960" s="35"/>
      <c r="AF2960" s="35"/>
      <c r="AG2960" s="35"/>
      <c r="AH2960" s="35"/>
      <c r="AI2960" s="35"/>
      <c r="AJ2960" s="35"/>
      <c r="AK2960" s="35"/>
      <c r="AL2960" s="34"/>
      <c r="AM2960" s="331"/>
      <c r="AN2960" s="35"/>
      <c r="AO2960" s="35"/>
      <c r="AP2960" s="162"/>
      <c r="AQ2960" s="35"/>
      <c r="AR2960" s="35"/>
      <c r="AS2960" s="35"/>
      <c r="AT2960" s="35"/>
      <c r="AU2960" s="35"/>
      <c r="AV2960" s="14"/>
      <c r="AW2960" s="14"/>
      <c r="AX2960" s="14"/>
      <c r="AY2960" s="14"/>
      <c r="AZ2960" s="14"/>
      <c r="BA2960" s="14"/>
    </row>
    <row r="2961" spans="3:53" ht="14.25"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  <c r="Q2961" s="35"/>
      <c r="R2961" s="35"/>
      <c r="S2961" s="35"/>
      <c r="T2961" s="35"/>
      <c r="U2961" s="35"/>
      <c r="V2961" s="35"/>
      <c r="W2961" s="35"/>
      <c r="X2961" s="35"/>
      <c r="Y2961" s="35"/>
      <c r="Z2961" s="35"/>
      <c r="AA2961" s="35"/>
      <c r="AB2961" s="35"/>
      <c r="AC2961" s="35"/>
      <c r="AD2961" s="35"/>
      <c r="AE2961" s="35"/>
      <c r="AF2961" s="35"/>
      <c r="AG2961" s="35"/>
      <c r="AH2961" s="35"/>
      <c r="AI2961" s="35"/>
      <c r="AJ2961" s="35"/>
      <c r="AK2961" s="35"/>
      <c r="AL2961" s="34"/>
      <c r="AM2961" s="331"/>
      <c r="AN2961" s="35"/>
      <c r="AO2961" s="35"/>
      <c r="AP2961" s="162"/>
      <c r="AQ2961" s="35"/>
      <c r="AR2961" s="35"/>
      <c r="AS2961" s="35"/>
      <c r="AT2961" s="35"/>
      <c r="AU2961" s="35"/>
      <c r="AV2961" s="14"/>
      <c r="AW2961" s="14"/>
      <c r="AX2961" s="14"/>
      <c r="AY2961" s="14"/>
      <c r="AZ2961" s="14"/>
      <c r="BA2961" s="14"/>
    </row>
    <row r="2962" spans="3:53" ht="14.25"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  <c r="Q2962" s="35"/>
      <c r="R2962" s="35"/>
      <c r="S2962" s="35"/>
      <c r="T2962" s="35"/>
      <c r="U2962" s="35"/>
      <c r="V2962" s="35"/>
      <c r="W2962" s="35"/>
      <c r="X2962" s="35"/>
      <c r="Y2962" s="35"/>
      <c r="Z2962" s="35"/>
      <c r="AA2962" s="35"/>
      <c r="AB2962" s="35"/>
      <c r="AC2962" s="35"/>
      <c r="AD2962" s="35"/>
      <c r="AE2962" s="35"/>
      <c r="AF2962" s="35"/>
      <c r="AG2962" s="35"/>
      <c r="AH2962" s="35"/>
      <c r="AI2962" s="35"/>
      <c r="AJ2962" s="35"/>
      <c r="AK2962" s="35"/>
      <c r="AL2962" s="34"/>
      <c r="AM2962" s="331"/>
      <c r="AN2962" s="35"/>
      <c r="AO2962" s="35"/>
      <c r="AP2962" s="162"/>
      <c r="AQ2962" s="35"/>
      <c r="AR2962" s="35"/>
      <c r="AS2962" s="35"/>
      <c r="AT2962" s="35"/>
      <c r="AU2962" s="35"/>
      <c r="AV2962" s="14"/>
      <c r="AW2962" s="14"/>
      <c r="AX2962" s="14"/>
      <c r="AY2962" s="14"/>
      <c r="AZ2962" s="14"/>
      <c r="BA2962" s="14"/>
    </row>
    <row r="2963" spans="3:53" ht="14.25"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  <c r="Q2963" s="35"/>
      <c r="R2963" s="35"/>
      <c r="S2963" s="35"/>
      <c r="T2963" s="35"/>
      <c r="U2963" s="35"/>
      <c r="V2963" s="35"/>
      <c r="W2963" s="35"/>
      <c r="X2963" s="35"/>
      <c r="Y2963" s="35"/>
      <c r="Z2963" s="35"/>
      <c r="AA2963" s="35"/>
      <c r="AB2963" s="35"/>
      <c r="AC2963" s="35"/>
      <c r="AD2963" s="35"/>
      <c r="AE2963" s="35"/>
      <c r="AF2963" s="35"/>
      <c r="AG2963" s="35"/>
      <c r="AH2963" s="35"/>
      <c r="AI2963" s="35"/>
      <c r="AJ2963" s="35"/>
      <c r="AK2963" s="35"/>
      <c r="AL2963" s="34"/>
      <c r="AM2963" s="331"/>
      <c r="AN2963" s="35"/>
      <c r="AO2963" s="35"/>
      <c r="AP2963" s="162"/>
      <c r="AQ2963" s="35"/>
      <c r="AR2963" s="35"/>
      <c r="AS2963" s="35"/>
      <c r="AT2963" s="35"/>
      <c r="AU2963" s="35"/>
      <c r="AV2963" s="14"/>
      <c r="AW2963" s="14"/>
      <c r="AX2963" s="14"/>
      <c r="AY2963" s="14"/>
      <c r="AZ2963" s="14"/>
      <c r="BA2963" s="14"/>
    </row>
    <row r="2964" spans="3:53" ht="14.25"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  <c r="Q2964" s="35"/>
      <c r="R2964" s="35"/>
      <c r="S2964" s="35"/>
      <c r="T2964" s="35"/>
      <c r="U2964" s="35"/>
      <c r="V2964" s="35"/>
      <c r="W2964" s="35"/>
      <c r="X2964" s="35"/>
      <c r="Y2964" s="35"/>
      <c r="Z2964" s="35"/>
      <c r="AA2964" s="35"/>
      <c r="AB2964" s="35"/>
      <c r="AC2964" s="35"/>
      <c r="AD2964" s="35"/>
      <c r="AE2964" s="35"/>
      <c r="AF2964" s="35"/>
      <c r="AG2964" s="35"/>
      <c r="AH2964" s="35"/>
      <c r="AI2964" s="35"/>
      <c r="AJ2964" s="35"/>
      <c r="AK2964" s="35"/>
      <c r="AL2964" s="34"/>
      <c r="AM2964" s="331"/>
      <c r="AN2964" s="35"/>
      <c r="AO2964" s="35"/>
      <c r="AP2964" s="162"/>
      <c r="AQ2964" s="35"/>
      <c r="AR2964" s="35"/>
      <c r="AS2964" s="35"/>
      <c r="AT2964" s="35"/>
      <c r="AU2964" s="35"/>
      <c r="AV2964" s="14"/>
      <c r="AW2964" s="14"/>
      <c r="AX2964" s="14"/>
      <c r="AY2964" s="14"/>
      <c r="AZ2964" s="14"/>
      <c r="BA2964" s="14"/>
    </row>
    <row r="2965" spans="3:53" ht="14.25"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  <c r="Q2965" s="35"/>
      <c r="R2965" s="35"/>
      <c r="S2965" s="35"/>
      <c r="T2965" s="35"/>
      <c r="U2965" s="35"/>
      <c r="V2965" s="35"/>
      <c r="W2965" s="35"/>
      <c r="X2965" s="35"/>
      <c r="Y2965" s="35"/>
      <c r="Z2965" s="35"/>
      <c r="AA2965" s="35"/>
      <c r="AB2965" s="35"/>
      <c r="AC2965" s="35"/>
      <c r="AD2965" s="35"/>
      <c r="AE2965" s="35"/>
      <c r="AF2965" s="35"/>
      <c r="AG2965" s="35"/>
      <c r="AH2965" s="35"/>
      <c r="AI2965" s="35"/>
      <c r="AJ2965" s="35"/>
      <c r="AK2965" s="35"/>
      <c r="AL2965" s="34"/>
      <c r="AM2965" s="331"/>
      <c r="AN2965" s="35"/>
      <c r="AO2965" s="35"/>
      <c r="AP2965" s="162"/>
      <c r="AQ2965" s="35"/>
      <c r="AR2965" s="35"/>
      <c r="AS2965" s="35"/>
      <c r="AT2965" s="35"/>
      <c r="AU2965" s="35"/>
      <c r="AV2965" s="14"/>
      <c r="AW2965" s="14"/>
      <c r="AX2965" s="14"/>
      <c r="AY2965" s="14"/>
      <c r="AZ2965" s="14"/>
      <c r="BA2965" s="14"/>
    </row>
    <row r="2966" spans="3:53" ht="14.25"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  <c r="Q2966" s="35"/>
      <c r="R2966" s="35"/>
      <c r="S2966" s="35"/>
      <c r="T2966" s="35"/>
      <c r="U2966" s="35"/>
      <c r="V2966" s="35"/>
      <c r="W2966" s="35"/>
      <c r="X2966" s="35"/>
      <c r="Y2966" s="35"/>
      <c r="Z2966" s="35"/>
      <c r="AA2966" s="35"/>
      <c r="AB2966" s="35"/>
      <c r="AC2966" s="35"/>
      <c r="AD2966" s="35"/>
      <c r="AE2966" s="35"/>
      <c r="AF2966" s="35"/>
      <c r="AG2966" s="35"/>
      <c r="AH2966" s="35"/>
      <c r="AI2966" s="35"/>
      <c r="AJ2966" s="35"/>
      <c r="AK2966" s="35"/>
      <c r="AL2966" s="34"/>
      <c r="AM2966" s="331"/>
      <c r="AN2966" s="35"/>
      <c r="AO2966" s="35"/>
      <c r="AP2966" s="162"/>
      <c r="AQ2966" s="35"/>
      <c r="AR2966" s="35"/>
      <c r="AS2966" s="35"/>
      <c r="AT2966" s="35"/>
      <c r="AU2966" s="35"/>
      <c r="AV2966" s="14"/>
      <c r="AW2966" s="14"/>
      <c r="AX2966" s="14"/>
      <c r="AY2966" s="14"/>
      <c r="AZ2966" s="14"/>
      <c r="BA2966" s="14"/>
    </row>
    <row r="2967" spans="3:53" ht="14.25"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  <c r="Q2967" s="35"/>
      <c r="R2967" s="35"/>
      <c r="S2967" s="35"/>
      <c r="T2967" s="35"/>
      <c r="U2967" s="35"/>
      <c r="V2967" s="35"/>
      <c r="W2967" s="35"/>
      <c r="X2967" s="35"/>
      <c r="Y2967" s="35"/>
      <c r="Z2967" s="35"/>
      <c r="AA2967" s="35"/>
      <c r="AB2967" s="35"/>
      <c r="AC2967" s="35"/>
      <c r="AD2967" s="35"/>
      <c r="AE2967" s="35"/>
      <c r="AF2967" s="35"/>
      <c r="AG2967" s="35"/>
      <c r="AH2967" s="35"/>
      <c r="AI2967" s="35"/>
      <c r="AJ2967" s="35"/>
      <c r="AK2967" s="35"/>
      <c r="AL2967" s="34"/>
      <c r="AM2967" s="331"/>
      <c r="AN2967" s="35"/>
      <c r="AO2967" s="35"/>
      <c r="AP2967" s="162"/>
      <c r="AQ2967" s="35"/>
      <c r="AR2967" s="35"/>
      <c r="AS2967" s="35"/>
      <c r="AT2967" s="35"/>
      <c r="AU2967" s="35"/>
      <c r="AV2967" s="14"/>
      <c r="AW2967" s="14"/>
      <c r="AX2967" s="14"/>
      <c r="AY2967" s="14"/>
      <c r="AZ2967" s="14"/>
      <c r="BA2967" s="14"/>
    </row>
    <row r="2968" spans="3:53" ht="14.25"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  <c r="Q2968" s="35"/>
      <c r="R2968" s="35"/>
      <c r="S2968" s="35"/>
      <c r="T2968" s="35"/>
      <c r="U2968" s="35"/>
      <c r="V2968" s="35"/>
      <c r="W2968" s="35"/>
      <c r="X2968" s="35"/>
      <c r="Y2968" s="35"/>
      <c r="Z2968" s="35"/>
      <c r="AA2968" s="35"/>
      <c r="AB2968" s="35"/>
      <c r="AC2968" s="35"/>
      <c r="AD2968" s="35"/>
      <c r="AE2968" s="35"/>
      <c r="AF2968" s="35"/>
      <c r="AG2968" s="35"/>
      <c r="AH2968" s="35"/>
      <c r="AI2968" s="35"/>
      <c r="AJ2968" s="35"/>
      <c r="AK2968" s="35"/>
      <c r="AL2968" s="34"/>
      <c r="AM2968" s="331"/>
      <c r="AN2968" s="35"/>
      <c r="AO2968" s="35"/>
      <c r="AP2968" s="162"/>
      <c r="AQ2968" s="35"/>
      <c r="AR2968" s="35"/>
      <c r="AS2968" s="35"/>
      <c r="AT2968" s="35"/>
      <c r="AU2968" s="35"/>
      <c r="AV2968" s="14"/>
      <c r="AW2968" s="14"/>
      <c r="AX2968" s="14"/>
      <c r="AY2968" s="14"/>
      <c r="AZ2968" s="14"/>
      <c r="BA2968" s="14"/>
    </row>
    <row r="2969" spans="3:53" ht="14.25"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  <c r="Q2969" s="35"/>
      <c r="R2969" s="35"/>
      <c r="S2969" s="35"/>
      <c r="T2969" s="35"/>
      <c r="U2969" s="35"/>
      <c r="V2969" s="35"/>
      <c r="W2969" s="35"/>
      <c r="X2969" s="35"/>
      <c r="Y2969" s="35"/>
      <c r="Z2969" s="35"/>
      <c r="AA2969" s="35"/>
      <c r="AB2969" s="35"/>
      <c r="AC2969" s="35"/>
      <c r="AD2969" s="35"/>
      <c r="AE2969" s="35"/>
      <c r="AF2969" s="35"/>
      <c r="AG2969" s="35"/>
      <c r="AH2969" s="35"/>
      <c r="AI2969" s="35"/>
      <c r="AJ2969" s="35"/>
      <c r="AK2969" s="35"/>
      <c r="AL2969" s="34"/>
      <c r="AM2969" s="331"/>
      <c r="AN2969" s="35"/>
      <c r="AO2969" s="35"/>
      <c r="AP2969" s="162"/>
      <c r="AQ2969" s="35"/>
      <c r="AR2969" s="35"/>
      <c r="AS2969" s="35"/>
      <c r="AT2969" s="35"/>
      <c r="AU2969" s="35"/>
      <c r="AV2969" s="14"/>
      <c r="AW2969" s="14"/>
      <c r="AX2969" s="14"/>
      <c r="AY2969" s="14"/>
      <c r="AZ2969" s="14"/>
      <c r="BA2969" s="14"/>
    </row>
    <row r="2970" spans="3:53" ht="14.25"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  <c r="Q2970" s="35"/>
      <c r="R2970" s="35"/>
      <c r="S2970" s="35"/>
      <c r="T2970" s="35"/>
      <c r="U2970" s="35"/>
      <c r="V2970" s="35"/>
      <c r="W2970" s="35"/>
      <c r="X2970" s="35"/>
      <c r="Y2970" s="35"/>
      <c r="Z2970" s="35"/>
      <c r="AA2970" s="35"/>
      <c r="AB2970" s="35"/>
      <c r="AC2970" s="35"/>
      <c r="AD2970" s="35"/>
      <c r="AE2970" s="35"/>
      <c r="AF2970" s="35"/>
      <c r="AG2970" s="35"/>
      <c r="AH2970" s="35"/>
      <c r="AI2970" s="35"/>
      <c r="AJ2970" s="35"/>
      <c r="AK2970" s="35"/>
      <c r="AL2970" s="34"/>
      <c r="AM2970" s="331"/>
      <c r="AN2970" s="35"/>
      <c r="AO2970" s="35"/>
      <c r="AP2970" s="162"/>
      <c r="AQ2970" s="35"/>
      <c r="AR2970" s="35"/>
      <c r="AS2970" s="35"/>
      <c r="AT2970" s="35"/>
      <c r="AU2970" s="35"/>
      <c r="AV2970" s="14"/>
      <c r="AW2970" s="14"/>
      <c r="AX2970" s="14"/>
      <c r="AY2970" s="14"/>
      <c r="AZ2970" s="14"/>
      <c r="BA2970" s="14"/>
    </row>
    <row r="2971" spans="3:53" ht="14.25"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  <c r="Q2971" s="35"/>
      <c r="R2971" s="35"/>
      <c r="S2971" s="35"/>
      <c r="T2971" s="35"/>
      <c r="U2971" s="35"/>
      <c r="V2971" s="35"/>
      <c r="W2971" s="35"/>
      <c r="X2971" s="35"/>
      <c r="Y2971" s="35"/>
      <c r="Z2971" s="35"/>
      <c r="AA2971" s="35"/>
      <c r="AB2971" s="35"/>
      <c r="AC2971" s="35"/>
      <c r="AD2971" s="35"/>
      <c r="AE2971" s="35"/>
      <c r="AF2971" s="35"/>
      <c r="AG2971" s="35"/>
      <c r="AH2971" s="35"/>
      <c r="AI2971" s="35"/>
      <c r="AJ2971" s="35"/>
      <c r="AK2971" s="35"/>
      <c r="AL2971" s="34"/>
      <c r="AM2971" s="331"/>
      <c r="AN2971" s="35"/>
      <c r="AO2971" s="35"/>
      <c r="AP2971" s="162"/>
      <c r="AQ2971" s="35"/>
      <c r="AR2971" s="35"/>
      <c r="AS2971" s="35"/>
      <c r="AT2971" s="35"/>
      <c r="AU2971" s="35"/>
      <c r="AV2971" s="14"/>
      <c r="AW2971" s="14"/>
      <c r="AX2971" s="14"/>
      <c r="AY2971" s="14"/>
      <c r="AZ2971" s="14"/>
      <c r="BA2971" s="14"/>
    </row>
    <row r="2972" spans="3:53" ht="14.25"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  <c r="Q2972" s="35"/>
      <c r="R2972" s="35"/>
      <c r="S2972" s="35"/>
      <c r="T2972" s="35"/>
      <c r="U2972" s="35"/>
      <c r="V2972" s="35"/>
      <c r="W2972" s="35"/>
      <c r="X2972" s="35"/>
      <c r="Y2972" s="35"/>
      <c r="Z2972" s="35"/>
      <c r="AA2972" s="35"/>
      <c r="AB2972" s="35"/>
      <c r="AC2972" s="35"/>
      <c r="AD2972" s="35"/>
      <c r="AE2972" s="35"/>
      <c r="AF2972" s="35"/>
      <c r="AG2972" s="35"/>
      <c r="AH2972" s="35"/>
      <c r="AI2972" s="35"/>
      <c r="AJ2972" s="35"/>
      <c r="AK2972" s="35"/>
      <c r="AL2972" s="34"/>
      <c r="AM2972" s="331"/>
      <c r="AN2972" s="35"/>
      <c r="AO2972" s="35"/>
      <c r="AP2972" s="162"/>
      <c r="AQ2972" s="35"/>
      <c r="AR2972" s="35"/>
      <c r="AS2972" s="35"/>
      <c r="AT2972" s="35"/>
      <c r="AU2972" s="35"/>
      <c r="AV2972" s="14"/>
      <c r="AW2972" s="14"/>
      <c r="AX2972" s="14"/>
      <c r="AY2972" s="14"/>
      <c r="AZ2972" s="14"/>
      <c r="BA2972" s="14"/>
    </row>
    <row r="2973" spans="3:53" ht="14.25"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  <c r="Q2973" s="35"/>
      <c r="R2973" s="35"/>
      <c r="S2973" s="35"/>
      <c r="T2973" s="35"/>
      <c r="U2973" s="35"/>
      <c r="V2973" s="35"/>
      <c r="W2973" s="35"/>
      <c r="X2973" s="35"/>
      <c r="Y2973" s="35"/>
      <c r="Z2973" s="35"/>
      <c r="AA2973" s="35"/>
      <c r="AB2973" s="35"/>
      <c r="AC2973" s="35"/>
      <c r="AD2973" s="35"/>
      <c r="AE2973" s="35"/>
      <c r="AF2973" s="35"/>
      <c r="AG2973" s="35"/>
      <c r="AH2973" s="35"/>
      <c r="AI2973" s="35"/>
      <c r="AJ2973" s="35"/>
      <c r="AK2973" s="35"/>
      <c r="AL2973" s="34"/>
      <c r="AM2973" s="331"/>
      <c r="AN2973" s="35"/>
      <c r="AO2973" s="35"/>
      <c r="AP2973" s="162"/>
      <c r="AQ2973" s="35"/>
      <c r="AR2973" s="35"/>
      <c r="AS2973" s="35"/>
      <c r="AT2973" s="35"/>
      <c r="AU2973" s="35"/>
      <c r="AV2973" s="14"/>
      <c r="AW2973" s="14"/>
      <c r="AX2973" s="14"/>
      <c r="AY2973" s="14"/>
      <c r="AZ2973" s="14"/>
      <c r="BA2973" s="14"/>
    </row>
    <row r="2974" spans="3:53" ht="14.25"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  <c r="Q2974" s="35"/>
      <c r="R2974" s="35"/>
      <c r="S2974" s="35"/>
      <c r="T2974" s="35"/>
      <c r="U2974" s="35"/>
      <c r="V2974" s="35"/>
      <c r="W2974" s="35"/>
      <c r="X2974" s="35"/>
      <c r="Y2974" s="35"/>
      <c r="Z2974" s="35"/>
      <c r="AA2974" s="35"/>
      <c r="AB2974" s="35"/>
      <c r="AC2974" s="35"/>
      <c r="AD2974" s="35"/>
      <c r="AE2974" s="35"/>
      <c r="AF2974" s="35"/>
      <c r="AG2974" s="35"/>
      <c r="AH2974" s="35"/>
      <c r="AI2974" s="35"/>
      <c r="AJ2974" s="35"/>
      <c r="AK2974" s="35"/>
      <c r="AL2974" s="34"/>
      <c r="AM2974" s="331"/>
      <c r="AN2974" s="35"/>
      <c r="AO2974" s="35"/>
      <c r="AP2974" s="162"/>
      <c r="AQ2974" s="35"/>
      <c r="AR2974" s="35"/>
      <c r="AS2974" s="35"/>
      <c r="AT2974" s="35"/>
      <c r="AU2974" s="35"/>
      <c r="AV2974" s="14"/>
      <c r="AW2974" s="14"/>
      <c r="AX2974" s="14"/>
      <c r="AY2974" s="14"/>
      <c r="AZ2974" s="14"/>
      <c r="BA2974" s="14"/>
    </row>
    <row r="2975" spans="3:53" ht="14.25"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  <c r="Q2975" s="35"/>
      <c r="R2975" s="35"/>
      <c r="S2975" s="35"/>
      <c r="T2975" s="35"/>
      <c r="U2975" s="35"/>
      <c r="V2975" s="35"/>
      <c r="W2975" s="35"/>
      <c r="X2975" s="35"/>
      <c r="Y2975" s="35"/>
      <c r="Z2975" s="35"/>
      <c r="AA2975" s="35"/>
      <c r="AB2975" s="35"/>
      <c r="AC2975" s="35"/>
      <c r="AD2975" s="35"/>
      <c r="AE2975" s="35"/>
      <c r="AF2975" s="35"/>
      <c r="AG2975" s="35"/>
      <c r="AH2975" s="35"/>
      <c r="AI2975" s="35"/>
      <c r="AJ2975" s="35"/>
      <c r="AK2975" s="35"/>
      <c r="AL2975" s="34"/>
      <c r="AM2975" s="331"/>
      <c r="AN2975" s="35"/>
      <c r="AO2975" s="35"/>
      <c r="AP2975" s="162"/>
      <c r="AQ2975" s="35"/>
      <c r="AR2975" s="35"/>
      <c r="AS2975" s="35"/>
      <c r="AT2975" s="35"/>
      <c r="AU2975" s="35"/>
      <c r="AV2975" s="14"/>
      <c r="AW2975" s="14"/>
      <c r="AX2975" s="14"/>
      <c r="AY2975" s="14"/>
      <c r="AZ2975" s="14"/>
      <c r="BA2975" s="14"/>
    </row>
    <row r="2976" spans="3:53" ht="14.25"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  <c r="Q2976" s="35"/>
      <c r="R2976" s="35"/>
      <c r="S2976" s="35"/>
      <c r="T2976" s="35"/>
      <c r="U2976" s="35"/>
      <c r="V2976" s="35"/>
      <c r="W2976" s="35"/>
      <c r="X2976" s="35"/>
      <c r="Y2976" s="35"/>
      <c r="Z2976" s="35"/>
      <c r="AA2976" s="35"/>
      <c r="AB2976" s="35"/>
      <c r="AC2976" s="35"/>
      <c r="AD2976" s="35"/>
      <c r="AE2976" s="35"/>
      <c r="AF2976" s="35"/>
      <c r="AG2976" s="35"/>
      <c r="AH2976" s="35"/>
      <c r="AI2976" s="35"/>
      <c r="AJ2976" s="35"/>
      <c r="AK2976" s="35"/>
      <c r="AL2976" s="34"/>
      <c r="AM2976" s="331"/>
      <c r="AN2976" s="35"/>
      <c r="AO2976" s="35"/>
      <c r="AP2976" s="162"/>
      <c r="AQ2976" s="35"/>
      <c r="AR2976" s="35"/>
      <c r="AS2976" s="35"/>
      <c r="AT2976" s="35"/>
      <c r="AU2976" s="35"/>
      <c r="AV2976" s="14"/>
      <c r="AW2976" s="14"/>
      <c r="AX2976" s="14"/>
      <c r="AY2976" s="14"/>
      <c r="AZ2976" s="14"/>
      <c r="BA2976" s="14"/>
    </row>
    <row r="2977" spans="3:53" ht="14.25"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  <c r="Q2977" s="35"/>
      <c r="R2977" s="35"/>
      <c r="S2977" s="35"/>
      <c r="T2977" s="35"/>
      <c r="U2977" s="35"/>
      <c r="V2977" s="35"/>
      <c r="W2977" s="35"/>
      <c r="X2977" s="35"/>
      <c r="Y2977" s="35"/>
      <c r="Z2977" s="35"/>
      <c r="AA2977" s="35"/>
      <c r="AB2977" s="35"/>
      <c r="AC2977" s="35"/>
      <c r="AD2977" s="35"/>
      <c r="AE2977" s="35"/>
      <c r="AF2977" s="35"/>
      <c r="AG2977" s="35"/>
      <c r="AH2977" s="35"/>
      <c r="AI2977" s="35"/>
      <c r="AJ2977" s="35"/>
      <c r="AK2977" s="35"/>
      <c r="AL2977" s="34"/>
      <c r="AM2977" s="331"/>
      <c r="AN2977" s="35"/>
      <c r="AO2977" s="35"/>
      <c r="AP2977" s="162"/>
      <c r="AQ2977" s="35"/>
      <c r="AR2977" s="35"/>
      <c r="AS2977" s="35"/>
      <c r="AT2977" s="35"/>
      <c r="AU2977" s="35"/>
      <c r="AV2977" s="14"/>
      <c r="AW2977" s="14"/>
      <c r="AX2977" s="14"/>
      <c r="AY2977" s="14"/>
      <c r="AZ2977" s="14"/>
      <c r="BA2977" s="14"/>
    </row>
    <row r="2978" spans="3:53" ht="14.25"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  <c r="Q2978" s="35"/>
      <c r="R2978" s="35"/>
      <c r="S2978" s="35"/>
      <c r="T2978" s="35"/>
      <c r="U2978" s="35"/>
      <c r="V2978" s="35"/>
      <c r="W2978" s="35"/>
      <c r="X2978" s="35"/>
      <c r="Y2978" s="35"/>
      <c r="Z2978" s="35"/>
      <c r="AA2978" s="35"/>
      <c r="AB2978" s="35"/>
      <c r="AC2978" s="35"/>
      <c r="AD2978" s="35"/>
      <c r="AE2978" s="35"/>
      <c r="AF2978" s="35"/>
      <c r="AG2978" s="35"/>
      <c r="AH2978" s="35"/>
      <c r="AI2978" s="35"/>
      <c r="AJ2978" s="35"/>
      <c r="AK2978" s="35"/>
      <c r="AL2978" s="34"/>
      <c r="AM2978" s="331"/>
      <c r="AN2978" s="35"/>
      <c r="AO2978" s="35"/>
      <c r="AP2978" s="162"/>
      <c r="AQ2978" s="35"/>
      <c r="AR2978" s="35"/>
      <c r="AS2978" s="35"/>
      <c r="AT2978" s="35"/>
      <c r="AU2978" s="35"/>
      <c r="AV2978" s="14"/>
      <c r="AW2978" s="14"/>
      <c r="AX2978" s="14"/>
      <c r="AY2978" s="14"/>
      <c r="AZ2978" s="14"/>
      <c r="BA2978" s="14"/>
    </row>
    <row r="2979" spans="3:53" ht="14.25"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  <c r="Q2979" s="35"/>
      <c r="R2979" s="35"/>
      <c r="S2979" s="35"/>
      <c r="T2979" s="35"/>
      <c r="U2979" s="35"/>
      <c r="V2979" s="35"/>
      <c r="W2979" s="35"/>
      <c r="X2979" s="35"/>
      <c r="Y2979" s="35"/>
      <c r="Z2979" s="35"/>
      <c r="AA2979" s="35"/>
      <c r="AB2979" s="35"/>
      <c r="AC2979" s="35"/>
      <c r="AD2979" s="35"/>
      <c r="AE2979" s="35"/>
      <c r="AF2979" s="35"/>
      <c r="AG2979" s="35"/>
      <c r="AH2979" s="35"/>
      <c r="AI2979" s="35"/>
      <c r="AJ2979" s="35"/>
      <c r="AK2979" s="35"/>
      <c r="AL2979" s="34"/>
      <c r="AM2979" s="331"/>
      <c r="AN2979" s="35"/>
      <c r="AO2979" s="35"/>
      <c r="AP2979" s="162"/>
      <c r="AQ2979" s="35"/>
      <c r="AR2979" s="35"/>
      <c r="AS2979" s="35"/>
      <c r="AT2979" s="35"/>
      <c r="AU2979" s="35"/>
      <c r="AV2979" s="14"/>
      <c r="AW2979" s="14"/>
      <c r="AX2979" s="14"/>
      <c r="AY2979" s="14"/>
      <c r="AZ2979" s="14"/>
      <c r="BA2979" s="14"/>
    </row>
    <row r="2980" spans="3:53" ht="14.25"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  <c r="Q2980" s="35"/>
      <c r="R2980" s="35"/>
      <c r="S2980" s="35"/>
      <c r="T2980" s="35"/>
      <c r="U2980" s="35"/>
      <c r="V2980" s="35"/>
      <c r="W2980" s="35"/>
      <c r="X2980" s="35"/>
      <c r="Y2980" s="35"/>
      <c r="Z2980" s="35"/>
      <c r="AA2980" s="35"/>
      <c r="AB2980" s="35"/>
      <c r="AC2980" s="35"/>
      <c r="AD2980" s="35"/>
      <c r="AE2980" s="35"/>
      <c r="AF2980" s="35"/>
      <c r="AG2980" s="35"/>
      <c r="AH2980" s="35"/>
      <c r="AI2980" s="35"/>
      <c r="AJ2980" s="35"/>
      <c r="AK2980" s="35"/>
      <c r="AL2980" s="34"/>
      <c r="AM2980" s="331"/>
      <c r="AN2980" s="35"/>
      <c r="AO2980" s="35"/>
      <c r="AP2980" s="162"/>
      <c r="AQ2980" s="35"/>
      <c r="AR2980" s="35"/>
      <c r="AS2980" s="35"/>
      <c r="AT2980" s="35"/>
      <c r="AU2980" s="35"/>
      <c r="AV2980" s="14"/>
      <c r="AW2980" s="14"/>
      <c r="AX2980" s="14"/>
      <c r="AY2980" s="14"/>
      <c r="AZ2980" s="14"/>
      <c r="BA2980" s="14"/>
    </row>
    <row r="2981" spans="3:53" ht="14.25"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  <c r="T2981" s="35"/>
      <c r="U2981" s="35"/>
      <c r="V2981" s="35"/>
      <c r="W2981" s="35"/>
      <c r="X2981" s="35"/>
      <c r="Y2981" s="35"/>
      <c r="Z2981" s="35"/>
      <c r="AA2981" s="35"/>
      <c r="AB2981" s="35"/>
      <c r="AC2981" s="35"/>
      <c r="AD2981" s="35"/>
      <c r="AE2981" s="35"/>
      <c r="AF2981" s="35"/>
      <c r="AG2981" s="35"/>
      <c r="AH2981" s="35"/>
      <c r="AI2981" s="35"/>
      <c r="AJ2981" s="35"/>
      <c r="AK2981" s="35"/>
      <c r="AL2981" s="34"/>
      <c r="AM2981" s="331"/>
      <c r="AN2981" s="35"/>
      <c r="AO2981" s="35"/>
      <c r="AP2981" s="162"/>
      <c r="AQ2981" s="35"/>
      <c r="AR2981" s="35"/>
      <c r="AS2981" s="35"/>
      <c r="AT2981" s="35"/>
      <c r="AU2981" s="35"/>
      <c r="AV2981" s="14"/>
      <c r="AW2981" s="14"/>
      <c r="AX2981" s="14"/>
      <c r="AY2981" s="14"/>
      <c r="AZ2981" s="14"/>
      <c r="BA2981" s="14"/>
    </row>
    <row r="2982" spans="3:53" ht="14.25"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  <c r="T2982" s="35"/>
      <c r="U2982" s="35"/>
      <c r="V2982" s="35"/>
      <c r="W2982" s="35"/>
      <c r="X2982" s="35"/>
      <c r="Y2982" s="35"/>
      <c r="Z2982" s="35"/>
      <c r="AA2982" s="35"/>
      <c r="AB2982" s="35"/>
      <c r="AC2982" s="35"/>
      <c r="AD2982" s="35"/>
      <c r="AE2982" s="35"/>
      <c r="AF2982" s="35"/>
      <c r="AG2982" s="35"/>
      <c r="AH2982" s="35"/>
      <c r="AI2982" s="35"/>
      <c r="AJ2982" s="35"/>
      <c r="AK2982" s="35"/>
      <c r="AL2982" s="34"/>
      <c r="AM2982" s="331"/>
      <c r="AN2982" s="35"/>
      <c r="AO2982" s="35"/>
      <c r="AP2982" s="162"/>
      <c r="AQ2982" s="35"/>
      <c r="AR2982" s="35"/>
      <c r="AS2982" s="35"/>
      <c r="AT2982" s="35"/>
      <c r="AU2982" s="35"/>
      <c r="AV2982" s="14"/>
      <c r="AW2982" s="14"/>
      <c r="AX2982" s="14"/>
      <c r="AY2982" s="14"/>
      <c r="AZ2982" s="14"/>
      <c r="BA2982" s="14"/>
    </row>
    <row r="2983" spans="3:53" ht="14.25"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  <c r="T2983" s="35"/>
      <c r="U2983" s="35"/>
      <c r="V2983" s="35"/>
      <c r="W2983" s="35"/>
      <c r="X2983" s="35"/>
      <c r="Y2983" s="35"/>
      <c r="Z2983" s="35"/>
      <c r="AA2983" s="35"/>
      <c r="AB2983" s="35"/>
      <c r="AC2983" s="35"/>
      <c r="AD2983" s="35"/>
      <c r="AE2983" s="35"/>
      <c r="AF2983" s="35"/>
      <c r="AG2983" s="35"/>
      <c r="AH2983" s="35"/>
      <c r="AI2983" s="35"/>
      <c r="AJ2983" s="35"/>
      <c r="AK2983" s="35"/>
      <c r="AL2983" s="34"/>
      <c r="AM2983" s="331"/>
      <c r="AN2983" s="35"/>
      <c r="AO2983" s="35"/>
      <c r="AP2983" s="162"/>
      <c r="AQ2983" s="35"/>
      <c r="AR2983" s="35"/>
      <c r="AS2983" s="35"/>
      <c r="AT2983" s="35"/>
      <c r="AU2983" s="35"/>
      <c r="AV2983" s="14"/>
      <c r="AW2983" s="14"/>
      <c r="AX2983" s="14"/>
      <c r="AY2983" s="14"/>
      <c r="AZ2983" s="14"/>
      <c r="BA2983" s="14"/>
    </row>
    <row r="2984" spans="3:53" ht="14.25"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  <c r="T2984" s="35"/>
      <c r="U2984" s="35"/>
      <c r="V2984" s="35"/>
      <c r="W2984" s="35"/>
      <c r="X2984" s="35"/>
      <c r="Y2984" s="35"/>
      <c r="Z2984" s="35"/>
      <c r="AA2984" s="35"/>
      <c r="AB2984" s="35"/>
      <c r="AC2984" s="35"/>
      <c r="AD2984" s="35"/>
      <c r="AE2984" s="35"/>
      <c r="AF2984" s="35"/>
      <c r="AG2984" s="35"/>
      <c r="AH2984" s="35"/>
      <c r="AI2984" s="35"/>
      <c r="AJ2984" s="35"/>
      <c r="AK2984" s="35"/>
      <c r="AL2984" s="34"/>
      <c r="AM2984" s="331"/>
      <c r="AN2984" s="35"/>
      <c r="AO2984" s="35"/>
      <c r="AP2984" s="162"/>
      <c r="AQ2984" s="35"/>
      <c r="AR2984" s="35"/>
      <c r="AS2984" s="35"/>
      <c r="AT2984" s="35"/>
      <c r="AU2984" s="35"/>
      <c r="AV2984" s="14"/>
      <c r="AW2984" s="14"/>
      <c r="AX2984" s="14"/>
      <c r="AY2984" s="14"/>
      <c r="AZ2984" s="14"/>
      <c r="BA2984" s="14"/>
    </row>
    <row r="2985" spans="3:53" ht="14.25"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  <c r="T2985" s="35"/>
      <c r="U2985" s="35"/>
      <c r="V2985" s="35"/>
      <c r="W2985" s="35"/>
      <c r="X2985" s="35"/>
      <c r="Y2985" s="35"/>
      <c r="Z2985" s="35"/>
      <c r="AA2985" s="35"/>
      <c r="AB2985" s="35"/>
      <c r="AC2985" s="35"/>
      <c r="AD2985" s="35"/>
      <c r="AE2985" s="35"/>
      <c r="AF2985" s="35"/>
      <c r="AG2985" s="35"/>
      <c r="AH2985" s="35"/>
      <c r="AI2985" s="35"/>
      <c r="AJ2985" s="35"/>
      <c r="AK2985" s="35"/>
      <c r="AL2985" s="34"/>
      <c r="AM2985" s="331"/>
      <c r="AN2985" s="35"/>
      <c r="AO2985" s="35"/>
      <c r="AP2985" s="162"/>
      <c r="AQ2985" s="35"/>
      <c r="AR2985" s="35"/>
      <c r="AS2985" s="35"/>
      <c r="AT2985" s="35"/>
      <c r="AU2985" s="35"/>
      <c r="AV2985" s="14"/>
      <c r="AW2985" s="14"/>
      <c r="AX2985" s="14"/>
      <c r="AY2985" s="14"/>
      <c r="AZ2985" s="14"/>
      <c r="BA2985" s="14"/>
    </row>
    <row r="2986" spans="3:53" ht="14.25"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  <c r="Q2986" s="35"/>
      <c r="R2986" s="35"/>
      <c r="S2986" s="35"/>
      <c r="T2986" s="35"/>
      <c r="U2986" s="35"/>
      <c r="V2986" s="35"/>
      <c r="W2986" s="35"/>
      <c r="X2986" s="35"/>
      <c r="Y2986" s="35"/>
      <c r="Z2986" s="35"/>
      <c r="AA2986" s="35"/>
      <c r="AB2986" s="35"/>
      <c r="AC2986" s="35"/>
      <c r="AD2986" s="35"/>
      <c r="AE2986" s="35"/>
      <c r="AF2986" s="35"/>
      <c r="AG2986" s="35"/>
      <c r="AH2986" s="35"/>
      <c r="AI2986" s="35"/>
      <c r="AJ2986" s="35"/>
      <c r="AK2986" s="35"/>
      <c r="AL2986" s="34"/>
      <c r="AM2986" s="331"/>
      <c r="AN2986" s="35"/>
      <c r="AO2986" s="35"/>
      <c r="AP2986" s="162"/>
      <c r="AQ2986" s="35"/>
      <c r="AR2986" s="35"/>
      <c r="AS2986" s="35"/>
      <c r="AT2986" s="35"/>
      <c r="AU2986" s="35"/>
      <c r="AV2986" s="14"/>
      <c r="AW2986" s="14"/>
      <c r="AX2986" s="14"/>
      <c r="AY2986" s="14"/>
      <c r="AZ2986" s="14"/>
      <c r="BA2986" s="14"/>
    </row>
    <row r="2987" spans="3:53" ht="14.25"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  <c r="Q2987" s="35"/>
      <c r="R2987" s="35"/>
      <c r="S2987" s="35"/>
      <c r="T2987" s="35"/>
      <c r="U2987" s="35"/>
      <c r="V2987" s="35"/>
      <c r="W2987" s="35"/>
      <c r="X2987" s="35"/>
      <c r="Y2987" s="35"/>
      <c r="Z2987" s="35"/>
      <c r="AA2987" s="35"/>
      <c r="AB2987" s="35"/>
      <c r="AC2987" s="35"/>
      <c r="AD2987" s="35"/>
      <c r="AE2987" s="35"/>
      <c r="AF2987" s="35"/>
      <c r="AG2987" s="35"/>
      <c r="AH2987" s="35"/>
      <c r="AI2987" s="35"/>
      <c r="AJ2987" s="35"/>
      <c r="AK2987" s="35"/>
      <c r="AL2987" s="34"/>
      <c r="AM2987" s="331"/>
      <c r="AN2987" s="35"/>
      <c r="AO2987" s="35"/>
      <c r="AP2987" s="162"/>
      <c r="AQ2987" s="35"/>
      <c r="AR2987" s="35"/>
      <c r="AS2987" s="35"/>
      <c r="AT2987" s="35"/>
      <c r="AU2987" s="35"/>
      <c r="AV2987" s="14"/>
      <c r="AW2987" s="14"/>
      <c r="AX2987" s="14"/>
      <c r="AY2987" s="14"/>
      <c r="AZ2987" s="14"/>
      <c r="BA2987" s="14"/>
    </row>
    <row r="2988" spans="3:53" ht="14.25"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  <c r="Q2988" s="35"/>
      <c r="R2988" s="35"/>
      <c r="S2988" s="35"/>
      <c r="T2988" s="35"/>
      <c r="U2988" s="35"/>
      <c r="V2988" s="35"/>
      <c r="W2988" s="35"/>
      <c r="X2988" s="35"/>
      <c r="Y2988" s="35"/>
      <c r="Z2988" s="35"/>
      <c r="AA2988" s="35"/>
      <c r="AB2988" s="35"/>
      <c r="AC2988" s="35"/>
      <c r="AD2988" s="35"/>
      <c r="AE2988" s="35"/>
      <c r="AF2988" s="35"/>
      <c r="AG2988" s="35"/>
      <c r="AH2988" s="35"/>
      <c r="AI2988" s="35"/>
      <c r="AJ2988" s="35"/>
      <c r="AK2988" s="35"/>
      <c r="AL2988" s="34"/>
      <c r="AM2988" s="331"/>
      <c r="AN2988" s="35"/>
      <c r="AO2988" s="35"/>
      <c r="AP2988" s="162"/>
      <c r="AQ2988" s="35"/>
      <c r="AR2988" s="35"/>
      <c r="AS2988" s="35"/>
      <c r="AT2988" s="35"/>
      <c r="AU2988" s="35"/>
      <c r="AV2988" s="14"/>
      <c r="AW2988" s="14"/>
      <c r="AX2988" s="14"/>
      <c r="AY2988" s="14"/>
      <c r="AZ2988" s="14"/>
      <c r="BA2988" s="14"/>
    </row>
    <row r="2989" spans="3:53" ht="14.25"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  <c r="Q2989" s="35"/>
      <c r="R2989" s="35"/>
      <c r="S2989" s="35"/>
      <c r="T2989" s="35"/>
      <c r="U2989" s="35"/>
      <c r="V2989" s="35"/>
      <c r="W2989" s="35"/>
      <c r="X2989" s="35"/>
      <c r="Y2989" s="35"/>
      <c r="Z2989" s="35"/>
      <c r="AA2989" s="35"/>
      <c r="AB2989" s="35"/>
      <c r="AC2989" s="35"/>
      <c r="AD2989" s="35"/>
      <c r="AE2989" s="35"/>
      <c r="AF2989" s="35"/>
      <c r="AG2989" s="35"/>
      <c r="AH2989" s="35"/>
      <c r="AI2989" s="35"/>
      <c r="AJ2989" s="35"/>
      <c r="AK2989" s="35"/>
      <c r="AL2989" s="34"/>
      <c r="AM2989" s="331"/>
      <c r="AN2989" s="35"/>
      <c r="AO2989" s="35"/>
      <c r="AP2989" s="162"/>
      <c r="AQ2989" s="35"/>
      <c r="AR2989" s="35"/>
      <c r="AS2989" s="35"/>
      <c r="AT2989" s="35"/>
      <c r="AU2989" s="35"/>
      <c r="AV2989" s="14"/>
      <c r="AW2989" s="14"/>
      <c r="AX2989" s="14"/>
      <c r="AY2989" s="14"/>
      <c r="AZ2989" s="14"/>
      <c r="BA2989" s="14"/>
    </row>
    <row r="2990" spans="3:53" ht="14.25"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  <c r="Q2990" s="35"/>
      <c r="R2990" s="35"/>
      <c r="S2990" s="35"/>
      <c r="T2990" s="35"/>
      <c r="U2990" s="35"/>
      <c r="V2990" s="35"/>
      <c r="W2990" s="35"/>
      <c r="X2990" s="35"/>
      <c r="Y2990" s="35"/>
      <c r="Z2990" s="35"/>
      <c r="AA2990" s="35"/>
      <c r="AB2990" s="35"/>
      <c r="AC2990" s="35"/>
      <c r="AD2990" s="35"/>
      <c r="AE2990" s="35"/>
      <c r="AF2990" s="35"/>
      <c r="AG2990" s="35"/>
      <c r="AH2990" s="35"/>
      <c r="AI2990" s="35"/>
      <c r="AJ2990" s="35"/>
      <c r="AK2990" s="35"/>
      <c r="AL2990" s="34"/>
      <c r="AM2990" s="331"/>
      <c r="AN2990" s="35"/>
      <c r="AO2990" s="35"/>
      <c r="AP2990" s="162"/>
      <c r="AQ2990" s="35"/>
      <c r="AR2990" s="35"/>
      <c r="AS2990" s="35"/>
      <c r="AT2990" s="35"/>
      <c r="AU2990" s="35"/>
      <c r="AV2990" s="14"/>
      <c r="AW2990" s="14"/>
      <c r="AX2990" s="14"/>
      <c r="AY2990" s="14"/>
      <c r="AZ2990" s="14"/>
      <c r="BA2990" s="14"/>
    </row>
    <row r="2991" spans="3:53" ht="14.25"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  <c r="Q2991" s="35"/>
      <c r="R2991" s="35"/>
      <c r="S2991" s="35"/>
      <c r="T2991" s="35"/>
      <c r="U2991" s="35"/>
      <c r="V2991" s="35"/>
      <c r="W2991" s="35"/>
      <c r="X2991" s="35"/>
      <c r="Y2991" s="35"/>
      <c r="Z2991" s="35"/>
      <c r="AA2991" s="35"/>
      <c r="AB2991" s="35"/>
      <c r="AC2991" s="35"/>
      <c r="AD2991" s="35"/>
      <c r="AE2991" s="35"/>
      <c r="AF2991" s="35"/>
      <c r="AG2991" s="35"/>
      <c r="AH2991" s="35"/>
      <c r="AI2991" s="35"/>
      <c r="AJ2991" s="35"/>
      <c r="AK2991" s="35"/>
      <c r="AL2991" s="34"/>
      <c r="AM2991" s="331"/>
      <c r="AN2991" s="35"/>
      <c r="AO2991" s="35"/>
      <c r="AP2991" s="162"/>
      <c r="AQ2991" s="35"/>
      <c r="AR2991" s="35"/>
      <c r="AS2991" s="35"/>
      <c r="AT2991" s="35"/>
      <c r="AU2991" s="35"/>
      <c r="AV2991" s="14"/>
      <c r="AW2991" s="14"/>
      <c r="AX2991" s="14"/>
      <c r="AY2991" s="14"/>
      <c r="AZ2991" s="14"/>
      <c r="BA2991" s="14"/>
    </row>
    <row r="2992" spans="3:53" ht="14.25"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  <c r="Q2992" s="35"/>
      <c r="R2992" s="35"/>
      <c r="S2992" s="35"/>
      <c r="T2992" s="35"/>
      <c r="U2992" s="35"/>
      <c r="V2992" s="35"/>
      <c r="W2992" s="35"/>
      <c r="X2992" s="35"/>
      <c r="Y2992" s="35"/>
      <c r="Z2992" s="35"/>
      <c r="AA2992" s="35"/>
      <c r="AB2992" s="35"/>
      <c r="AC2992" s="35"/>
      <c r="AD2992" s="35"/>
      <c r="AE2992" s="35"/>
      <c r="AF2992" s="35"/>
      <c r="AG2992" s="35"/>
      <c r="AH2992" s="35"/>
      <c r="AI2992" s="35"/>
      <c r="AJ2992" s="35"/>
      <c r="AK2992" s="35"/>
      <c r="AL2992" s="34"/>
      <c r="AM2992" s="331"/>
      <c r="AN2992" s="35"/>
      <c r="AO2992" s="35"/>
      <c r="AP2992" s="162"/>
      <c r="AQ2992" s="35"/>
      <c r="AR2992" s="35"/>
      <c r="AS2992" s="35"/>
      <c r="AT2992" s="35"/>
      <c r="AU2992" s="35"/>
      <c r="AV2992" s="14"/>
      <c r="AW2992" s="14"/>
      <c r="AX2992" s="14"/>
      <c r="AY2992" s="14"/>
      <c r="AZ2992" s="14"/>
      <c r="BA2992" s="14"/>
    </row>
    <row r="2993" spans="3:53" ht="14.25"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  <c r="Q2993" s="35"/>
      <c r="R2993" s="35"/>
      <c r="S2993" s="35"/>
      <c r="T2993" s="35"/>
      <c r="U2993" s="35"/>
      <c r="V2993" s="35"/>
      <c r="W2993" s="35"/>
      <c r="X2993" s="35"/>
      <c r="Y2993" s="35"/>
      <c r="Z2993" s="35"/>
      <c r="AA2993" s="35"/>
      <c r="AB2993" s="35"/>
      <c r="AC2993" s="35"/>
      <c r="AD2993" s="35"/>
      <c r="AE2993" s="35"/>
      <c r="AF2993" s="35"/>
      <c r="AG2993" s="35"/>
      <c r="AH2993" s="35"/>
      <c r="AI2993" s="35"/>
      <c r="AJ2993" s="35"/>
      <c r="AK2993" s="35"/>
      <c r="AL2993" s="34"/>
      <c r="AM2993" s="331"/>
      <c r="AN2993" s="35"/>
      <c r="AO2993" s="35"/>
      <c r="AP2993" s="162"/>
      <c r="AQ2993" s="35"/>
      <c r="AR2993" s="35"/>
      <c r="AS2993" s="35"/>
      <c r="AT2993" s="35"/>
      <c r="AU2993" s="35"/>
      <c r="AV2993" s="14"/>
      <c r="AW2993" s="14"/>
      <c r="AX2993" s="14"/>
      <c r="AY2993" s="14"/>
      <c r="AZ2993" s="14"/>
      <c r="BA2993" s="14"/>
    </row>
    <row r="2994" spans="3:53" ht="14.25"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  <c r="Q2994" s="35"/>
      <c r="R2994" s="35"/>
      <c r="S2994" s="35"/>
      <c r="T2994" s="35"/>
      <c r="U2994" s="35"/>
      <c r="V2994" s="35"/>
      <c r="W2994" s="35"/>
      <c r="X2994" s="35"/>
      <c r="Y2994" s="35"/>
      <c r="Z2994" s="35"/>
      <c r="AA2994" s="35"/>
      <c r="AB2994" s="35"/>
      <c r="AC2994" s="35"/>
      <c r="AD2994" s="35"/>
      <c r="AE2994" s="35"/>
      <c r="AF2994" s="35"/>
      <c r="AG2994" s="35"/>
      <c r="AH2994" s="35"/>
      <c r="AI2994" s="35"/>
      <c r="AJ2994" s="35"/>
      <c r="AK2994" s="35"/>
      <c r="AL2994" s="34"/>
      <c r="AM2994" s="331"/>
      <c r="AN2994" s="35"/>
      <c r="AO2994" s="35"/>
      <c r="AP2994" s="162"/>
      <c r="AQ2994" s="35"/>
      <c r="AR2994" s="35"/>
      <c r="AS2994" s="35"/>
      <c r="AT2994" s="35"/>
      <c r="AU2994" s="35"/>
      <c r="AV2994" s="14"/>
      <c r="AW2994" s="14"/>
      <c r="AX2994" s="14"/>
      <c r="AY2994" s="14"/>
      <c r="AZ2994" s="14"/>
      <c r="BA2994" s="14"/>
    </row>
    <row r="2995" spans="3:53" ht="14.25"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  <c r="Q2995" s="35"/>
      <c r="R2995" s="35"/>
      <c r="S2995" s="35"/>
      <c r="T2995" s="35"/>
      <c r="U2995" s="35"/>
      <c r="V2995" s="35"/>
      <c r="W2995" s="35"/>
      <c r="X2995" s="35"/>
      <c r="Y2995" s="35"/>
      <c r="Z2995" s="35"/>
      <c r="AA2995" s="35"/>
      <c r="AB2995" s="35"/>
      <c r="AC2995" s="35"/>
      <c r="AD2995" s="35"/>
      <c r="AE2995" s="35"/>
      <c r="AF2995" s="35"/>
      <c r="AG2995" s="35"/>
      <c r="AH2995" s="35"/>
      <c r="AI2995" s="35"/>
      <c r="AJ2995" s="35"/>
      <c r="AK2995" s="35"/>
      <c r="AL2995" s="34"/>
      <c r="AM2995" s="331"/>
      <c r="AN2995" s="35"/>
      <c r="AO2995" s="35"/>
      <c r="AP2995" s="162"/>
      <c r="AQ2995" s="35"/>
      <c r="AR2995" s="35"/>
      <c r="AS2995" s="35"/>
      <c r="AT2995" s="35"/>
      <c r="AU2995" s="35"/>
      <c r="AV2995" s="14"/>
      <c r="AW2995" s="14"/>
      <c r="AX2995" s="14"/>
      <c r="AY2995" s="14"/>
      <c r="AZ2995" s="14"/>
      <c r="BA2995" s="14"/>
    </row>
    <row r="2996" spans="3:53" ht="14.25"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  <c r="Q2996" s="35"/>
      <c r="R2996" s="35"/>
      <c r="S2996" s="35"/>
      <c r="T2996" s="35"/>
      <c r="U2996" s="35"/>
      <c r="V2996" s="35"/>
      <c r="W2996" s="35"/>
      <c r="X2996" s="35"/>
      <c r="Y2996" s="35"/>
      <c r="Z2996" s="35"/>
      <c r="AA2996" s="35"/>
      <c r="AB2996" s="35"/>
      <c r="AC2996" s="35"/>
      <c r="AD2996" s="35"/>
      <c r="AE2996" s="35"/>
      <c r="AF2996" s="35"/>
      <c r="AG2996" s="35"/>
      <c r="AH2996" s="35"/>
      <c r="AI2996" s="35"/>
      <c r="AJ2996" s="35"/>
      <c r="AK2996" s="35"/>
      <c r="AL2996" s="34"/>
      <c r="AM2996" s="331"/>
      <c r="AN2996" s="35"/>
      <c r="AO2996" s="35"/>
      <c r="AP2996" s="162"/>
      <c r="AQ2996" s="35"/>
      <c r="AR2996" s="35"/>
      <c r="AS2996" s="35"/>
      <c r="AT2996" s="35"/>
      <c r="AU2996" s="35"/>
      <c r="AV2996" s="14"/>
      <c r="AW2996" s="14"/>
      <c r="AX2996" s="14"/>
      <c r="AY2996" s="14"/>
      <c r="AZ2996" s="14"/>
      <c r="BA2996" s="14"/>
    </row>
    <row r="2997" spans="3:53" ht="14.25"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  <c r="Q2997" s="35"/>
      <c r="R2997" s="35"/>
      <c r="S2997" s="35"/>
      <c r="T2997" s="35"/>
      <c r="U2997" s="35"/>
      <c r="V2997" s="35"/>
      <c r="W2997" s="35"/>
      <c r="X2997" s="35"/>
      <c r="Y2997" s="35"/>
      <c r="Z2997" s="35"/>
      <c r="AA2997" s="35"/>
      <c r="AB2997" s="35"/>
      <c r="AC2997" s="35"/>
      <c r="AD2997" s="35"/>
      <c r="AE2997" s="35"/>
      <c r="AF2997" s="35"/>
      <c r="AG2997" s="35"/>
      <c r="AH2997" s="35"/>
      <c r="AI2997" s="35"/>
      <c r="AJ2997" s="35"/>
      <c r="AK2997" s="35"/>
      <c r="AL2997" s="34"/>
      <c r="AM2997" s="331"/>
      <c r="AN2997" s="35"/>
      <c r="AO2997" s="35"/>
      <c r="AP2997" s="162"/>
      <c r="AQ2997" s="35"/>
      <c r="AR2997" s="35"/>
      <c r="AS2997" s="35"/>
      <c r="AT2997" s="35"/>
      <c r="AU2997" s="35"/>
      <c r="AV2997" s="14"/>
      <c r="AW2997" s="14"/>
      <c r="AX2997" s="14"/>
      <c r="AY2997" s="14"/>
      <c r="AZ2997" s="14"/>
      <c r="BA2997" s="14"/>
    </row>
    <row r="2998" spans="3:53" ht="14.25"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  <c r="Q2998" s="35"/>
      <c r="R2998" s="35"/>
      <c r="S2998" s="35"/>
      <c r="T2998" s="35"/>
      <c r="U2998" s="35"/>
      <c r="V2998" s="35"/>
      <c r="W2998" s="35"/>
      <c r="X2998" s="35"/>
      <c r="Y2998" s="35"/>
      <c r="Z2998" s="35"/>
      <c r="AA2998" s="35"/>
      <c r="AB2998" s="35"/>
      <c r="AC2998" s="35"/>
      <c r="AD2998" s="35"/>
      <c r="AE2998" s="35"/>
      <c r="AF2998" s="35"/>
      <c r="AG2998" s="35"/>
      <c r="AH2998" s="35"/>
      <c r="AI2998" s="35"/>
      <c r="AJ2998" s="35"/>
      <c r="AK2998" s="35"/>
      <c r="AL2998" s="34"/>
      <c r="AM2998" s="331"/>
      <c r="AN2998" s="35"/>
      <c r="AO2998" s="35"/>
      <c r="AP2998" s="162"/>
      <c r="AQ2998" s="35"/>
      <c r="AR2998" s="35"/>
      <c r="AS2998" s="35"/>
      <c r="AT2998" s="35"/>
      <c r="AU2998" s="35"/>
      <c r="AV2998" s="14"/>
      <c r="AW2998" s="14"/>
      <c r="AX2998" s="14"/>
      <c r="AY2998" s="14"/>
      <c r="AZ2998" s="14"/>
      <c r="BA2998" s="14"/>
    </row>
    <row r="2999" spans="3:53" ht="14.25"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  <c r="Q2999" s="35"/>
      <c r="R2999" s="35"/>
      <c r="S2999" s="35"/>
      <c r="T2999" s="35"/>
      <c r="U2999" s="35"/>
      <c r="V2999" s="35"/>
      <c r="W2999" s="35"/>
      <c r="X2999" s="35"/>
      <c r="Y2999" s="35"/>
      <c r="Z2999" s="35"/>
      <c r="AA2999" s="35"/>
      <c r="AB2999" s="35"/>
      <c r="AC2999" s="35"/>
      <c r="AD2999" s="35"/>
      <c r="AE2999" s="35"/>
      <c r="AF2999" s="35"/>
      <c r="AG2999" s="35"/>
      <c r="AH2999" s="35"/>
      <c r="AI2999" s="35"/>
      <c r="AJ2999" s="35"/>
      <c r="AK2999" s="35"/>
      <c r="AL2999" s="34"/>
      <c r="AM2999" s="331"/>
      <c r="AN2999" s="35"/>
      <c r="AO2999" s="35"/>
      <c r="AP2999" s="162"/>
      <c r="AQ2999" s="35"/>
      <c r="AR2999" s="35"/>
      <c r="AS2999" s="35"/>
      <c r="AT2999" s="35"/>
      <c r="AU2999" s="35"/>
      <c r="AV2999" s="14"/>
      <c r="AW2999" s="14"/>
      <c r="AX2999" s="14"/>
      <c r="AY2999" s="14"/>
      <c r="AZ2999" s="14"/>
      <c r="BA2999" s="14"/>
    </row>
    <row r="3000" spans="3:53" ht="14.25"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  <c r="Q3000" s="35"/>
      <c r="R3000" s="35"/>
      <c r="S3000" s="35"/>
      <c r="T3000" s="35"/>
      <c r="U3000" s="35"/>
      <c r="V3000" s="35"/>
      <c r="W3000" s="35"/>
      <c r="X3000" s="35"/>
      <c r="Y3000" s="35"/>
      <c r="Z3000" s="35"/>
      <c r="AA3000" s="35"/>
      <c r="AB3000" s="35"/>
      <c r="AC3000" s="35"/>
      <c r="AD3000" s="35"/>
      <c r="AE3000" s="35"/>
      <c r="AF3000" s="35"/>
      <c r="AG3000" s="35"/>
      <c r="AH3000" s="35"/>
      <c r="AI3000" s="35"/>
      <c r="AJ3000" s="35"/>
      <c r="AK3000" s="35"/>
      <c r="AL3000" s="34"/>
      <c r="AM3000" s="331"/>
      <c r="AN3000" s="35"/>
      <c r="AO3000" s="35"/>
      <c r="AP3000" s="162"/>
      <c r="AQ3000" s="35"/>
      <c r="AR3000" s="35"/>
      <c r="AS3000" s="35"/>
      <c r="AT3000" s="35"/>
      <c r="AU3000" s="35"/>
      <c r="AV3000" s="14"/>
      <c r="AW3000" s="14"/>
      <c r="AX3000" s="14"/>
      <c r="AY3000" s="14"/>
      <c r="AZ3000" s="14"/>
      <c r="BA3000" s="14"/>
    </row>
    <row r="3001" spans="3:53" ht="14.25"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  <c r="Q3001" s="35"/>
      <c r="R3001" s="35"/>
      <c r="S3001" s="35"/>
      <c r="T3001" s="35"/>
      <c r="U3001" s="35"/>
      <c r="V3001" s="35"/>
      <c r="W3001" s="35"/>
      <c r="X3001" s="35"/>
      <c r="Y3001" s="35"/>
      <c r="Z3001" s="35"/>
      <c r="AA3001" s="35"/>
      <c r="AB3001" s="35"/>
      <c r="AC3001" s="35"/>
      <c r="AD3001" s="35"/>
      <c r="AE3001" s="35"/>
      <c r="AF3001" s="35"/>
      <c r="AG3001" s="35"/>
      <c r="AH3001" s="35"/>
      <c r="AI3001" s="35"/>
      <c r="AJ3001" s="35"/>
      <c r="AK3001" s="35"/>
      <c r="AL3001" s="34"/>
      <c r="AM3001" s="331"/>
      <c r="AN3001" s="35"/>
      <c r="AO3001" s="35"/>
      <c r="AP3001" s="162"/>
      <c r="AQ3001" s="35"/>
      <c r="AR3001" s="35"/>
      <c r="AS3001" s="35"/>
      <c r="AT3001" s="35"/>
      <c r="AU3001" s="35"/>
      <c r="AV3001" s="14"/>
      <c r="AW3001" s="14"/>
      <c r="AX3001" s="14"/>
      <c r="AY3001" s="14"/>
      <c r="AZ3001" s="14"/>
      <c r="BA3001" s="14"/>
    </row>
    <row r="3002" spans="3:53" ht="14.25"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  <c r="Q3002" s="35"/>
      <c r="R3002" s="35"/>
      <c r="S3002" s="35"/>
      <c r="T3002" s="35"/>
      <c r="U3002" s="35"/>
      <c r="V3002" s="35"/>
      <c r="W3002" s="35"/>
      <c r="X3002" s="35"/>
      <c r="Y3002" s="35"/>
      <c r="Z3002" s="35"/>
      <c r="AA3002" s="35"/>
      <c r="AB3002" s="35"/>
      <c r="AC3002" s="35"/>
      <c r="AD3002" s="35"/>
      <c r="AE3002" s="35"/>
      <c r="AF3002" s="35"/>
      <c r="AG3002" s="35"/>
      <c r="AH3002" s="35"/>
      <c r="AI3002" s="35"/>
      <c r="AJ3002" s="35"/>
      <c r="AK3002" s="35"/>
      <c r="AL3002" s="34"/>
      <c r="AM3002" s="331"/>
      <c r="AN3002" s="35"/>
      <c r="AO3002" s="35"/>
      <c r="AP3002" s="162"/>
      <c r="AQ3002" s="35"/>
      <c r="AR3002" s="35"/>
      <c r="AS3002" s="35"/>
      <c r="AT3002" s="35"/>
      <c r="AU3002" s="35"/>
      <c r="AV3002" s="14"/>
      <c r="AW3002" s="14"/>
      <c r="AX3002" s="14"/>
      <c r="AY3002" s="14"/>
      <c r="AZ3002" s="14"/>
      <c r="BA3002" s="14"/>
    </row>
    <row r="3003" spans="3:53" ht="14.25"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  <c r="Q3003" s="35"/>
      <c r="R3003" s="35"/>
      <c r="S3003" s="35"/>
      <c r="T3003" s="35"/>
      <c r="U3003" s="35"/>
      <c r="V3003" s="35"/>
      <c r="W3003" s="35"/>
      <c r="X3003" s="35"/>
      <c r="Y3003" s="35"/>
      <c r="Z3003" s="35"/>
      <c r="AA3003" s="35"/>
      <c r="AB3003" s="35"/>
      <c r="AC3003" s="35"/>
      <c r="AD3003" s="35"/>
      <c r="AE3003" s="35"/>
      <c r="AF3003" s="35"/>
      <c r="AG3003" s="35"/>
      <c r="AH3003" s="35"/>
      <c r="AI3003" s="35"/>
      <c r="AJ3003" s="35"/>
      <c r="AK3003" s="35"/>
      <c r="AL3003" s="34"/>
      <c r="AM3003" s="331"/>
      <c r="AN3003" s="35"/>
      <c r="AO3003" s="35"/>
      <c r="AP3003" s="162"/>
      <c r="AQ3003" s="35"/>
      <c r="AR3003" s="35"/>
      <c r="AS3003" s="35"/>
      <c r="AT3003" s="35"/>
      <c r="AU3003" s="35"/>
      <c r="AV3003" s="14"/>
      <c r="AW3003" s="14"/>
      <c r="AX3003" s="14"/>
      <c r="AY3003" s="14"/>
      <c r="AZ3003" s="14"/>
      <c r="BA3003" s="14"/>
    </row>
    <row r="3004" spans="3:53" ht="14.25"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  <c r="Q3004" s="35"/>
      <c r="R3004" s="35"/>
      <c r="S3004" s="35"/>
      <c r="T3004" s="35"/>
      <c r="U3004" s="35"/>
      <c r="V3004" s="35"/>
      <c r="W3004" s="35"/>
      <c r="X3004" s="35"/>
      <c r="Y3004" s="35"/>
      <c r="Z3004" s="35"/>
      <c r="AA3004" s="35"/>
      <c r="AB3004" s="35"/>
      <c r="AC3004" s="35"/>
      <c r="AD3004" s="35"/>
      <c r="AE3004" s="35"/>
      <c r="AF3004" s="35"/>
      <c r="AG3004" s="35"/>
      <c r="AH3004" s="35"/>
      <c r="AI3004" s="35"/>
      <c r="AJ3004" s="35"/>
      <c r="AK3004" s="35"/>
      <c r="AL3004" s="34"/>
      <c r="AM3004" s="331"/>
      <c r="AN3004" s="35"/>
      <c r="AO3004" s="35"/>
      <c r="AP3004" s="162"/>
      <c r="AQ3004" s="35"/>
      <c r="AR3004" s="35"/>
      <c r="AS3004" s="35"/>
      <c r="AT3004" s="35"/>
      <c r="AU3004" s="35"/>
      <c r="AV3004" s="14"/>
      <c r="AW3004" s="14"/>
      <c r="AX3004" s="14"/>
      <c r="AY3004" s="14"/>
      <c r="AZ3004" s="14"/>
      <c r="BA3004" s="14"/>
    </row>
    <row r="3005" spans="3:53" ht="14.25"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  <c r="Q3005" s="35"/>
      <c r="R3005" s="35"/>
      <c r="S3005" s="35"/>
      <c r="T3005" s="35"/>
      <c r="U3005" s="35"/>
      <c r="V3005" s="35"/>
      <c r="W3005" s="35"/>
      <c r="X3005" s="35"/>
      <c r="Y3005" s="35"/>
      <c r="Z3005" s="35"/>
      <c r="AA3005" s="35"/>
      <c r="AB3005" s="35"/>
      <c r="AC3005" s="35"/>
      <c r="AD3005" s="35"/>
      <c r="AE3005" s="35"/>
      <c r="AF3005" s="35"/>
      <c r="AG3005" s="35"/>
      <c r="AH3005" s="35"/>
      <c r="AI3005" s="35"/>
      <c r="AJ3005" s="35"/>
      <c r="AK3005" s="35"/>
      <c r="AL3005" s="34"/>
      <c r="AM3005" s="331"/>
      <c r="AN3005" s="35"/>
      <c r="AO3005" s="35"/>
      <c r="AP3005" s="162"/>
      <c r="AQ3005" s="35"/>
      <c r="AR3005" s="35"/>
      <c r="AS3005" s="35"/>
      <c r="AT3005" s="35"/>
      <c r="AU3005" s="35"/>
      <c r="AV3005" s="14"/>
      <c r="AW3005" s="14"/>
      <c r="AX3005" s="14"/>
      <c r="AY3005" s="14"/>
      <c r="AZ3005" s="14"/>
      <c r="BA3005" s="14"/>
    </row>
    <row r="3006" spans="3:53" ht="14.25"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  <c r="Q3006" s="35"/>
      <c r="R3006" s="35"/>
      <c r="S3006" s="35"/>
      <c r="T3006" s="35"/>
      <c r="U3006" s="35"/>
      <c r="V3006" s="35"/>
      <c r="W3006" s="35"/>
      <c r="X3006" s="35"/>
      <c r="Y3006" s="35"/>
      <c r="Z3006" s="35"/>
      <c r="AA3006" s="35"/>
      <c r="AB3006" s="35"/>
      <c r="AC3006" s="35"/>
      <c r="AD3006" s="35"/>
      <c r="AE3006" s="35"/>
      <c r="AF3006" s="35"/>
      <c r="AG3006" s="35"/>
      <c r="AH3006" s="35"/>
      <c r="AI3006" s="35"/>
      <c r="AJ3006" s="35"/>
      <c r="AK3006" s="35"/>
      <c r="AL3006" s="34"/>
      <c r="AM3006" s="331"/>
      <c r="AN3006" s="35"/>
      <c r="AO3006" s="35"/>
      <c r="AP3006" s="162"/>
      <c r="AQ3006" s="35"/>
      <c r="AR3006" s="35"/>
      <c r="AS3006" s="35"/>
      <c r="AT3006" s="35"/>
      <c r="AU3006" s="35"/>
      <c r="AV3006" s="14"/>
      <c r="AW3006" s="14"/>
      <c r="AX3006" s="14"/>
      <c r="AY3006" s="14"/>
      <c r="AZ3006" s="14"/>
      <c r="BA3006" s="14"/>
    </row>
    <row r="3007" spans="3:53" ht="14.25"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  <c r="Q3007" s="35"/>
      <c r="R3007" s="35"/>
      <c r="S3007" s="35"/>
      <c r="T3007" s="35"/>
      <c r="U3007" s="35"/>
      <c r="V3007" s="35"/>
      <c r="W3007" s="35"/>
      <c r="X3007" s="35"/>
      <c r="Y3007" s="35"/>
      <c r="Z3007" s="35"/>
      <c r="AA3007" s="35"/>
      <c r="AB3007" s="35"/>
      <c r="AC3007" s="35"/>
      <c r="AD3007" s="35"/>
      <c r="AE3007" s="35"/>
      <c r="AF3007" s="35"/>
      <c r="AG3007" s="35"/>
      <c r="AH3007" s="35"/>
      <c r="AI3007" s="35"/>
      <c r="AJ3007" s="35"/>
      <c r="AK3007" s="35"/>
      <c r="AL3007" s="34"/>
      <c r="AM3007" s="331"/>
      <c r="AN3007" s="35"/>
      <c r="AO3007" s="35"/>
      <c r="AP3007" s="162"/>
      <c r="AQ3007" s="35"/>
      <c r="AR3007" s="35"/>
      <c r="AS3007" s="35"/>
      <c r="AT3007" s="35"/>
      <c r="AU3007" s="35"/>
      <c r="AV3007" s="14"/>
      <c r="AW3007" s="14"/>
      <c r="AX3007" s="14"/>
      <c r="AY3007" s="14"/>
      <c r="AZ3007" s="14"/>
      <c r="BA3007" s="14"/>
    </row>
    <row r="3008" spans="3:53" ht="14.25"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  <c r="T3008" s="35"/>
      <c r="U3008" s="35"/>
      <c r="V3008" s="35"/>
      <c r="W3008" s="35"/>
      <c r="X3008" s="35"/>
      <c r="Y3008" s="35"/>
      <c r="Z3008" s="35"/>
      <c r="AA3008" s="35"/>
      <c r="AB3008" s="35"/>
      <c r="AC3008" s="35"/>
      <c r="AD3008" s="35"/>
      <c r="AE3008" s="35"/>
      <c r="AF3008" s="35"/>
      <c r="AG3008" s="35"/>
      <c r="AH3008" s="35"/>
      <c r="AI3008" s="35"/>
      <c r="AJ3008" s="35"/>
      <c r="AK3008" s="35"/>
      <c r="AL3008" s="34"/>
      <c r="AM3008" s="331"/>
      <c r="AN3008" s="35"/>
      <c r="AO3008" s="35"/>
      <c r="AP3008" s="162"/>
      <c r="AQ3008" s="35"/>
      <c r="AR3008" s="35"/>
      <c r="AS3008" s="35"/>
      <c r="AT3008" s="35"/>
      <c r="AU3008" s="35"/>
      <c r="AV3008" s="14"/>
      <c r="AW3008" s="14"/>
      <c r="AX3008" s="14"/>
      <c r="AY3008" s="14"/>
      <c r="AZ3008" s="14"/>
      <c r="BA3008" s="14"/>
    </row>
    <row r="3009" spans="3:53" ht="14.25"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  <c r="Q3009" s="35"/>
      <c r="R3009" s="35"/>
      <c r="S3009" s="35"/>
      <c r="T3009" s="35"/>
      <c r="U3009" s="35"/>
      <c r="V3009" s="35"/>
      <c r="W3009" s="35"/>
      <c r="X3009" s="35"/>
      <c r="Y3009" s="35"/>
      <c r="Z3009" s="35"/>
      <c r="AA3009" s="35"/>
      <c r="AB3009" s="35"/>
      <c r="AC3009" s="35"/>
      <c r="AD3009" s="35"/>
      <c r="AE3009" s="35"/>
      <c r="AF3009" s="35"/>
      <c r="AG3009" s="35"/>
      <c r="AH3009" s="35"/>
      <c r="AI3009" s="35"/>
      <c r="AJ3009" s="35"/>
      <c r="AK3009" s="35"/>
      <c r="AL3009" s="34"/>
      <c r="AM3009" s="331"/>
      <c r="AN3009" s="35"/>
      <c r="AO3009" s="35"/>
      <c r="AP3009" s="162"/>
      <c r="AQ3009" s="35"/>
      <c r="AR3009" s="35"/>
      <c r="AS3009" s="35"/>
      <c r="AT3009" s="35"/>
      <c r="AU3009" s="35"/>
      <c r="AV3009" s="14"/>
      <c r="AW3009" s="14"/>
      <c r="AX3009" s="14"/>
      <c r="AY3009" s="14"/>
      <c r="AZ3009" s="14"/>
      <c r="BA3009" s="14"/>
    </row>
    <row r="3010" spans="3:53" ht="14.25"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  <c r="Q3010" s="35"/>
      <c r="R3010" s="35"/>
      <c r="S3010" s="35"/>
      <c r="T3010" s="35"/>
      <c r="U3010" s="35"/>
      <c r="V3010" s="35"/>
      <c r="W3010" s="35"/>
      <c r="X3010" s="35"/>
      <c r="Y3010" s="35"/>
      <c r="Z3010" s="35"/>
      <c r="AA3010" s="35"/>
      <c r="AB3010" s="35"/>
      <c r="AC3010" s="35"/>
      <c r="AD3010" s="35"/>
      <c r="AE3010" s="35"/>
      <c r="AF3010" s="35"/>
      <c r="AG3010" s="35"/>
      <c r="AH3010" s="35"/>
      <c r="AI3010" s="35"/>
      <c r="AJ3010" s="35"/>
      <c r="AK3010" s="35"/>
      <c r="AL3010" s="34"/>
      <c r="AM3010" s="331"/>
      <c r="AN3010" s="35"/>
      <c r="AO3010" s="35"/>
      <c r="AP3010" s="162"/>
      <c r="AQ3010" s="35"/>
      <c r="AR3010" s="35"/>
      <c r="AS3010" s="35"/>
      <c r="AT3010" s="35"/>
      <c r="AU3010" s="35"/>
      <c r="AV3010" s="14"/>
      <c r="AW3010" s="14"/>
      <c r="AX3010" s="14"/>
      <c r="AY3010" s="14"/>
      <c r="AZ3010" s="14"/>
      <c r="BA3010" s="14"/>
    </row>
    <row r="3011" spans="3:53" ht="14.25"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  <c r="Q3011" s="35"/>
      <c r="R3011" s="35"/>
      <c r="S3011" s="35"/>
      <c r="T3011" s="35"/>
      <c r="U3011" s="35"/>
      <c r="V3011" s="35"/>
      <c r="W3011" s="35"/>
      <c r="X3011" s="35"/>
      <c r="Y3011" s="35"/>
      <c r="Z3011" s="35"/>
      <c r="AA3011" s="35"/>
      <c r="AB3011" s="35"/>
      <c r="AC3011" s="35"/>
      <c r="AD3011" s="35"/>
      <c r="AE3011" s="35"/>
      <c r="AF3011" s="35"/>
      <c r="AG3011" s="35"/>
      <c r="AH3011" s="35"/>
      <c r="AI3011" s="35"/>
      <c r="AJ3011" s="35"/>
      <c r="AK3011" s="35"/>
      <c r="AL3011" s="34"/>
      <c r="AM3011" s="331"/>
      <c r="AN3011" s="35"/>
      <c r="AO3011" s="35"/>
      <c r="AP3011" s="162"/>
      <c r="AQ3011" s="35"/>
      <c r="AR3011" s="35"/>
      <c r="AS3011" s="35"/>
      <c r="AT3011" s="35"/>
      <c r="AU3011" s="35"/>
      <c r="AV3011" s="14"/>
      <c r="AW3011" s="14"/>
      <c r="AX3011" s="14"/>
      <c r="AY3011" s="14"/>
      <c r="AZ3011" s="14"/>
      <c r="BA3011" s="14"/>
    </row>
    <row r="3012" spans="3:53" ht="14.25"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  <c r="Q3012" s="35"/>
      <c r="R3012" s="35"/>
      <c r="S3012" s="35"/>
      <c r="T3012" s="35"/>
      <c r="U3012" s="35"/>
      <c r="V3012" s="35"/>
      <c r="W3012" s="35"/>
      <c r="X3012" s="35"/>
      <c r="Y3012" s="35"/>
      <c r="Z3012" s="35"/>
      <c r="AA3012" s="35"/>
      <c r="AB3012" s="35"/>
      <c r="AC3012" s="35"/>
      <c r="AD3012" s="35"/>
      <c r="AE3012" s="35"/>
      <c r="AF3012" s="35"/>
      <c r="AG3012" s="35"/>
      <c r="AH3012" s="35"/>
      <c r="AI3012" s="35"/>
      <c r="AJ3012" s="35"/>
      <c r="AK3012" s="35"/>
      <c r="AL3012" s="34"/>
      <c r="AM3012" s="331"/>
      <c r="AN3012" s="35"/>
      <c r="AO3012" s="35"/>
      <c r="AP3012" s="162"/>
      <c r="AQ3012" s="35"/>
      <c r="AR3012" s="35"/>
      <c r="AS3012" s="35"/>
      <c r="AT3012" s="35"/>
      <c r="AU3012" s="35"/>
      <c r="AV3012" s="14"/>
      <c r="AW3012" s="14"/>
      <c r="AX3012" s="14"/>
      <c r="AY3012" s="14"/>
      <c r="AZ3012" s="14"/>
      <c r="BA3012" s="14"/>
    </row>
    <row r="3013" spans="3:53" ht="14.25"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  <c r="Q3013" s="35"/>
      <c r="R3013" s="35"/>
      <c r="S3013" s="35"/>
      <c r="T3013" s="35"/>
      <c r="U3013" s="35"/>
      <c r="V3013" s="35"/>
      <c r="W3013" s="35"/>
      <c r="X3013" s="35"/>
      <c r="Y3013" s="35"/>
      <c r="Z3013" s="35"/>
      <c r="AA3013" s="35"/>
      <c r="AB3013" s="35"/>
      <c r="AC3013" s="35"/>
      <c r="AD3013" s="35"/>
      <c r="AE3013" s="35"/>
      <c r="AF3013" s="35"/>
      <c r="AG3013" s="35"/>
      <c r="AH3013" s="35"/>
      <c r="AI3013" s="35"/>
      <c r="AJ3013" s="35"/>
      <c r="AK3013" s="35"/>
      <c r="AL3013" s="34"/>
      <c r="AM3013" s="331"/>
      <c r="AN3013" s="35"/>
      <c r="AO3013" s="35"/>
      <c r="AP3013" s="162"/>
      <c r="AQ3013" s="35"/>
      <c r="AR3013" s="35"/>
      <c r="AS3013" s="35"/>
      <c r="AT3013" s="35"/>
      <c r="AU3013" s="35"/>
      <c r="AV3013" s="14"/>
      <c r="AW3013" s="14"/>
      <c r="AX3013" s="14"/>
      <c r="AY3013" s="14"/>
      <c r="AZ3013" s="14"/>
      <c r="BA3013" s="14"/>
    </row>
    <row r="3014" spans="3:53" ht="14.25"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  <c r="Q3014" s="35"/>
      <c r="R3014" s="35"/>
      <c r="S3014" s="35"/>
      <c r="T3014" s="35"/>
      <c r="U3014" s="35"/>
      <c r="V3014" s="35"/>
      <c r="W3014" s="35"/>
      <c r="X3014" s="35"/>
      <c r="Y3014" s="35"/>
      <c r="Z3014" s="35"/>
      <c r="AA3014" s="35"/>
      <c r="AB3014" s="35"/>
      <c r="AC3014" s="35"/>
      <c r="AD3014" s="35"/>
      <c r="AE3014" s="35"/>
      <c r="AF3014" s="35"/>
      <c r="AG3014" s="35"/>
      <c r="AH3014" s="35"/>
      <c r="AI3014" s="35"/>
      <c r="AJ3014" s="35"/>
      <c r="AK3014" s="35"/>
      <c r="AL3014" s="34"/>
      <c r="AM3014" s="331"/>
      <c r="AN3014" s="35"/>
      <c r="AO3014" s="35"/>
      <c r="AP3014" s="162"/>
      <c r="AQ3014" s="35"/>
      <c r="AR3014" s="35"/>
      <c r="AS3014" s="35"/>
      <c r="AT3014" s="35"/>
      <c r="AU3014" s="35"/>
      <c r="AV3014" s="14"/>
      <c r="AW3014" s="14"/>
      <c r="AX3014" s="14"/>
      <c r="AY3014" s="14"/>
      <c r="AZ3014" s="14"/>
      <c r="BA3014" s="14"/>
    </row>
    <row r="3015" spans="3:53" ht="14.25"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  <c r="Q3015" s="35"/>
      <c r="R3015" s="35"/>
      <c r="S3015" s="35"/>
      <c r="T3015" s="35"/>
      <c r="U3015" s="35"/>
      <c r="V3015" s="35"/>
      <c r="W3015" s="35"/>
      <c r="X3015" s="35"/>
      <c r="Y3015" s="35"/>
      <c r="Z3015" s="35"/>
      <c r="AA3015" s="35"/>
      <c r="AB3015" s="35"/>
      <c r="AC3015" s="35"/>
      <c r="AD3015" s="35"/>
      <c r="AE3015" s="35"/>
      <c r="AF3015" s="35"/>
      <c r="AG3015" s="35"/>
      <c r="AH3015" s="35"/>
      <c r="AI3015" s="35"/>
      <c r="AJ3015" s="35"/>
      <c r="AK3015" s="35"/>
      <c r="AL3015" s="34"/>
      <c r="AM3015" s="331"/>
      <c r="AN3015" s="35"/>
      <c r="AO3015" s="35"/>
      <c r="AP3015" s="162"/>
      <c r="AQ3015" s="35"/>
      <c r="AR3015" s="35"/>
      <c r="AS3015" s="35"/>
      <c r="AT3015" s="35"/>
      <c r="AU3015" s="35"/>
      <c r="AV3015" s="14"/>
      <c r="AW3015" s="14"/>
      <c r="AX3015" s="14"/>
      <c r="AY3015" s="14"/>
      <c r="AZ3015" s="14"/>
      <c r="BA3015" s="14"/>
    </row>
    <row r="3016" spans="3:53" ht="14.25"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  <c r="Q3016" s="35"/>
      <c r="R3016" s="35"/>
      <c r="S3016" s="35"/>
      <c r="T3016" s="35"/>
      <c r="U3016" s="35"/>
      <c r="V3016" s="35"/>
      <c r="W3016" s="35"/>
      <c r="X3016" s="35"/>
      <c r="Y3016" s="35"/>
      <c r="Z3016" s="35"/>
      <c r="AA3016" s="35"/>
      <c r="AB3016" s="35"/>
      <c r="AC3016" s="35"/>
      <c r="AD3016" s="35"/>
      <c r="AE3016" s="35"/>
      <c r="AF3016" s="35"/>
      <c r="AG3016" s="35"/>
      <c r="AH3016" s="35"/>
      <c r="AI3016" s="35"/>
      <c r="AJ3016" s="35"/>
      <c r="AK3016" s="35"/>
      <c r="AL3016" s="34"/>
      <c r="AM3016" s="331"/>
      <c r="AN3016" s="35"/>
      <c r="AO3016" s="35"/>
      <c r="AP3016" s="162"/>
      <c r="AQ3016" s="35"/>
      <c r="AR3016" s="35"/>
      <c r="AS3016" s="35"/>
      <c r="AT3016" s="35"/>
      <c r="AU3016" s="35"/>
      <c r="AV3016" s="14"/>
      <c r="AW3016" s="14"/>
      <c r="AX3016" s="14"/>
      <c r="AY3016" s="14"/>
      <c r="AZ3016" s="14"/>
      <c r="BA3016" s="14"/>
    </row>
    <row r="3017" spans="3:53" ht="14.25"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  <c r="Q3017" s="35"/>
      <c r="R3017" s="35"/>
      <c r="S3017" s="35"/>
      <c r="T3017" s="35"/>
      <c r="U3017" s="35"/>
      <c r="V3017" s="35"/>
      <c r="W3017" s="35"/>
      <c r="X3017" s="35"/>
      <c r="Y3017" s="35"/>
      <c r="Z3017" s="35"/>
      <c r="AA3017" s="35"/>
      <c r="AB3017" s="35"/>
      <c r="AC3017" s="35"/>
      <c r="AD3017" s="35"/>
      <c r="AE3017" s="35"/>
      <c r="AF3017" s="35"/>
      <c r="AG3017" s="35"/>
      <c r="AH3017" s="35"/>
      <c r="AI3017" s="35"/>
      <c r="AJ3017" s="35"/>
      <c r="AK3017" s="35"/>
      <c r="AL3017" s="34"/>
      <c r="AM3017" s="331"/>
      <c r="AN3017" s="35"/>
      <c r="AO3017" s="35"/>
      <c r="AP3017" s="162"/>
      <c r="AQ3017" s="35"/>
      <c r="AR3017" s="35"/>
      <c r="AS3017" s="35"/>
      <c r="AT3017" s="35"/>
      <c r="AU3017" s="35"/>
      <c r="AV3017" s="14"/>
      <c r="AW3017" s="14"/>
      <c r="AX3017" s="14"/>
      <c r="AY3017" s="14"/>
      <c r="AZ3017" s="14"/>
      <c r="BA3017" s="14"/>
    </row>
    <row r="3018" spans="3:53" ht="14.25"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  <c r="Q3018" s="35"/>
      <c r="R3018" s="35"/>
      <c r="S3018" s="35"/>
      <c r="T3018" s="35"/>
      <c r="U3018" s="35"/>
      <c r="V3018" s="35"/>
      <c r="W3018" s="35"/>
      <c r="X3018" s="35"/>
      <c r="Y3018" s="35"/>
      <c r="Z3018" s="35"/>
      <c r="AA3018" s="35"/>
      <c r="AB3018" s="35"/>
      <c r="AC3018" s="35"/>
      <c r="AD3018" s="35"/>
      <c r="AE3018" s="35"/>
      <c r="AF3018" s="35"/>
      <c r="AG3018" s="35"/>
      <c r="AH3018" s="35"/>
      <c r="AI3018" s="35"/>
      <c r="AJ3018" s="35"/>
      <c r="AK3018" s="35"/>
      <c r="AL3018" s="34"/>
      <c r="AM3018" s="331"/>
      <c r="AN3018" s="35"/>
      <c r="AO3018" s="35"/>
      <c r="AP3018" s="162"/>
      <c r="AQ3018" s="35"/>
      <c r="AR3018" s="35"/>
      <c r="AS3018" s="35"/>
      <c r="AT3018" s="35"/>
      <c r="AU3018" s="35"/>
      <c r="AV3018" s="14"/>
      <c r="AW3018" s="14"/>
      <c r="AX3018" s="14"/>
      <c r="AY3018" s="14"/>
      <c r="AZ3018" s="14"/>
      <c r="BA3018" s="14"/>
    </row>
    <row r="3019" spans="3:53" ht="14.25"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  <c r="T3019" s="35"/>
      <c r="U3019" s="35"/>
      <c r="V3019" s="35"/>
      <c r="W3019" s="35"/>
      <c r="X3019" s="35"/>
      <c r="Y3019" s="35"/>
      <c r="Z3019" s="35"/>
      <c r="AA3019" s="35"/>
      <c r="AB3019" s="35"/>
      <c r="AC3019" s="35"/>
      <c r="AD3019" s="35"/>
      <c r="AE3019" s="35"/>
      <c r="AF3019" s="35"/>
      <c r="AG3019" s="35"/>
      <c r="AH3019" s="35"/>
      <c r="AI3019" s="35"/>
      <c r="AJ3019" s="35"/>
      <c r="AK3019" s="35"/>
      <c r="AL3019" s="34"/>
      <c r="AM3019" s="331"/>
      <c r="AN3019" s="35"/>
      <c r="AO3019" s="35"/>
      <c r="AP3019" s="162"/>
      <c r="AQ3019" s="35"/>
      <c r="AR3019" s="35"/>
      <c r="AS3019" s="35"/>
      <c r="AT3019" s="35"/>
      <c r="AU3019" s="35"/>
      <c r="AV3019" s="14"/>
      <c r="AW3019" s="14"/>
      <c r="AX3019" s="14"/>
      <c r="AY3019" s="14"/>
      <c r="AZ3019" s="14"/>
      <c r="BA3019" s="14"/>
    </row>
    <row r="3020" spans="3:53" ht="14.25"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  <c r="T3020" s="35"/>
      <c r="U3020" s="35"/>
      <c r="V3020" s="35"/>
      <c r="W3020" s="35"/>
      <c r="X3020" s="35"/>
      <c r="Y3020" s="35"/>
      <c r="Z3020" s="35"/>
      <c r="AA3020" s="35"/>
      <c r="AB3020" s="35"/>
      <c r="AC3020" s="35"/>
      <c r="AD3020" s="35"/>
      <c r="AE3020" s="35"/>
      <c r="AF3020" s="35"/>
      <c r="AG3020" s="35"/>
      <c r="AH3020" s="35"/>
      <c r="AI3020" s="35"/>
      <c r="AJ3020" s="35"/>
      <c r="AK3020" s="35"/>
      <c r="AL3020" s="34"/>
      <c r="AM3020" s="331"/>
      <c r="AN3020" s="35"/>
      <c r="AO3020" s="35"/>
      <c r="AP3020" s="162"/>
      <c r="AQ3020" s="35"/>
      <c r="AR3020" s="35"/>
      <c r="AS3020" s="35"/>
      <c r="AT3020" s="35"/>
      <c r="AU3020" s="35"/>
      <c r="AV3020" s="14"/>
      <c r="AW3020" s="14"/>
      <c r="AX3020" s="14"/>
      <c r="AY3020" s="14"/>
      <c r="AZ3020" s="14"/>
      <c r="BA3020" s="14"/>
    </row>
    <row r="3021" spans="3:53" ht="14.25"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  <c r="Q3021" s="35"/>
      <c r="R3021" s="35"/>
      <c r="S3021" s="35"/>
      <c r="T3021" s="35"/>
      <c r="U3021" s="35"/>
      <c r="V3021" s="35"/>
      <c r="W3021" s="35"/>
      <c r="X3021" s="35"/>
      <c r="Y3021" s="35"/>
      <c r="Z3021" s="35"/>
      <c r="AA3021" s="35"/>
      <c r="AB3021" s="35"/>
      <c r="AC3021" s="35"/>
      <c r="AD3021" s="35"/>
      <c r="AE3021" s="35"/>
      <c r="AF3021" s="35"/>
      <c r="AG3021" s="35"/>
      <c r="AH3021" s="35"/>
      <c r="AI3021" s="35"/>
      <c r="AJ3021" s="35"/>
      <c r="AK3021" s="35"/>
      <c r="AL3021" s="34"/>
      <c r="AM3021" s="331"/>
      <c r="AN3021" s="35"/>
      <c r="AO3021" s="35"/>
      <c r="AP3021" s="162"/>
      <c r="AQ3021" s="35"/>
      <c r="AR3021" s="35"/>
      <c r="AS3021" s="35"/>
      <c r="AT3021" s="35"/>
      <c r="AU3021" s="35"/>
      <c r="AV3021" s="14"/>
      <c r="AW3021" s="14"/>
      <c r="AX3021" s="14"/>
      <c r="AY3021" s="14"/>
      <c r="AZ3021" s="14"/>
      <c r="BA3021" s="14"/>
    </row>
    <row r="3022" spans="3:53" ht="14.25"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  <c r="Q3022" s="35"/>
      <c r="R3022" s="35"/>
      <c r="S3022" s="35"/>
      <c r="T3022" s="35"/>
      <c r="U3022" s="35"/>
      <c r="V3022" s="35"/>
      <c r="W3022" s="35"/>
      <c r="X3022" s="35"/>
      <c r="Y3022" s="35"/>
      <c r="Z3022" s="35"/>
      <c r="AA3022" s="35"/>
      <c r="AB3022" s="35"/>
      <c r="AC3022" s="35"/>
      <c r="AD3022" s="35"/>
      <c r="AE3022" s="35"/>
      <c r="AF3022" s="35"/>
      <c r="AG3022" s="35"/>
      <c r="AH3022" s="35"/>
      <c r="AI3022" s="35"/>
      <c r="AJ3022" s="35"/>
      <c r="AK3022" s="35"/>
      <c r="AL3022" s="34"/>
      <c r="AM3022" s="331"/>
      <c r="AN3022" s="35"/>
      <c r="AO3022" s="35"/>
      <c r="AP3022" s="162"/>
      <c r="AQ3022" s="35"/>
      <c r="AR3022" s="35"/>
      <c r="AS3022" s="35"/>
      <c r="AT3022" s="35"/>
      <c r="AU3022" s="35"/>
      <c r="AV3022" s="14"/>
      <c r="AW3022" s="14"/>
      <c r="AX3022" s="14"/>
      <c r="AY3022" s="14"/>
      <c r="AZ3022" s="14"/>
      <c r="BA3022" s="14"/>
    </row>
    <row r="3023" spans="3:53" ht="14.25"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  <c r="T3023" s="35"/>
      <c r="U3023" s="35"/>
      <c r="V3023" s="35"/>
      <c r="W3023" s="35"/>
      <c r="X3023" s="35"/>
      <c r="Y3023" s="35"/>
      <c r="Z3023" s="35"/>
      <c r="AA3023" s="35"/>
      <c r="AB3023" s="35"/>
      <c r="AC3023" s="35"/>
      <c r="AD3023" s="35"/>
      <c r="AE3023" s="35"/>
      <c r="AF3023" s="35"/>
      <c r="AG3023" s="35"/>
      <c r="AH3023" s="35"/>
      <c r="AI3023" s="35"/>
      <c r="AJ3023" s="35"/>
      <c r="AK3023" s="35"/>
      <c r="AL3023" s="34"/>
      <c r="AM3023" s="331"/>
      <c r="AN3023" s="35"/>
      <c r="AO3023" s="35"/>
      <c r="AP3023" s="162"/>
      <c r="AQ3023" s="35"/>
      <c r="AR3023" s="35"/>
      <c r="AS3023" s="35"/>
      <c r="AT3023" s="35"/>
      <c r="AU3023" s="35"/>
      <c r="AV3023" s="14"/>
      <c r="AW3023" s="14"/>
      <c r="AX3023" s="14"/>
      <c r="AY3023" s="14"/>
      <c r="AZ3023" s="14"/>
      <c r="BA3023" s="14"/>
    </row>
    <row r="3024" spans="3:53" ht="14.25"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  <c r="Q3024" s="35"/>
      <c r="R3024" s="35"/>
      <c r="S3024" s="35"/>
      <c r="T3024" s="35"/>
      <c r="U3024" s="35"/>
      <c r="V3024" s="35"/>
      <c r="W3024" s="35"/>
      <c r="X3024" s="35"/>
      <c r="Y3024" s="35"/>
      <c r="Z3024" s="35"/>
      <c r="AA3024" s="35"/>
      <c r="AB3024" s="35"/>
      <c r="AC3024" s="35"/>
      <c r="AD3024" s="35"/>
      <c r="AE3024" s="35"/>
      <c r="AF3024" s="35"/>
      <c r="AG3024" s="35"/>
      <c r="AH3024" s="35"/>
      <c r="AI3024" s="35"/>
      <c r="AJ3024" s="35"/>
      <c r="AK3024" s="35"/>
      <c r="AL3024" s="34"/>
      <c r="AM3024" s="331"/>
      <c r="AN3024" s="35"/>
      <c r="AO3024" s="35"/>
      <c r="AP3024" s="162"/>
      <c r="AQ3024" s="35"/>
      <c r="AR3024" s="35"/>
      <c r="AS3024" s="35"/>
      <c r="AT3024" s="35"/>
      <c r="AU3024" s="35"/>
      <c r="AV3024" s="14"/>
      <c r="AW3024" s="14"/>
      <c r="AX3024" s="14"/>
      <c r="AY3024" s="14"/>
      <c r="AZ3024" s="14"/>
      <c r="BA3024" s="14"/>
    </row>
    <row r="3025" spans="3:53" ht="14.25"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  <c r="Q3025" s="35"/>
      <c r="R3025" s="35"/>
      <c r="S3025" s="35"/>
      <c r="T3025" s="35"/>
      <c r="U3025" s="35"/>
      <c r="V3025" s="35"/>
      <c r="W3025" s="35"/>
      <c r="X3025" s="35"/>
      <c r="Y3025" s="35"/>
      <c r="Z3025" s="35"/>
      <c r="AA3025" s="35"/>
      <c r="AB3025" s="35"/>
      <c r="AC3025" s="35"/>
      <c r="AD3025" s="35"/>
      <c r="AE3025" s="35"/>
      <c r="AF3025" s="35"/>
      <c r="AG3025" s="35"/>
      <c r="AH3025" s="35"/>
      <c r="AI3025" s="35"/>
      <c r="AJ3025" s="35"/>
      <c r="AK3025" s="35"/>
      <c r="AL3025" s="34"/>
      <c r="AM3025" s="331"/>
      <c r="AN3025" s="35"/>
      <c r="AO3025" s="35"/>
      <c r="AP3025" s="162"/>
      <c r="AQ3025" s="35"/>
      <c r="AR3025" s="35"/>
      <c r="AS3025" s="35"/>
      <c r="AT3025" s="35"/>
      <c r="AU3025" s="35"/>
      <c r="AV3025" s="14"/>
      <c r="AW3025" s="14"/>
      <c r="AX3025" s="14"/>
      <c r="AY3025" s="14"/>
      <c r="AZ3025" s="14"/>
      <c r="BA3025" s="14"/>
    </row>
    <row r="3026" spans="3:53" ht="14.25"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  <c r="Q3026" s="35"/>
      <c r="R3026" s="35"/>
      <c r="S3026" s="35"/>
      <c r="T3026" s="35"/>
      <c r="U3026" s="35"/>
      <c r="V3026" s="35"/>
      <c r="W3026" s="35"/>
      <c r="X3026" s="35"/>
      <c r="Y3026" s="35"/>
      <c r="Z3026" s="35"/>
      <c r="AA3026" s="35"/>
      <c r="AB3026" s="35"/>
      <c r="AC3026" s="35"/>
      <c r="AD3026" s="35"/>
      <c r="AE3026" s="35"/>
      <c r="AF3026" s="35"/>
      <c r="AG3026" s="35"/>
      <c r="AH3026" s="35"/>
      <c r="AI3026" s="35"/>
      <c r="AJ3026" s="35"/>
      <c r="AK3026" s="35"/>
      <c r="AL3026" s="34"/>
      <c r="AM3026" s="331"/>
      <c r="AN3026" s="35"/>
      <c r="AO3026" s="35"/>
      <c r="AP3026" s="162"/>
      <c r="AQ3026" s="35"/>
      <c r="AR3026" s="35"/>
      <c r="AS3026" s="35"/>
      <c r="AT3026" s="35"/>
      <c r="AU3026" s="35"/>
      <c r="AV3026" s="14"/>
      <c r="AW3026" s="14"/>
      <c r="AX3026" s="14"/>
      <c r="AY3026" s="14"/>
      <c r="AZ3026" s="14"/>
      <c r="BA3026" s="14"/>
    </row>
    <row r="3027" spans="3:53" ht="14.25"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  <c r="Q3027" s="35"/>
      <c r="R3027" s="35"/>
      <c r="S3027" s="35"/>
      <c r="T3027" s="35"/>
      <c r="U3027" s="35"/>
      <c r="V3027" s="35"/>
      <c r="W3027" s="35"/>
      <c r="X3027" s="35"/>
      <c r="Y3027" s="35"/>
      <c r="Z3027" s="35"/>
      <c r="AA3027" s="35"/>
      <c r="AB3027" s="35"/>
      <c r="AC3027" s="35"/>
      <c r="AD3027" s="35"/>
      <c r="AE3027" s="35"/>
      <c r="AF3027" s="35"/>
      <c r="AG3027" s="35"/>
      <c r="AH3027" s="35"/>
      <c r="AI3027" s="35"/>
      <c r="AJ3027" s="35"/>
      <c r="AK3027" s="35"/>
      <c r="AL3027" s="34"/>
      <c r="AM3027" s="331"/>
      <c r="AN3027" s="35"/>
      <c r="AO3027" s="35"/>
      <c r="AP3027" s="162"/>
      <c r="AQ3027" s="35"/>
      <c r="AR3027" s="35"/>
      <c r="AS3027" s="35"/>
      <c r="AT3027" s="35"/>
      <c r="AU3027" s="35"/>
      <c r="AV3027" s="14"/>
      <c r="AW3027" s="14"/>
      <c r="AX3027" s="14"/>
      <c r="AY3027" s="14"/>
      <c r="AZ3027" s="14"/>
      <c r="BA3027" s="14"/>
    </row>
    <row r="3028" spans="3:53" ht="14.25"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  <c r="Q3028" s="35"/>
      <c r="R3028" s="35"/>
      <c r="S3028" s="35"/>
      <c r="T3028" s="35"/>
      <c r="U3028" s="35"/>
      <c r="V3028" s="35"/>
      <c r="W3028" s="35"/>
      <c r="X3028" s="35"/>
      <c r="Y3028" s="35"/>
      <c r="Z3028" s="35"/>
      <c r="AA3028" s="35"/>
      <c r="AB3028" s="35"/>
      <c r="AC3028" s="35"/>
      <c r="AD3028" s="35"/>
      <c r="AE3028" s="35"/>
      <c r="AF3028" s="35"/>
      <c r="AG3028" s="35"/>
      <c r="AH3028" s="35"/>
      <c r="AI3028" s="35"/>
      <c r="AJ3028" s="35"/>
      <c r="AK3028" s="35"/>
      <c r="AL3028" s="34"/>
      <c r="AM3028" s="331"/>
      <c r="AN3028" s="35"/>
      <c r="AO3028" s="35"/>
      <c r="AP3028" s="162"/>
      <c r="AQ3028" s="35"/>
      <c r="AR3028" s="35"/>
      <c r="AS3028" s="35"/>
      <c r="AT3028" s="35"/>
      <c r="AU3028" s="35"/>
      <c r="AV3028" s="14"/>
      <c r="AW3028" s="14"/>
      <c r="AX3028" s="14"/>
      <c r="AY3028" s="14"/>
      <c r="AZ3028" s="14"/>
      <c r="BA3028" s="14"/>
    </row>
    <row r="3029" spans="3:53" ht="14.25"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  <c r="Q3029" s="35"/>
      <c r="R3029" s="35"/>
      <c r="S3029" s="35"/>
      <c r="T3029" s="35"/>
      <c r="U3029" s="35"/>
      <c r="V3029" s="35"/>
      <c r="W3029" s="35"/>
      <c r="X3029" s="35"/>
      <c r="Y3029" s="35"/>
      <c r="Z3029" s="35"/>
      <c r="AA3029" s="35"/>
      <c r="AB3029" s="35"/>
      <c r="AC3029" s="35"/>
      <c r="AD3029" s="35"/>
      <c r="AE3029" s="35"/>
      <c r="AF3029" s="35"/>
      <c r="AG3029" s="35"/>
      <c r="AH3029" s="35"/>
      <c r="AI3029" s="35"/>
      <c r="AJ3029" s="35"/>
      <c r="AK3029" s="35"/>
      <c r="AL3029" s="34"/>
      <c r="AM3029" s="331"/>
      <c r="AN3029" s="35"/>
      <c r="AO3029" s="35"/>
      <c r="AP3029" s="162"/>
      <c r="AQ3029" s="35"/>
      <c r="AR3029" s="35"/>
      <c r="AS3029" s="35"/>
      <c r="AT3029" s="35"/>
      <c r="AU3029" s="35"/>
      <c r="AV3029" s="14"/>
      <c r="AW3029" s="14"/>
      <c r="AX3029" s="14"/>
      <c r="AY3029" s="14"/>
      <c r="AZ3029" s="14"/>
      <c r="BA3029" s="14"/>
    </row>
    <row r="3030" spans="3:53" ht="14.25"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  <c r="Q3030" s="35"/>
      <c r="R3030" s="35"/>
      <c r="S3030" s="35"/>
      <c r="T3030" s="35"/>
      <c r="U3030" s="35"/>
      <c r="V3030" s="35"/>
      <c r="W3030" s="35"/>
      <c r="X3030" s="35"/>
      <c r="Y3030" s="35"/>
      <c r="Z3030" s="35"/>
      <c r="AA3030" s="35"/>
      <c r="AB3030" s="35"/>
      <c r="AC3030" s="35"/>
      <c r="AD3030" s="35"/>
      <c r="AE3030" s="35"/>
      <c r="AF3030" s="35"/>
      <c r="AG3030" s="35"/>
      <c r="AH3030" s="35"/>
      <c r="AI3030" s="35"/>
      <c r="AJ3030" s="35"/>
      <c r="AK3030" s="35"/>
      <c r="AL3030" s="34"/>
      <c r="AM3030" s="331"/>
      <c r="AN3030" s="35"/>
      <c r="AO3030" s="35"/>
      <c r="AP3030" s="162"/>
      <c r="AQ3030" s="35"/>
      <c r="AR3030" s="35"/>
      <c r="AS3030" s="35"/>
      <c r="AT3030" s="35"/>
      <c r="AU3030" s="35"/>
      <c r="AV3030" s="14"/>
      <c r="AW3030" s="14"/>
      <c r="AX3030" s="14"/>
      <c r="AY3030" s="14"/>
      <c r="AZ3030" s="14"/>
      <c r="BA3030" s="14"/>
    </row>
    <row r="3031" spans="3:53" ht="14.25"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  <c r="Q3031" s="35"/>
      <c r="R3031" s="35"/>
      <c r="S3031" s="35"/>
      <c r="T3031" s="35"/>
      <c r="U3031" s="35"/>
      <c r="V3031" s="35"/>
      <c r="W3031" s="35"/>
      <c r="X3031" s="35"/>
      <c r="Y3031" s="35"/>
      <c r="Z3031" s="35"/>
      <c r="AA3031" s="35"/>
      <c r="AB3031" s="35"/>
      <c r="AC3031" s="35"/>
      <c r="AD3031" s="35"/>
      <c r="AE3031" s="35"/>
      <c r="AF3031" s="35"/>
      <c r="AG3031" s="35"/>
      <c r="AH3031" s="35"/>
      <c r="AI3031" s="35"/>
      <c r="AJ3031" s="35"/>
      <c r="AK3031" s="35"/>
      <c r="AL3031" s="34"/>
      <c r="AM3031" s="331"/>
      <c r="AN3031" s="35"/>
      <c r="AO3031" s="35"/>
      <c r="AP3031" s="162"/>
      <c r="AQ3031" s="35"/>
      <c r="AR3031" s="35"/>
      <c r="AS3031" s="35"/>
      <c r="AT3031" s="35"/>
      <c r="AU3031" s="35"/>
      <c r="AV3031" s="14"/>
      <c r="AW3031" s="14"/>
      <c r="AX3031" s="14"/>
      <c r="AY3031" s="14"/>
      <c r="AZ3031" s="14"/>
      <c r="BA3031" s="14"/>
    </row>
    <row r="3032" spans="3:53" ht="14.25"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  <c r="Q3032" s="35"/>
      <c r="R3032" s="35"/>
      <c r="S3032" s="35"/>
      <c r="T3032" s="35"/>
      <c r="U3032" s="35"/>
      <c r="V3032" s="35"/>
      <c r="W3032" s="35"/>
      <c r="X3032" s="35"/>
      <c r="Y3032" s="35"/>
      <c r="Z3032" s="35"/>
      <c r="AA3032" s="35"/>
      <c r="AB3032" s="35"/>
      <c r="AC3032" s="35"/>
      <c r="AD3032" s="35"/>
      <c r="AE3032" s="35"/>
      <c r="AF3032" s="35"/>
      <c r="AG3032" s="35"/>
      <c r="AH3032" s="35"/>
      <c r="AI3032" s="35"/>
      <c r="AJ3032" s="35"/>
      <c r="AK3032" s="35"/>
      <c r="AL3032" s="34"/>
      <c r="AM3032" s="331"/>
      <c r="AN3032" s="35"/>
      <c r="AO3032" s="35"/>
      <c r="AP3032" s="162"/>
      <c r="AQ3032" s="35"/>
      <c r="AR3032" s="35"/>
      <c r="AS3032" s="35"/>
      <c r="AT3032" s="35"/>
      <c r="AU3032" s="35"/>
      <c r="AV3032" s="14"/>
      <c r="AW3032" s="14"/>
      <c r="AX3032" s="14"/>
      <c r="AY3032" s="14"/>
      <c r="AZ3032" s="14"/>
      <c r="BA3032" s="14"/>
    </row>
    <row r="3033" spans="3:53" ht="14.25"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  <c r="Q3033" s="35"/>
      <c r="R3033" s="35"/>
      <c r="S3033" s="35"/>
      <c r="T3033" s="35"/>
      <c r="U3033" s="35"/>
      <c r="V3033" s="35"/>
      <c r="W3033" s="35"/>
      <c r="X3033" s="35"/>
      <c r="Y3033" s="35"/>
      <c r="Z3033" s="35"/>
      <c r="AA3033" s="35"/>
      <c r="AB3033" s="35"/>
      <c r="AC3033" s="35"/>
      <c r="AD3033" s="35"/>
      <c r="AE3033" s="35"/>
      <c r="AF3033" s="35"/>
      <c r="AG3033" s="35"/>
      <c r="AH3033" s="35"/>
      <c r="AI3033" s="35"/>
      <c r="AJ3033" s="35"/>
      <c r="AK3033" s="35"/>
      <c r="AL3033" s="34"/>
      <c r="AM3033" s="331"/>
      <c r="AN3033" s="35"/>
      <c r="AO3033" s="35"/>
      <c r="AP3033" s="162"/>
      <c r="AQ3033" s="35"/>
      <c r="AR3033" s="35"/>
      <c r="AS3033" s="35"/>
      <c r="AT3033" s="35"/>
      <c r="AU3033" s="35"/>
      <c r="AV3033" s="14"/>
      <c r="AW3033" s="14"/>
      <c r="AX3033" s="14"/>
      <c r="AY3033" s="14"/>
      <c r="AZ3033" s="14"/>
      <c r="BA3033" s="14"/>
    </row>
    <row r="3034" spans="3:53" ht="14.25"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  <c r="Q3034" s="35"/>
      <c r="R3034" s="35"/>
      <c r="S3034" s="35"/>
      <c r="T3034" s="35"/>
      <c r="U3034" s="35"/>
      <c r="V3034" s="35"/>
      <c r="W3034" s="35"/>
      <c r="X3034" s="35"/>
      <c r="Y3034" s="35"/>
      <c r="Z3034" s="35"/>
      <c r="AA3034" s="35"/>
      <c r="AB3034" s="35"/>
      <c r="AC3034" s="35"/>
      <c r="AD3034" s="35"/>
      <c r="AE3034" s="35"/>
      <c r="AF3034" s="35"/>
      <c r="AG3034" s="35"/>
      <c r="AH3034" s="35"/>
      <c r="AI3034" s="35"/>
      <c r="AJ3034" s="35"/>
      <c r="AK3034" s="35"/>
      <c r="AL3034" s="34"/>
      <c r="AM3034" s="331"/>
      <c r="AN3034" s="35"/>
      <c r="AO3034" s="35"/>
      <c r="AP3034" s="162"/>
      <c r="AQ3034" s="35"/>
      <c r="AR3034" s="35"/>
      <c r="AS3034" s="35"/>
      <c r="AT3034" s="35"/>
      <c r="AU3034" s="35"/>
      <c r="AV3034" s="14"/>
      <c r="AW3034" s="14"/>
      <c r="AX3034" s="14"/>
      <c r="AY3034" s="14"/>
      <c r="AZ3034" s="14"/>
      <c r="BA3034" s="14"/>
    </row>
    <row r="3035" spans="3:53" ht="14.25"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  <c r="Q3035" s="35"/>
      <c r="R3035" s="35"/>
      <c r="S3035" s="35"/>
      <c r="T3035" s="35"/>
      <c r="U3035" s="35"/>
      <c r="V3035" s="35"/>
      <c r="W3035" s="35"/>
      <c r="X3035" s="35"/>
      <c r="Y3035" s="35"/>
      <c r="Z3035" s="35"/>
      <c r="AA3035" s="35"/>
      <c r="AB3035" s="35"/>
      <c r="AC3035" s="35"/>
      <c r="AD3035" s="35"/>
      <c r="AE3035" s="35"/>
      <c r="AF3035" s="35"/>
      <c r="AG3035" s="35"/>
      <c r="AH3035" s="35"/>
      <c r="AI3035" s="35"/>
      <c r="AJ3035" s="35"/>
      <c r="AK3035" s="35"/>
      <c r="AL3035" s="34"/>
      <c r="AM3035" s="331"/>
      <c r="AN3035" s="35"/>
      <c r="AO3035" s="35"/>
      <c r="AP3035" s="162"/>
      <c r="AQ3035" s="35"/>
      <c r="AR3035" s="35"/>
      <c r="AS3035" s="35"/>
      <c r="AT3035" s="35"/>
      <c r="AU3035" s="35"/>
      <c r="AV3035" s="14"/>
      <c r="AW3035" s="14"/>
      <c r="AX3035" s="14"/>
      <c r="AY3035" s="14"/>
      <c r="AZ3035" s="14"/>
      <c r="BA3035" s="14"/>
    </row>
    <row r="3036" spans="3:53" ht="14.25"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  <c r="Q3036" s="35"/>
      <c r="R3036" s="35"/>
      <c r="S3036" s="35"/>
      <c r="T3036" s="35"/>
      <c r="U3036" s="35"/>
      <c r="V3036" s="35"/>
      <c r="W3036" s="35"/>
      <c r="X3036" s="35"/>
      <c r="Y3036" s="35"/>
      <c r="Z3036" s="35"/>
      <c r="AA3036" s="35"/>
      <c r="AB3036" s="35"/>
      <c r="AC3036" s="35"/>
      <c r="AD3036" s="35"/>
      <c r="AE3036" s="35"/>
      <c r="AF3036" s="35"/>
      <c r="AG3036" s="35"/>
      <c r="AH3036" s="35"/>
      <c r="AI3036" s="35"/>
      <c r="AJ3036" s="35"/>
      <c r="AK3036" s="35"/>
      <c r="AL3036" s="34"/>
      <c r="AM3036" s="331"/>
      <c r="AN3036" s="35"/>
      <c r="AO3036" s="35"/>
      <c r="AP3036" s="162"/>
      <c r="AQ3036" s="35"/>
      <c r="AR3036" s="35"/>
      <c r="AS3036" s="35"/>
      <c r="AT3036" s="35"/>
      <c r="AU3036" s="35"/>
      <c r="AV3036" s="14"/>
      <c r="AW3036" s="14"/>
      <c r="AX3036" s="14"/>
      <c r="AY3036" s="14"/>
      <c r="AZ3036" s="14"/>
      <c r="BA3036" s="14"/>
    </row>
    <row r="3037" spans="3:53" ht="14.25"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  <c r="Q3037" s="35"/>
      <c r="R3037" s="35"/>
      <c r="S3037" s="35"/>
      <c r="T3037" s="35"/>
      <c r="U3037" s="35"/>
      <c r="V3037" s="35"/>
      <c r="W3037" s="35"/>
      <c r="X3037" s="35"/>
      <c r="Y3037" s="35"/>
      <c r="Z3037" s="35"/>
      <c r="AA3037" s="35"/>
      <c r="AB3037" s="35"/>
      <c r="AC3037" s="35"/>
      <c r="AD3037" s="35"/>
      <c r="AE3037" s="35"/>
      <c r="AF3037" s="35"/>
      <c r="AG3037" s="35"/>
      <c r="AH3037" s="35"/>
      <c r="AI3037" s="35"/>
      <c r="AJ3037" s="35"/>
      <c r="AK3037" s="35"/>
      <c r="AL3037" s="34"/>
      <c r="AM3037" s="331"/>
      <c r="AN3037" s="35"/>
      <c r="AO3037" s="35"/>
      <c r="AP3037" s="162"/>
      <c r="AQ3037" s="35"/>
      <c r="AR3037" s="35"/>
      <c r="AS3037" s="35"/>
      <c r="AT3037" s="35"/>
      <c r="AU3037" s="35"/>
      <c r="AV3037" s="14"/>
      <c r="AW3037" s="14"/>
      <c r="AX3037" s="14"/>
      <c r="AY3037" s="14"/>
      <c r="AZ3037" s="14"/>
      <c r="BA3037" s="14"/>
    </row>
    <row r="3038" spans="3:53" ht="14.25"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  <c r="Q3038" s="35"/>
      <c r="R3038" s="35"/>
      <c r="S3038" s="35"/>
      <c r="T3038" s="35"/>
      <c r="U3038" s="35"/>
      <c r="V3038" s="35"/>
      <c r="W3038" s="35"/>
      <c r="X3038" s="35"/>
      <c r="Y3038" s="35"/>
      <c r="Z3038" s="35"/>
      <c r="AA3038" s="35"/>
      <c r="AB3038" s="35"/>
      <c r="AC3038" s="35"/>
      <c r="AD3038" s="35"/>
      <c r="AE3038" s="35"/>
      <c r="AF3038" s="35"/>
      <c r="AG3038" s="35"/>
      <c r="AH3038" s="35"/>
      <c r="AI3038" s="35"/>
      <c r="AJ3038" s="35"/>
      <c r="AK3038" s="35"/>
      <c r="AL3038" s="34"/>
      <c r="AM3038" s="331"/>
      <c r="AN3038" s="35"/>
      <c r="AO3038" s="35"/>
      <c r="AP3038" s="162"/>
      <c r="AQ3038" s="35"/>
      <c r="AR3038" s="35"/>
      <c r="AS3038" s="35"/>
      <c r="AT3038" s="35"/>
      <c r="AU3038" s="35"/>
      <c r="AV3038" s="14"/>
      <c r="AW3038" s="14"/>
      <c r="AX3038" s="14"/>
      <c r="AY3038" s="14"/>
      <c r="AZ3038" s="14"/>
      <c r="BA3038" s="14"/>
    </row>
    <row r="3039" spans="3:53" ht="14.25"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  <c r="Q3039" s="35"/>
      <c r="R3039" s="35"/>
      <c r="S3039" s="35"/>
      <c r="T3039" s="35"/>
      <c r="U3039" s="35"/>
      <c r="V3039" s="35"/>
      <c r="W3039" s="35"/>
      <c r="X3039" s="35"/>
      <c r="Y3039" s="35"/>
      <c r="Z3039" s="35"/>
      <c r="AA3039" s="35"/>
      <c r="AB3039" s="35"/>
      <c r="AC3039" s="35"/>
      <c r="AD3039" s="35"/>
      <c r="AE3039" s="35"/>
      <c r="AF3039" s="35"/>
      <c r="AG3039" s="35"/>
      <c r="AH3039" s="35"/>
      <c r="AI3039" s="35"/>
      <c r="AJ3039" s="35"/>
      <c r="AK3039" s="35"/>
      <c r="AL3039" s="34"/>
      <c r="AM3039" s="331"/>
      <c r="AN3039" s="35"/>
      <c r="AO3039" s="35"/>
      <c r="AP3039" s="162"/>
      <c r="AQ3039" s="35"/>
      <c r="AR3039" s="35"/>
      <c r="AS3039" s="35"/>
      <c r="AT3039" s="35"/>
      <c r="AU3039" s="35"/>
      <c r="AV3039" s="14"/>
      <c r="AW3039" s="14"/>
      <c r="AX3039" s="14"/>
      <c r="AY3039" s="14"/>
      <c r="AZ3039" s="14"/>
      <c r="BA3039" s="14"/>
    </row>
    <row r="3040" spans="3:53" ht="14.25"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  <c r="Q3040" s="35"/>
      <c r="R3040" s="35"/>
      <c r="S3040" s="35"/>
      <c r="T3040" s="35"/>
      <c r="U3040" s="35"/>
      <c r="V3040" s="35"/>
      <c r="W3040" s="35"/>
      <c r="X3040" s="35"/>
      <c r="Y3040" s="35"/>
      <c r="Z3040" s="35"/>
      <c r="AA3040" s="35"/>
      <c r="AB3040" s="35"/>
      <c r="AC3040" s="35"/>
      <c r="AD3040" s="35"/>
      <c r="AE3040" s="35"/>
      <c r="AF3040" s="35"/>
      <c r="AG3040" s="35"/>
      <c r="AH3040" s="35"/>
      <c r="AI3040" s="35"/>
      <c r="AJ3040" s="35"/>
      <c r="AK3040" s="35"/>
      <c r="AL3040" s="34"/>
      <c r="AM3040" s="331"/>
      <c r="AN3040" s="35"/>
      <c r="AO3040" s="35"/>
      <c r="AP3040" s="162"/>
      <c r="AQ3040" s="35"/>
      <c r="AR3040" s="35"/>
      <c r="AS3040" s="35"/>
      <c r="AT3040" s="35"/>
      <c r="AU3040" s="35"/>
      <c r="AV3040" s="14"/>
      <c r="AW3040" s="14"/>
      <c r="AX3040" s="14"/>
      <c r="AY3040" s="14"/>
      <c r="AZ3040" s="14"/>
      <c r="BA3040" s="14"/>
    </row>
    <row r="3041" spans="3:53" ht="14.25"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  <c r="Q3041" s="35"/>
      <c r="R3041" s="35"/>
      <c r="S3041" s="35"/>
      <c r="T3041" s="35"/>
      <c r="U3041" s="35"/>
      <c r="V3041" s="35"/>
      <c r="W3041" s="35"/>
      <c r="X3041" s="35"/>
      <c r="Y3041" s="35"/>
      <c r="Z3041" s="35"/>
      <c r="AA3041" s="35"/>
      <c r="AB3041" s="35"/>
      <c r="AC3041" s="35"/>
      <c r="AD3041" s="35"/>
      <c r="AE3041" s="35"/>
      <c r="AF3041" s="35"/>
      <c r="AG3041" s="35"/>
      <c r="AH3041" s="35"/>
      <c r="AI3041" s="35"/>
      <c r="AJ3041" s="35"/>
      <c r="AK3041" s="35"/>
      <c r="AL3041" s="34"/>
      <c r="AM3041" s="331"/>
      <c r="AN3041" s="35"/>
      <c r="AO3041" s="35"/>
      <c r="AP3041" s="162"/>
      <c r="AQ3041" s="35"/>
      <c r="AR3041" s="35"/>
      <c r="AS3041" s="35"/>
      <c r="AT3041" s="35"/>
      <c r="AU3041" s="35"/>
      <c r="AV3041" s="14"/>
      <c r="AW3041" s="14"/>
      <c r="AX3041" s="14"/>
      <c r="AY3041" s="14"/>
      <c r="AZ3041" s="14"/>
      <c r="BA3041" s="14"/>
    </row>
    <row r="3042" spans="3:53" ht="14.25"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  <c r="Q3042" s="35"/>
      <c r="R3042" s="35"/>
      <c r="S3042" s="35"/>
      <c r="T3042" s="35"/>
      <c r="U3042" s="35"/>
      <c r="V3042" s="35"/>
      <c r="W3042" s="35"/>
      <c r="X3042" s="35"/>
      <c r="Y3042" s="35"/>
      <c r="Z3042" s="35"/>
      <c r="AA3042" s="35"/>
      <c r="AB3042" s="35"/>
      <c r="AC3042" s="35"/>
      <c r="AD3042" s="35"/>
      <c r="AE3042" s="35"/>
      <c r="AF3042" s="35"/>
      <c r="AG3042" s="35"/>
      <c r="AH3042" s="35"/>
      <c r="AI3042" s="35"/>
      <c r="AJ3042" s="35"/>
      <c r="AK3042" s="35"/>
      <c r="AL3042" s="34"/>
      <c r="AM3042" s="331"/>
      <c r="AN3042" s="35"/>
      <c r="AO3042" s="35"/>
      <c r="AP3042" s="162"/>
      <c r="AQ3042" s="35"/>
      <c r="AR3042" s="35"/>
      <c r="AS3042" s="35"/>
      <c r="AT3042" s="35"/>
      <c r="AU3042" s="35"/>
      <c r="AV3042" s="14"/>
      <c r="AW3042" s="14"/>
      <c r="AX3042" s="14"/>
      <c r="AY3042" s="14"/>
      <c r="AZ3042" s="14"/>
      <c r="BA3042" s="14"/>
    </row>
    <row r="3043" spans="3:53" ht="14.25"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  <c r="Q3043" s="35"/>
      <c r="R3043" s="35"/>
      <c r="S3043" s="35"/>
      <c r="T3043" s="35"/>
      <c r="U3043" s="35"/>
      <c r="V3043" s="35"/>
      <c r="W3043" s="35"/>
      <c r="X3043" s="35"/>
      <c r="Y3043" s="35"/>
      <c r="Z3043" s="35"/>
      <c r="AA3043" s="35"/>
      <c r="AB3043" s="35"/>
      <c r="AC3043" s="35"/>
      <c r="AD3043" s="35"/>
      <c r="AE3043" s="35"/>
      <c r="AF3043" s="35"/>
      <c r="AG3043" s="35"/>
      <c r="AH3043" s="35"/>
      <c r="AI3043" s="35"/>
      <c r="AJ3043" s="35"/>
      <c r="AK3043" s="35"/>
      <c r="AL3043" s="34"/>
      <c r="AM3043" s="331"/>
      <c r="AN3043" s="35"/>
      <c r="AO3043" s="35"/>
      <c r="AP3043" s="162"/>
      <c r="AQ3043" s="35"/>
      <c r="AR3043" s="35"/>
      <c r="AS3043" s="35"/>
      <c r="AT3043" s="35"/>
      <c r="AU3043" s="35"/>
      <c r="AV3043" s="14"/>
      <c r="AW3043" s="14"/>
      <c r="AX3043" s="14"/>
      <c r="AY3043" s="14"/>
      <c r="AZ3043" s="14"/>
      <c r="BA3043" s="14"/>
    </row>
    <row r="3044" spans="3:53" ht="14.25"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  <c r="Q3044" s="35"/>
      <c r="R3044" s="35"/>
      <c r="S3044" s="35"/>
      <c r="T3044" s="35"/>
      <c r="U3044" s="35"/>
      <c r="V3044" s="35"/>
      <c r="W3044" s="35"/>
      <c r="X3044" s="35"/>
      <c r="Y3044" s="35"/>
      <c r="Z3044" s="35"/>
      <c r="AA3044" s="35"/>
      <c r="AB3044" s="35"/>
      <c r="AC3044" s="35"/>
      <c r="AD3044" s="35"/>
      <c r="AE3044" s="35"/>
      <c r="AF3044" s="35"/>
      <c r="AG3044" s="35"/>
      <c r="AH3044" s="35"/>
      <c r="AI3044" s="35"/>
      <c r="AJ3044" s="35"/>
      <c r="AK3044" s="35"/>
      <c r="AL3044" s="34"/>
      <c r="AM3044" s="331"/>
      <c r="AN3044" s="35"/>
      <c r="AO3044" s="35"/>
      <c r="AP3044" s="162"/>
      <c r="AQ3044" s="35"/>
      <c r="AR3044" s="35"/>
      <c r="AS3044" s="35"/>
      <c r="AT3044" s="35"/>
      <c r="AU3044" s="35"/>
      <c r="AV3044" s="14"/>
      <c r="AW3044" s="14"/>
      <c r="AX3044" s="14"/>
      <c r="AY3044" s="14"/>
      <c r="AZ3044" s="14"/>
      <c r="BA3044" s="14"/>
    </row>
    <row r="3045" spans="3:53" ht="14.25"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  <c r="Q3045" s="35"/>
      <c r="R3045" s="35"/>
      <c r="S3045" s="35"/>
      <c r="T3045" s="35"/>
      <c r="U3045" s="35"/>
      <c r="V3045" s="35"/>
      <c r="W3045" s="35"/>
      <c r="X3045" s="35"/>
      <c r="Y3045" s="35"/>
      <c r="Z3045" s="35"/>
      <c r="AA3045" s="35"/>
      <c r="AB3045" s="35"/>
      <c r="AC3045" s="35"/>
      <c r="AD3045" s="35"/>
      <c r="AE3045" s="35"/>
      <c r="AF3045" s="35"/>
      <c r="AG3045" s="35"/>
      <c r="AH3045" s="35"/>
      <c r="AI3045" s="35"/>
      <c r="AJ3045" s="35"/>
      <c r="AK3045" s="35"/>
      <c r="AL3045" s="34"/>
      <c r="AM3045" s="331"/>
      <c r="AN3045" s="35"/>
      <c r="AO3045" s="35"/>
      <c r="AP3045" s="162"/>
      <c r="AQ3045" s="35"/>
      <c r="AR3045" s="35"/>
      <c r="AS3045" s="35"/>
      <c r="AT3045" s="35"/>
      <c r="AU3045" s="35"/>
      <c r="AV3045" s="14"/>
      <c r="AW3045" s="14"/>
      <c r="AX3045" s="14"/>
      <c r="AY3045" s="14"/>
      <c r="AZ3045" s="14"/>
      <c r="BA3045" s="14"/>
    </row>
    <row r="3046" spans="3:53" ht="14.25"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  <c r="Q3046" s="35"/>
      <c r="R3046" s="35"/>
      <c r="S3046" s="35"/>
      <c r="T3046" s="35"/>
      <c r="U3046" s="35"/>
      <c r="V3046" s="35"/>
      <c r="W3046" s="35"/>
      <c r="X3046" s="35"/>
      <c r="Y3046" s="35"/>
      <c r="Z3046" s="35"/>
      <c r="AA3046" s="35"/>
      <c r="AB3046" s="35"/>
      <c r="AC3046" s="35"/>
      <c r="AD3046" s="35"/>
      <c r="AE3046" s="35"/>
      <c r="AF3046" s="35"/>
      <c r="AG3046" s="35"/>
      <c r="AH3046" s="35"/>
      <c r="AI3046" s="35"/>
      <c r="AJ3046" s="35"/>
      <c r="AK3046" s="35"/>
      <c r="AL3046" s="34"/>
      <c r="AM3046" s="331"/>
      <c r="AN3046" s="35"/>
      <c r="AO3046" s="35"/>
      <c r="AP3046" s="162"/>
      <c r="AQ3046" s="35"/>
      <c r="AR3046" s="35"/>
      <c r="AS3046" s="35"/>
      <c r="AT3046" s="35"/>
      <c r="AU3046" s="35"/>
      <c r="AV3046" s="14"/>
      <c r="AW3046" s="14"/>
      <c r="AX3046" s="14"/>
      <c r="AY3046" s="14"/>
      <c r="AZ3046" s="14"/>
      <c r="BA3046" s="14"/>
    </row>
    <row r="3047" spans="3:53" ht="14.25"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  <c r="Q3047" s="35"/>
      <c r="R3047" s="35"/>
      <c r="S3047" s="35"/>
      <c r="T3047" s="35"/>
      <c r="U3047" s="35"/>
      <c r="V3047" s="35"/>
      <c r="W3047" s="35"/>
      <c r="X3047" s="35"/>
      <c r="Y3047" s="35"/>
      <c r="Z3047" s="35"/>
      <c r="AA3047" s="35"/>
      <c r="AB3047" s="35"/>
      <c r="AC3047" s="35"/>
      <c r="AD3047" s="35"/>
      <c r="AE3047" s="35"/>
      <c r="AF3047" s="35"/>
      <c r="AG3047" s="35"/>
      <c r="AH3047" s="35"/>
      <c r="AI3047" s="35"/>
      <c r="AJ3047" s="35"/>
      <c r="AK3047" s="35"/>
      <c r="AL3047" s="34"/>
      <c r="AM3047" s="331"/>
      <c r="AN3047" s="35"/>
      <c r="AO3047" s="35"/>
      <c r="AP3047" s="162"/>
      <c r="AQ3047" s="35"/>
      <c r="AR3047" s="35"/>
      <c r="AS3047" s="35"/>
      <c r="AT3047" s="35"/>
      <c r="AU3047" s="35"/>
      <c r="AV3047" s="14"/>
      <c r="AW3047" s="14"/>
      <c r="AX3047" s="14"/>
      <c r="AY3047" s="14"/>
      <c r="AZ3047" s="14"/>
      <c r="BA3047" s="14"/>
    </row>
    <row r="3048" spans="3:53" ht="14.25"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  <c r="Q3048" s="35"/>
      <c r="R3048" s="35"/>
      <c r="S3048" s="35"/>
      <c r="T3048" s="35"/>
      <c r="U3048" s="35"/>
      <c r="V3048" s="35"/>
      <c r="W3048" s="35"/>
      <c r="X3048" s="35"/>
      <c r="Y3048" s="35"/>
      <c r="Z3048" s="35"/>
      <c r="AA3048" s="35"/>
      <c r="AB3048" s="35"/>
      <c r="AC3048" s="35"/>
      <c r="AD3048" s="35"/>
      <c r="AE3048" s="35"/>
      <c r="AF3048" s="35"/>
      <c r="AG3048" s="35"/>
      <c r="AH3048" s="35"/>
      <c r="AI3048" s="35"/>
      <c r="AJ3048" s="35"/>
      <c r="AK3048" s="35"/>
      <c r="AL3048" s="34"/>
      <c r="AM3048" s="331"/>
      <c r="AN3048" s="35"/>
      <c r="AO3048" s="35"/>
      <c r="AP3048" s="162"/>
      <c r="AQ3048" s="35"/>
      <c r="AR3048" s="35"/>
      <c r="AS3048" s="35"/>
      <c r="AT3048" s="35"/>
      <c r="AU3048" s="35"/>
      <c r="AV3048" s="14"/>
      <c r="AW3048" s="14"/>
      <c r="AX3048" s="14"/>
      <c r="AY3048" s="14"/>
      <c r="AZ3048" s="14"/>
      <c r="BA3048" s="14"/>
    </row>
    <row r="3049" spans="3:53" ht="14.25"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  <c r="Q3049" s="35"/>
      <c r="R3049" s="35"/>
      <c r="S3049" s="35"/>
      <c r="T3049" s="35"/>
      <c r="U3049" s="35"/>
      <c r="V3049" s="35"/>
      <c r="W3049" s="35"/>
      <c r="X3049" s="35"/>
      <c r="Y3049" s="35"/>
      <c r="Z3049" s="35"/>
      <c r="AA3049" s="35"/>
      <c r="AB3049" s="35"/>
      <c r="AC3049" s="35"/>
      <c r="AD3049" s="35"/>
      <c r="AE3049" s="35"/>
      <c r="AF3049" s="35"/>
      <c r="AG3049" s="35"/>
      <c r="AH3049" s="35"/>
      <c r="AI3049" s="35"/>
      <c r="AJ3049" s="35"/>
      <c r="AK3049" s="35"/>
      <c r="AL3049" s="34"/>
      <c r="AM3049" s="331"/>
      <c r="AN3049" s="35"/>
      <c r="AO3049" s="35"/>
      <c r="AP3049" s="162"/>
      <c r="AQ3049" s="35"/>
      <c r="AR3049" s="35"/>
      <c r="AS3049" s="35"/>
      <c r="AT3049" s="35"/>
      <c r="AU3049" s="35"/>
      <c r="AV3049" s="14"/>
      <c r="AW3049" s="14"/>
      <c r="AX3049" s="14"/>
      <c r="AY3049" s="14"/>
      <c r="AZ3049" s="14"/>
      <c r="BA3049" s="14"/>
    </row>
    <row r="3050" spans="3:53" ht="14.25"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  <c r="Q3050" s="35"/>
      <c r="R3050" s="35"/>
      <c r="S3050" s="35"/>
      <c r="T3050" s="35"/>
      <c r="U3050" s="35"/>
      <c r="V3050" s="35"/>
      <c r="W3050" s="35"/>
      <c r="X3050" s="35"/>
      <c r="Y3050" s="35"/>
      <c r="Z3050" s="35"/>
      <c r="AA3050" s="35"/>
      <c r="AB3050" s="35"/>
      <c r="AC3050" s="35"/>
      <c r="AD3050" s="35"/>
      <c r="AE3050" s="35"/>
      <c r="AF3050" s="35"/>
      <c r="AG3050" s="35"/>
      <c r="AH3050" s="35"/>
      <c r="AI3050" s="35"/>
      <c r="AJ3050" s="35"/>
      <c r="AK3050" s="35"/>
      <c r="AL3050" s="34"/>
      <c r="AM3050" s="331"/>
      <c r="AN3050" s="35"/>
      <c r="AO3050" s="35"/>
      <c r="AP3050" s="162"/>
      <c r="AQ3050" s="35"/>
      <c r="AR3050" s="35"/>
      <c r="AS3050" s="35"/>
      <c r="AT3050" s="35"/>
      <c r="AU3050" s="35"/>
      <c r="AV3050" s="14"/>
      <c r="AW3050" s="14"/>
      <c r="AX3050" s="14"/>
      <c r="AY3050" s="14"/>
      <c r="AZ3050" s="14"/>
      <c r="BA3050" s="14"/>
    </row>
    <row r="3051" spans="3:53" ht="14.25"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  <c r="Q3051" s="35"/>
      <c r="R3051" s="35"/>
      <c r="S3051" s="35"/>
      <c r="T3051" s="35"/>
      <c r="U3051" s="35"/>
      <c r="V3051" s="35"/>
      <c r="W3051" s="35"/>
      <c r="X3051" s="35"/>
      <c r="Y3051" s="35"/>
      <c r="Z3051" s="35"/>
      <c r="AA3051" s="35"/>
      <c r="AB3051" s="35"/>
      <c r="AC3051" s="35"/>
      <c r="AD3051" s="35"/>
      <c r="AE3051" s="35"/>
      <c r="AF3051" s="35"/>
      <c r="AG3051" s="35"/>
      <c r="AH3051" s="35"/>
      <c r="AI3051" s="35"/>
      <c r="AJ3051" s="35"/>
      <c r="AK3051" s="35"/>
      <c r="AL3051" s="34"/>
      <c r="AM3051" s="331"/>
      <c r="AN3051" s="35"/>
      <c r="AO3051" s="35"/>
      <c r="AP3051" s="162"/>
      <c r="AQ3051" s="35"/>
      <c r="AR3051" s="35"/>
      <c r="AS3051" s="35"/>
      <c r="AT3051" s="35"/>
      <c r="AU3051" s="35"/>
      <c r="AV3051" s="14"/>
      <c r="AW3051" s="14"/>
      <c r="AX3051" s="14"/>
      <c r="AY3051" s="14"/>
      <c r="AZ3051" s="14"/>
      <c r="BA3051" s="14"/>
    </row>
    <row r="3052" spans="3:53" ht="14.25"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  <c r="Q3052" s="35"/>
      <c r="R3052" s="35"/>
      <c r="S3052" s="35"/>
      <c r="T3052" s="35"/>
      <c r="U3052" s="35"/>
      <c r="V3052" s="35"/>
      <c r="W3052" s="35"/>
      <c r="X3052" s="35"/>
      <c r="Y3052" s="35"/>
      <c r="Z3052" s="35"/>
      <c r="AA3052" s="35"/>
      <c r="AB3052" s="35"/>
      <c r="AC3052" s="35"/>
      <c r="AD3052" s="35"/>
      <c r="AE3052" s="35"/>
      <c r="AF3052" s="35"/>
      <c r="AG3052" s="35"/>
      <c r="AH3052" s="35"/>
      <c r="AI3052" s="35"/>
      <c r="AJ3052" s="35"/>
      <c r="AK3052" s="35"/>
      <c r="AL3052" s="34"/>
      <c r="AM3052" s="331"/>
      <c r="AN3052" s="35"/>
      <c r="AO3052" s="35"/>
      <c r="AP3052" s="162"/>
      <c r="AQ3052" s="35"/>
      <c r="AR3052" s="35"/>
      <c r="AS3052" s="35"/>
      <c r="AT3052" s="35"/>
      <c r="AU3052" s="35"/>
      <c r="AV3052" s="14"/>
      <c r="AW3052" s="14"/>
      <c r="AX3052" s="14"/>
      <c r="AY3052" s="14"/>
      <c r="AZ3052" s="14"/>
      <c r="BA3052" s="14"/>
    </row>
    <row r="3053" spans="3:53" ht="14.25"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  <c r="Q3053" s="35"/>
      <c r="R3053" s="35"/>
      <c r="S3053" s="35"/>
      <c r="T3053" s="35"/>
      <c r="U3053" s="35"/>
      <c r="V3053" s="35"/>
      <c r="W3053" s="35"/>
      <c r="X3053" s="35"/>
      <c r="Y3053" s="35"/>
      <c r="Z3053" s="35"/>
      <c r="AA3053" s="35"/>
      <c r="AB3053" s="35"/>
      <c r="AC3053" s="35"/>
      <c r="AD3053" s="35"/>
      <c r="AE3053" s="35"/>
      <c r="AF3053" s="35"/>
      <c r="AG3053" s="35"/>
      <c r="AH3053" s="35"/>
      <c r="AI3053" s="35"/>
      <c r="AJ3053" s="35"/>
      <c r="AK3053" s="35"/>
      <c r="AL3053" s="34"/>
      <c r="AM3053" s="331"/>
      <c r="AN3053" s="35"/>
      <c r="AO3053" s="35"/>
      <c r="AP3053" s="162"/>
      <c r="AQ3053" s="35"/>
      <c r="AR3053" s="35"/>
      <c r="AS3053" s="35"/>
      <c r="AT3053" s="35"/>
      <c r="AU3053" s="35"/>
      <c r="AV3053" s="14"/>
      <c r="AW3053" s="14"/>
      <c r="AX3053" s="14"/>
      <c r="AY3053" s="14"/>
      <c r="AZ3053" s="14"/>
      <c r="BA3053" s="14"/>
    </row>
    <row r="3054" spans="3:53" ht="14.25"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  <c r="Q3054" s="35"/>
      <c r="R3054" s="35"/>
      <c r="S3054" s="35"/>
      <c r="T3054" s="35"/>
      <c r="U3054" s="35"/>
      <c r="V3054" s="35"/>
      <c r="W3054" s="35"/>
      <c r="X3054" s="35"/>
      <c r="Y3054" s="35"/>
      <c r="Z3054" s="35"/>
      <c r="AA3054" s="35"/>
      <c r="AB3054" s="35"/>
      <c r="AC3054" s="35"/>
      <c r="AD3054" s="35"/>
      <c r="AE3054" s="35"/>
      <c r="AF3054" s="35"/>
      <c r="AG3054" s="35"/>
      <c r="AH3054" s="35"/>
      <c r="AI3054" s="35"/>
      <c r="AJ3054" s="35"/>
      <c r="AK3054" s="35"/>
      <c r="AL3054" s="34"/>
      <c r="AM3054" s="331"/>
      <c r="AN3054" s="35"/>
      <c r="AO3054" s="35"/>
      <c r="AP3054" s="162"/>
      <c r="AQ3054" s="35"/>
      <c r="AR3054" s="35"/>
      <c r="AS3054" s="35"/>
      <c r="AT3054" s="35"/>
      <c r="AU3054" s="35"/>
      <c r="AV3054" s="14"/>
      <c r="AW3054" s="14"/>
      <c r="AX3054" s="14"/>
      <c r="AY3054" s="14"/>
      <c r="AZ3054" s="14"/>
      <c r="BA3054" s="14"/>
    </row>
    <row r="3055" spans="3:53" ht="14.25"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  <c r="Q3055" s="35"/>
      <c r="R3055" s="35"/>
      <c r="S3055" s="35"/>
      <c r="T3055" s="35"/>
      <c r="U3055" s="35"/>
      <c r="V3055" s="35"/>
      <c r="W3055" s="35"/>
      <c r="X3055" s="35"/>
      <c r="Y3055" s="35"/>
      <c r="Z3055" s="35"/>
      <c r="AA3055" s="35"/>
      <c r="AB3055" s="35"/>
      <c r="AC3055" s="35"/>
      <c r="AD3055" s="35"/>
      <c r="AE3055" s="35"/>
      <c r="AF3055" s="35"/>
      <c r="AG3055" s="35"/>
      <c r="AH3055" s="35"/>
      <c r="AI3055" s="35"/>
      <c r="AJ3055" s="35"/>
      <c r="AK3055" s="35"/>
      <c r="AL3055" s="34"/>
      <c r="AM3055" s="331"/>
      <c r="AN3055" s="35"/>
      <c r="AO3055" s="35"/>
      <c r="AP3055" s="162"/>
      <c r="AQ3055" s="35"/>
      <c r="AR3055" s="35"/>
      <c r="AS3055" s="35"/>
      <c r="AT3055" s="35"/>
      <c r="AU3055" s="35"/>
      <c r="AV3055" s="14"/>
      <c r="AW3055" s="14"/>
      <c r="AX3055" s="14"/>
      <c r="AY3055" s="14"/>
      <c r="AZ3055" s="14"/>
      <c r="BA3055" s="14"/>
    </row>
    <row r="3056" spans="3:53" ht="14.25"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  <c r="Q3056" s="35"/>
      <c r="R3056" s="35"/>
      <c r="S3056" s="35"/>
      <c r="T3056" s="35"/>
      <c r="U3056" s="35"/>
      <c r="V3056" s="35"/>
      <c r="W3056" s="35"/>
      <c r="X3056" s="35"/>
      <c r="Y3056" s="35"/>
      <c r="Z3056" s="35"/>
      <c r="AA3056" s="35"/>
      <c r="AB3056" s="35"/>
      <c r="AC3056" s="35"/>
      <c r="AD3056" s="35"/>
      <c r="AE3056" s="35"/>
      <c r="AF3056" s="35"/>
      <c r="AG3056" s="35"/>
      <c r="AH3056" s="35"/>
      <c r="AI3056" s="35"/>
      <c r="AJ3056" s="35"/>
      <c r="AK3056" s="35"/>
      <c r="AL3056" s="34"/>
      <c r="AM3056" s="331"/>
      <c r="AN3056" s="35"/>
      <c r="AO3056" s="35"/>
      <c r="AP3056" s="162"/>
      <c r="AQ3056" s="35"/>
      <c r="AR3056" s="35"/>
      <c r="AS3056" s="35"/>
      <c r="AT3056" s="35"/>
      <c r="AU3056" s="35"/>
      <c r="AV3056" s="14"/>
      <c r="AW3056" s="14"/>
      <c r="AX3056" s="14"/>
      <c r="AY3056" s="14"/>
      <c r="AZ3056" s="14"/>
      <c r="BA3056" s="14"/>
    </row>
    <row r="3057" spans="3:53" ht="14.25"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  <c r="Q3057" s="35"/>
      <c r="R3057" s="35"/>
      <c r="S3057" s="35"/>
      <c r="T3057" s="35"/>
      <c r="U3057" s="35"/>
      <c r="V3057" s="35"/>
      <c r="W3057" s="35"/>
      <c r="X3057" s="35"/>
      <c r="Y3057" s="35"/>
      <c r="Z3057" s="35"/>
      <c r="AA3057" s="35"/>
      <c r="AB3057" s="35"/>
      <c r="AC3057" s="35"/>
      <c r="AD3057" s="35"/>
      <c r="AE3057" s="35"/>
      <c r="AF3057" s="35"/>
      <c r="AG3057" s="35"/>
      <c r="AH3057" s="35"/>
      <c r="AI3057" s="35"/>
      <c r="AJ3057" s="35"/>
      <c r="AK3057" s="35"/>
      <c r="AL3057" s="34"/>
      <c r="AM3057" s="331"/>
      <c r="AN3057" s="35"/>
      <c r="AO3057" s="35"/>
      <c r="AP3057" s="162"/>
      <c r="AQ3057" s="35"/>
      <c r="AR3057" s="35"/>
      <c r="AS3057" s="35"/>
      <c r="AT3057" s="35"/>
      <c r="AU3057" s="35"/>
      <c r="AV3057" s="14"/>
      <c r="AW3057" s="14"/>
      <c r="AX3057" s="14"/>
      <c r="AY3057" s="14"/>
      <c r="AZ3057" s="14"/>
      <c r="BA3057" s="14"/>
    </row>
    <row r="3058" spans="3:53" ht="14.25"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  <c r="Q3058" s="35"/>
      <c r="R3058" s="35"/>
      <c r="S3058" s="35"/>
      <c r="T3058" s="35"/>
      <c r="U3058" s="35"/>
      <c r="V3058" s="35"/>
      <c r="W3058" s="35"/>
      <c r="X3058" s="35"/>
      <c r="Y3058" s="35"/>
      <c r="Z3058" s="35"/>
      <c r="AA3058" s="35"/>
      <c r="AB3058" s="35"/>
      <c r="AC3058" s="35"/>
      <c r="AD3058" s="35"/>
      <c r="AE3058" s="35"/>
      <c r="AF3058" s="35"/>
      <c r="AG3058" s="35"/>
      <c r="AH3058" s="35"/>
      <c r="AI3058" s="35"/>
      <c r="AJ3058" s="35"/>
      <c r="AK3058" s="35"/>
      <c r="AL3058" s="34"/>
      <c r="AM3058" s="331"/>
      <c r="AN3058" s="35"/>
      <c r="AO3058" s="35"/>
      <c r="AP3058" s="162"/>
      <c r="AQ3058" s="35"/>
      <c r="AR3058" s="35"/>
      <c r="AS3058" s="35"/>
      <c r="AT3058" s="35"/>
      <c r="AU3058" s="35"/>
      <c r="AV3058" s="14"/>
      <c r="AW3058" s="14"/>
      <c r="AX3058" s="14"/>
      <c r="AY3058" s="14"/>
      <c r="AZ3058" s="14"/>
      <c r="BA3058" s="14"/>
    </row>
    <row r="3059" spans="3:53" ht="14.25"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  <c r="Q3059" s="35"/>
      <c r="R3059" s="35"/>
      <c r="S3059" s="35"/>
      <c r="T3059" s="35"/>
      <c r="U3059" s="35"/>
      <c r="V3059" s="35"/>
      <c r="W3059" s="35"/>
      <c r="X3059" s="35"/>
      <c r="Y3059" s="35"/>
      <c r="Z3059" s="35"/>
      <c r="AA3059" s="35"/>
      <c r="AB3059" s="35"/>
      <c r="AC3059" s="35"/>
      <c r="AD3059" s="35"/>
      <c r="AE3059" s="35"/>
      <c r="AF3059" s="35"/>
      <c r="AG3059" s="35"/>
      <c r="AH3059" s="35"/>
      <c r="AI3059" s="35"/>
      <c r="AJ3059" s="35"/>
      <c r="AK3059" s="35"/>
      <c r="AL3059" s="34"/>
      <c r="AM3059" s="331"/>
      <c r="AN3059" s="35"/>
      <c r="AO3059" s="35"/>
      <c r="AP3059" s="162"/>
      <c r="AQ3059" s="35"/>
      <c r="AR3059" s="35"/>
      <c r="AS3059" s="35"/>
      <c r="AT3059" s="35"/>
      <c r="AU3059" s="35"/>
      <c r="AV3059" s="14"/>
      <c r="AW3059" s="14"/>
      <c r="AX3059" s="14"/>
      <c r="AY3059" s="14"/>
      <c r="AZ3059" s="14"/>
      <c r="BA3059" s="14"/>
    </row>
    <row r="3060" spans="3:53" ht="14.25"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  <c r="T3060" s="35"/>
      <c r="U3060" s="35"/>
      <c r="V3060" s="35"/>
      <c r="W3060" s="35"/>
      <c r="X3060" s="35"/>
      <c r="Y3060" s="35"/>
      <c r="Z3060" s="35"/>
      <c r="AA3060" s="35"/>
      <c r="AB3060" s="35"/>
      <c r="AC3060" s="35"/>
      <c r="AD3060" s="35"/>
      <c r="AE3060" s="35"/>
      <c r="AF3060" s="35"/>
      <c r="AG3060" s="35"/>
      <c r="AH3060" s="35"/>
      <c r="AI3060" s="35"/>
      <c r="AJ3060" s="35"/>
      <c r="AK3060" s="35"/>
      <c r="AL3060" s="34"/>
      <c r="AM3060" s="331"/>
      <c r="AN3060" s="35"/>
      <c r="AO3060" s="35"/>
      <c r="AP3060" s="162"/>
      <c r="AQ3060" s="35"/>
      <c r="AR3060" s="35"/>
      <c r="AS3060" s="35"/>
      <c r="AT3060" s="35"/>
      <c r="AU3060" s="35"/>
      <c r="AV3060" s="14"/>
      <c r="AW3060" s="14"/>
      <c r="AX3060" s="14"/>
      <c r="AY3060" s="14"/>
      <c r="AZ3060" s="14"/>
      <c r="BA3060" s="14"/>
    </row>
    <row r="3061" spans="3:53" ht="14.25"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  <c r="Q3061" s="35"/>
      <c r="R3061" s="35"/>
      <c r="S3061" s="35"/>
      <c r="T3061" s="35"/>
      <c r="U3061" s="35"/>
      <c r="V3061" s="35"/>
      <c r="W3061" s="35"/>
      <c r="X3061" s="35"/>
      <c r="Y3061" s="35"/>
      <c r="Z3061" s="35"/>
      <c r="AA3061" s="35"/>
      <c r="AB3061" s="35"/>
      <c r="AC3061" s="35"/>
      <c r="AD3061" s="35"/>
      <c r="AE3061" s="35"/>
      <c r="AF3061" s="35"/>
      <c r="AG3061" s="35"/>
      <c r="AH3061" s="35"/>
      <c r="AI3061" s="35"/>
      <c r="AJ3061" s="35"/>
      <c r="AK3061" s="35"/>
      <c r="AL3061" s="34"/>
      <c r="AM3061" s="331"/>
      <c r="AN3061" s="35"/>
      <c r="AO3061" s="35"/>
      <c r="AP3061" s="162"/>
      <c r="AQ3061" s="35"/>
      <c r="AR3061" s="35"/>
      <c r="AS3061" s="35"/>
      <c r="AT3061" s="35"/>
      <c r="AU3061" s="35"/>
      <c r="AV3061" s="14"/>
      <c r="AW3061" s="14"/>
      <c r="AX3061" s="14"/>
      <c r="AY3061" s="14"/>
      <c r="AZ3061" s="14"/>
      <c r="BA3061" s="14"/>
    </row>
    <row r="3062" spans="3:53" ht="14.25"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  <c r="Q3062" s="35"/>
      <c r="R3062" s="35"/>
      <c r="S3062" s="35"/>
      <c r="T3062" s="35"/>
      <c r="U3062" s="35"/>
      <c r="V3062" s="35"/>
      <c r="W3062" s="35"/>
      <c r="X3062" s="35"/>
      <c r="Y3062" s="35"/>
      <c r="Z3062" s="35"/>
      <c r="AA3062" s="35"/>
      <c r="AB3062" s="35"/>
      <c r="AC3062" s="35"/>
      <c r="AD3062" s="35"/>
      <c r="AE3062" s="35"/>
      <c r="AF3062" s="35"/>
      <c r="AG3062" s="35"/>
      <c r="AH3062" s="35"/>
      <c r="AI3062" s="35"/>
      <c r="AJ3062" s="35"/>
      <c r="AK3062" s="35"/>
      <c r="AL3062" s="34"/>
      <c r="AM3062" s="331"/>
      <c r="AN3062" s="35"/>
      <c r="AO3062" s="35"/>
      <c r="AP3062" s="162"/>
      <c r="AQ3062" s="35"/>
      <c r="AR3062" s="35"/>
      <c r="AS3062" s="35"/>
      <c r="AT3062" s="35"/>
      <c r="AU3062" s="35"/>
      <c r="AV3062" s="14"/>
      <c r="AW3062" s="14"/>
      <c r="AX3062" s="14"/>
      <c r="AY3062" s="14"/>
      <c r="AZ3062" s="14"/>
      <c r="BA3062" s="14"/>
    </row>
    <row r="3063" spans="3:53" ht="14.25"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  <c r="Q3063" s="35"/>
      <c r="R3063" s="35"/>
      <c r="S3063" s="35"/>
      <c r="T3063" s="35"/>
      <c r="U3063" s="35"/>
      <c r="V3063" s="35"/>
      <c r="W3063" s="35"/>
      <c r="X3063" s="35"/>
      <c r="Y3063" s="35"/>
      <c r="Z3063" s="35"/>
      <c r="AA3063" s="35"/>
      <c r="AB3063" s="35"/>
      <c r="AC3063" s="35"/>
      <c r="AD3063" s="35"/>
      <c r="AE3063" s="35"/>
      <c r="AF3063" s="35"/>
      <c r="AG3063" s="35"/>
      <c r="AH3063" s="35"/>
      <c r="AI3063" s="35"/>
      <c r="AJ3063" s="35"/>
      <c r="AK3063" s="35"/>
      <c r="AL3063" s="34"/>
      <c r="AM3063" s="331"/>
      <c r="AN3063" s="35"/>
      <c r="AO3063" s="35"/>
      <c r="AP3063" s="162"/>
      <c r="AQ3063" s="35"/>
      <c r="AR3063" s="35"/>
      <c r="AS3063" s="35"/>
      <c r="AT3063" s="35"/>
      <c r="AU3063" s="35"/>
      <c r="AV3063" s="14"/>
      <c r="AW3063" s="14"/>
      <c r="AX3063" s="14"/>
      <c r="AY3063" s="14"/>
      <c r="AZ3063" s="14"/>
      <c r="BA3063" s="14"/>
    </row>
    <row r="3064" spans="3:53" ht="14.25"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  <c r="Q3064" s="35"/>
      <c r="R3064" s="35"/>
      <c r="S3064" s="35"/>
      <c r="T3064" s="35"/>
      <c r="U3064" s="35"/>
      <c r="V3064" s="35"/>
      <c r="W3064" s="35"/>
      <c r="X3064" s="35"/>
      <c r="Y3064" s="35"/>
      <c r="Z3064" s="35"/>
      <c r="AA3064" s="35"/>
      <c r="AB3064" s="35"/>
      <c r="AC3064" s="35"/>
      <c r="AD3064" s="35"/>
      <c r="AE3064" s="35"/>
      <c r="AF3064" s="35"/>
      <c r="AG3064" s="35"/>
      <c r="AH3064" s="35"/>
      <c r="AI3064" s="35"/>
      <c r="AJ3064" s="35"/>
      <c r="AK3064" s="35"/>
      <c r="AL3064" s="34"/>
      <c r="AM3064" s="331"/>
      <c r="AN3064" s="35"/>
      <c r="AO3064" s="35"/>
      <c r="AP3064" s="162"/>
      <c r="AQ3064" s="35"/>
      <c r="AR3064" s="35"/>
      <c r="AS3064" s="35"/>
      <c r="AT3064" s="35"/>
      <c r="AU3064" s="35"/>
      <c r="AV3064" s="14"/>
      <c r="AW3064" s="14"/>
      <c r="AX3064" s="14"/>
      <c r="AY3064" s="14"/>
      <c r="AZ3064" s="14"/>
      <c r="BA3064" s="14"/>
    </row>
    <row r="3065" spans="3:53" ht="14.25"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  <c r="Q3065" s="35"/>
      <c r="R3065" s="35"/>
      <c r="S3065" s="35"/>
      <c r="T3065" s="35"/>
      <c r="U3065" s="35"/>
      <c r="V3065" s="35"/>
      <c r="W3065" s="35"/>
      <c r="X3065" s="35"/>
      <c r="Y3065" s="35"/>
      <c r="Z3065" s="35"/>
      <c r="AA3065" s="35"/>
      <c r="AB3065" s="35"/>
      <c r="AC3065" s="35"/>
      <c r="AD3065" s="35"/>
      <c r="AE3065" s="35"/>
      <c r="AF3065" s="35"/>
      <c r="AG3065" s="35"/>
      <c r="AH3065" s="35"/>
      <c r="AI3065" s="35"/>
      <c r="AJ3065" s="35"/>
      <c r="AK3065" s="35"/>
      <c r="AL3065" s="34"/>
      <c r="AM3065" s="331"/>
      <c r="AN3065" s="35"/>
      <c r="AO3065" s="35"/>
      <c r="AP3065" s="162"/>
      <c r="AQ3065" s="35"/>
      <c r="AR3065" s="35"/>
      <c r="AS3065" s="35"/>
      <c r="AT3065" s="35"/>
      <c r="AU3065" s="35"/>
      <c r="AV3065" s="14"/>
      <c r="AW3065" s="14"/>
      <c r="AX3065" s="14"/>
      <c r="AY3065" s="14"/>
      <c r="AZ3065" s="14"/>
      <c r="BA3065" s="14"/>
    </row>
    <row r="3066" spans="3:53" ht="14.25"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  <c r="Q3066" s="35"/>
      <c r="R3066" s="35"/>
      <c r="S3066" s="35"/>
      <c r="T3066" s="35"/>
      <c r="U3066" s="35"/>
      <c r="V3066" s="35"/>
      <c r="W3066" s="35"/>
      <c r="X3066" s="35"/>
      <c r="Y3066" s="35"/>
      <c r="Z3066" s="35"/>
      <c r="AA3066" s="35"/>
      <c r="AB3066" s="35"/>
      <c r="AC3066" s="35"/>
      <c r="AD3066" s="35"/>
      <c r="AE3066" s="35"/>
      <c r="AF3066" s="35"/>
      <c r="AG3066" s="35"/>
      <c r="AH3066" s="35"/>
      <c r="AI3066" s="35"/>
      <c r="AJ3066" s="35"/>
      <c r="AK3066" s="35"/>
      <c r="AL3066" s="34"/>
      <c r="AM3066" s="331"/>
      <c r="AN3066" s="35"/>
      <c r="AO3066" s="35"/>
      <c r="AP3066" s="162"/>
      <c r="AQ3066" s="35"/>
      <c r="AR3066" s="35"/>
      <c r="AS3066" s="35"/>
      <c r="AT3066" s="35"/>
      <c r="AU3066" s="35"/>
      <c r="AV3066" s="14"/>
      <c r="AW3066" s="14"/>
      <c r="AX3066" s="14"/>
      <c r="AY3066" s="14"/>
      <c r="AZ3066" s="14"/>
      <c r="BA3066" s="14"/>
    </row>
    <row r="3067" spans="3:53" ht="14.25"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  <c r="Q3067" s="35"/>
      <c r="R3067" s="35"/>
      <c r="S3067" s="35"/>
      <c r="T3067" s="35"/>
      <c r="U3067" s="35"/>
      <c r="V3067" s="35"/>
      <c r="W3067" s="35"/>
      <c r="X3067" s="35"/>
      <c r="Y3067" s="35"/>
      <c r="Z3067" s="35"/>
      <c r="AA3067" s="35"/>
      <c r="AB3067" s="35"/>
      <c r="AC3067" s="35"/>
      <c r="AD3067" s="35"/>
      <c r="AE3067" s="35"/>
      <c r="AF3067" s="35"/>
      <c r="AG3067" s="35"/>
      <c r="AH3067" s="35"/>
      <c r="AI3067" s="35"/>
      <c r="AJ3067" s="35"/>
      <c r="AK3067" s="35"/>
      <c r="AL3067" s="34"/>
      <c r="AM3067" s="331"/>
      <c r="AN3067" s="35"/>
      <c r="AO3067" s="35"/>
      <c r="AP3067" s="162"/>
      <c r="AQ3067" s="35"/>
      <c r="AR3067" s="35"/>
      <c r="AS3067" s="35"/>
      <c r="AT3067" s="35"/>
      <c r="AU3067" s="35"/>
      <c r="AV3067" s="14"/>
      <c r="AW3067" s="14"/>
      <c r="AX3067" s="14"/>
      <c r="AY3067" s="14"/>
      <c r="AZ3067" s="14"/>
      <c r="BA3067" s="14"/>
    </row>
    <row r="3068" spans="3:53" ht="14.25"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  <c r="Q3068" s="35"/>
      <c r="R3068" s="35"/>
      <c r="S3068" s="35"/>
      <c r="T3068" s="35"/>
      <c r="U3068" s="35"/>
      <c r="V3068" s="35"/>
      <c r="W3068" s="35"/>
      <c r="X3068" s="35"/>
      <c r="Y3068" s="35"/>
      <c r="Z3068" s="35"/>
      <c r="AA3068" s="35"/>
      <c r="AB3068" s="35"/>
      <c r="AC3068" s="35"/>
      <c r="AD3068" s="35"/>
      <c r="AE3068" s="35"/>
      <c r="AF3068" s="35"/>
      <c r="AG3068" s="35"/>
      <c r="AH3068" s="35"/>
      <c r="AI3068" s="35"/>
      <c r="AJ3068" s="35"/>
      <c r="AK3068" s="35"/>
      <c r="AL3068" s="34"/>
      <c r="AM3068" s="331"/>
      <c r="AN3068" s="35"/>
      <c r="AO3068" s="35"/>
      <c r="AP3068" s="162"/>
      <c r="AQ3068" s="35"/>
      <c r="AR3068" s="35"/>
      <c r="AS3068" s="35"/>
      <c r="AT3068" s="35"/>
      <c r="AU3068" s="35"/>
      <c r="AV3068" s="14"/>
      <c r="AW3068" s="14"/>
      <c r="AX3068" s="14"/>
      <c r="AY3068" s="14"/>
      <c r="AZ3068" s="14"/>
      <c r="BA3068" s="14"/>
    </row>
    <row r="3069" spans="3:53" ht="14.25"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  <c r="Q3069" s="35"/>
      <c r="R3069" s="35"/>
      <c r="S3069" s="35"/>
      <c r="T3069" s="35"/>
      <c r="U3069" s="35"/>
      <c r="V3069" s="35"/>
      <c r="W3069" s="35"/>
      <c r="X3069" s="35"/>
      <c r="Y3069" s="35"/>
      <c r="Z3069" s="35"/>
      <c r="AA3069" s="35"/>
      <c r="AB3069" s="35"/>
      <c r="AC3069" s="35"/>
      <c r="AD3069" s="35"/>
      <c r="AE3069" s="35"/>
      <c r="AF3069" s="35"/>
      <c r="AG3069" s="35"/>
      <c r="AH3069" s="35"/>
      <c r="AI3069" s="35"/>
      <c r="AJ3069" s="35"/>
      <c r="AK3069" s="35"/>
      <c r="AL3069" s="34"/>
      <c r="AM3069" s="331"/>
      <c r="AN3069" s="35"/>
      <c r="AO3069" s="35"/>
      <c r="AP3069" s="162"/>
      <c r="AQ3069" s="35"/>
      <c r="AR3069" s="35"/>
      <c r="AS3069" s="35"/>
      <c r="AT3069" s="35"/>
      <c r="AU3069" s="35"/>
      <c r="AV3069" s="14"/>
      <c r="AW3069" s="14"/>
      <c r="AX3069" s="14"/>
      <c r="AY3069" s="14"/>
      <c r="AZ3069" s="14"/>
      <c r="BA3069" s="14"/>
    </row>
    <row r="3070" spans="3:53" ht="14.25"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  <c r="Q3070" s="35"/>
      <c r="R3070" s="35"/>
      <c r="S3070" s="35"/>
      <c r="T3070" s="35"/>
      <c r="U3070" s="35"/>
      <c r="V3070" s="35"/>
      <c r="W3070" s="35"/>
      <c r="X3070" s="35"/>
      <c r="Y3070" s="35"/>
      <c r="Z3070" s="35"/>
      <c r="AA3070" s="35"/>
      <c r="AB3070" s="35"/>
      <c r="AC3070" s="35"/>
      <c r="AD3070" s="35"/>
      <c r="AE3070" s="35"/>
      <c r="AF3070" s="35"/>
      <c r="AG3070" s="35"/>
      <c r="AH3070" s="35"/>
      <c r="AI3070" s="35"/>
      <c r="AJ3070" s="35"/>
      <c r="AK3070" s="35"/>
      <c r="AL3070" s="34"/>
      <c r="AM3070" s="331"/>
      <c r="AN3070" s="35"/>
      <c r="AO3070" s="35"/>
      <c r="AP3070" s="162"/>
      <c r="AQ3070" s="35"/>
      <c r="AR3070" s="35"/>
      <c r="AS3070" s="35"/>
      <c r="AT3070" s="35"/>
      <c r="AU3070" s="35"/>
      <c r="AV3070" s="14"/>
      <c r="AW3070" s="14"/>
      <c r="AX3070" s="14"/>
      <c r="AY3070" s="14"/>
      <c r="AZ3070" s="14"/>
      <c r="BA3070" s="14"/>
    </row>
    <row r="3071" spans="3:53" ht="14.25"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  <c r="Q3071" s="35"/>
      <c r="R3071" s="35"/>
      <c r="S3071" s="35"/>
      <c r="T3071" s="35"/>
      <c r="U3071" s="35"/>
      <c r="V3071" s="35"/>
      <c r="W3071" s="35"/>
      <c r="X3071" s="35"/>
      <c r="Y3071" s="35"/>
      <c r="Z3071" s="35"/>
      <c r="AA3071" s="35"/>
      <c r="AB3071" s="35"/>
      <c r="AC3071" s="35"/>
      <c r="AD3071" s="35"/>
      <c r="AE3071" s="35"/>
      <c r="AF3071" s="35"/>
      <c r="AG3071" s="35"/>
      <c r="AH3071" s="35"/>
      <c r="AI3071" s="35"/>
      <c r="AJ3071" s="35"/>
      <c r="AK3071" s="35"/>
      <c r="AL3071" s="34"/>
      <c r="AM3071" s="331"/>
      <c r="AN3071" s="35"/>
      <c r="AO3071" s="35"/>
      <c r="AP3071" s="162"/>
      <c r="AQ3071" s="35"/>
      <c r="AR3071" s="35"/>
      <c r="AS3071" s="35"/>
      <c r="AT3071" s="35"/>
      <c r="AU3071" s="35"/>
      <c r="AV3071" s="14"/>
      <c r="AW3071" s="14"/>
      <c r="AX3071" s="14"/>
      <c r="AY3071" s="14"/>
      <c r="AZ3071" s="14"/>
      <c r="BA3071" s="14"/>
    </row>
    <row r="3072" spans="3:53" ht="14.25"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  <c r="Q3072" s="35"/>
      <c r="R3072" s="35"/>
      <c r="S3072" s="35"/>
      <c r="T3072" s="35"/>
      <c r="U3072" s="35"/>
      <c r="V3072" s="35"/>
      <c r="W3072" s="35"/>
      <c r="X3072" s="35"/>
      <c r="Y3072" s="35"/>
      <c r="Z3072" s="35"/>
      <c r="AA3072" s="35"/>
      <c r="AB3072" s="35"/>
      <c r="AC3072" s="35"/>
      <c r="AD3072" s="35"/>
      <c r="AE3072" s="35"/>
      <c r="AF3072" s="35"/>
      <c r="AG3072" s="35"/>
      <c r="AH3072" s="35"/>
      <c r="AI3072" s="35"/>
      <c r="AJ3072" s="35"/>
      <c r="AK3072" s="35"/>
      <c r="AL3072" s="34"/>
      <c r="AM3072" s="331"/>
      <c r="AN3072" s="35"/>
      <c r="AO3072" s="35"/>
      <c r="AP3072" s="162"/>
      <c r="AQ3072" s="35"/>
      <c r="AR3072" s="35"/>
      <c r="AS3072" s="35"/>
      <c r="AT3072" s="35"/>
      <c r="AU3072" s="35"/>
      <c r="AV3072" s="14"/>
      <c r="AW3072" s="14"/>
      <c r="AX3072" s="14"/>
      <c r="AY3072" s="14"/>
      <c r="AZ3072" s="14"/>
      <c r="BA3072" s="14"/>
    </row>
    <row r="3073" spans="3:53" ht="14.25"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  <c r="Q3073" s="35"/>
      <c r="R3073" s="35"/>
      <c r="S3073" s="35"/>
      <c r="T3073" s="35"/>
      <c r="U3073" s="35"/>
      <c r="V3073" s="35"/>
      <c r="W3073" s="35"/>
      <c r="X3073" s="35"/>
      <c r="Y3073" s="35"/>
      <c r="Z3073" s="35"/>
      <c r="AA3073" s="35"/>
      <c r="AB3073" s="35"/>
      <c r="AC3073" s="35"/>
      <c r="AD3073" s="35"/>
      <c r="AE3073" s="35"/>
      <c r="AF3073" s="35"/>
      <c r="AG3073" s="35"/>
      <c r="AH3073" s="35"/>
      <c r="AI3073" s="35"/>
      <c r="AJ3073" s="35"/>
      <c r="AK3073" s="35"/>
      <c r="AL3073" s="34"/>
      <c r="AM3073" s="331"/>
      <c r="AN3073" s="35"/>
      <c r="AO3073" s="35"/>
      <c r="AP3073" s="162"/>
      <c r="AQ3073" s="35"/>
      <c r="AR3073" s="35"/>
      <c r="AS3073" s="35"/>
      <c r="AT3073" s="35"/>
      <c r="AU3073" s="35"/>
      <c r="AV3073" s="14"/>
      <c r="AW3073" s="14"/>
      <c r="AX3073" s="14"/>
      <c r="AY3073" s="14"/>
      <c r="AZ3073" s="14"/>
      <c r="BA3073" s="14"/>
    </row>
    <row r="3074" spans="3:53" ht="14.25"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  <c r="Q3074" s="35"/>
      <c r="R3074" s="35"/>
      <c r="S3074" s="35"/>
      <c r="T3074" s="35"/>
      <c r="U3074" s="35"/>
      <c r="V3074" s="35"/>
      <c r="W3074" s="35"/>
      <c r="X3074" s="35"/>
      <c r="Y3074" s="35"/>
      <c r="Z3074" s="35"/>
      <c r="AA3074" s="35"/>
      <c r="AB3074" s="35"/>
      <c r="AC3074" s="35"/>
      <c r="AD3074" s="35"/>
      <c r="AE3074" s="35"/>
      <c r="AF3074" s="35"/>
      <c r="AG3074" s="35"/>
      <c r="AH3074" s="35"/>
      <c r="AI3074" s="35"/>
      <c r="AJ3074" s="35"/>
      <c r="AK3074" s="35"/>
      <c r="AL3074" s="34"/>
      <c r="AM3074" s="331"/>
      <c r="AN3074" s="35"/>
      <c r="AO3074" s="35"/>
      <c r="AP3074" s="162"/>
      <c r="AQ3074" s="35"/>
      <c r="AR3074" s="35"/>
      <c r="AS3074" s="35"/>
      <c r="AT3074" s="35"/>
      <c r="AU3074" s="35"/>
      <c r="AV3074" s="14"/>
      <c r="AW3074" s="14"/>
      <c r="AX3074" s="14"/>
      <c r="AY3074" s="14"/>
      <c r="AZ3074" s="14"/>
      <c r="BA3074" s="14"/>
    </row>
    <row r="3075" spans="3:53" ht="14.25"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  <c r="Q3075" s="35"/>
      <c r="R3075" s="35"/>
      <c r="S3075" s="35"/>
      <c r="T3075" s="35"/>
      <c r="U3075" s="35"/>
      <c r="V3075" s="35"/>
      <c r="W3075" s="35"/>
      <c r="X3075" s="35"/>
      <c r="Y3075" s="35"/>
      <c r="Z3075" s="35"/>
      <c r="AA3075" s="35"/>
      <c r="AB3075" s="35"/>
      <c r="AC3075" s="35"/>
      <c r="AD3075" s="35"/>
      <c r="AE3075" s="35"/>
      <c r="AF3075" s="35"/>
      <c r="AG3075" s="35"/>
      <c r="AH3075" s="35"/>
      <c r="AI3075" s="35"/>
      <c r="AJ3075" s="35"/>
      <c r="AK3075" s="35"/>
      <c r="AL3075" s="34"/>
      <c r="AM3075" s="331"/>
      <c r="AN3075" s="35"/>
      <c r="AO3075" s="35"/>
      <c r="AP3075" s="162"/>
      <c r="AQ3075" s="35"/>
      <c r="AR3075" s="35"/>
      <c r="AS3075" s="35"/>
      <c r="AT3075" s="35"/>
      <c r="AU3075" s="35"/>
      <c r="AV3075" s="14"/>
      <c r="AW3075" s="14"/>
      <c r="AX3075" s="14"/>
      <c r="AY3075" s="14"/>
      <c r="AZ3075" s="14"/>
      <c r="BA3075" s="14"/>
    </row>
    <row r="3076" spans="3:53" ht="14.25"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  <c r="Q3076" s="35"/>
      <c r="R3076" s="35"/>
      <c r="S3076" s="35"/>
      <c r="T3076" s="35"/>
      <c r="U3076" s="35"/>
      <c r="V3076" s="35"/>
      <c r="W3076" s="35"/>
      <c r="X3076" s="35"/>
      <c r="Y3076" s="35"/>
      <c r="Z3076" s="35"/>
      <c r="AA3076" s="35"/>
      <c r="AB3076" s="35"/>
      <c r="AC3076" s="35"/>
      <c r="AD3076" s="35"/>
      <c r="AE3076" s="35"/>
      <c r="AF3076" s="35"/>
      <c r="AG3076" s="35"/>
      <c r="AH3076" s="35"/>
      <c r="AI3076" s="35"/>
      <c r="AJ3076" s="35"/>
      <c r="AK3076" s="35"/>
      <c r="AL3076" s="34"/>
      <c r="AM3076" s="331"/>
      <c r="AN3076" s="35"/>
      <c r="AO3076" s="35"/>
      <c r="AP3076" s="162"/>
      <c r="AQ3076" s="35"/>
      <c r="AR3076" s="35"/>
      <c r="AS3076" s="35"/>
      <c r="AT3076" s="35"/>
      <c r="AU3076" s="35"/>
      <c r="AV3076" s="14"/>
      <c r="AW3076" s="14"/>
      <c r="AX3076" s="14"/>
      <c r="AY3076" s="14"/>
      <c r="AZ3076" s="14"/>
      <c r="BA3076" s="14"/>
    </row>
    <row r="3077" spans="3:53" ht="14.25"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  <c r="Q3077" s="35"/>
      <c r="R3077" s="35"/>
      <c r="S3077" s="35"/>
      <c r="T3077" s="35"/>
      <c r="U3077" s="35"/>
      <c r="V3077" s="35"/>
      <c r="W3077" s="35"/>
      <c r="X3077" s="35"/>
      <c r="Y3077" s="35"/>
      <c r="Z3077" s="35"/>
      <c r="AA3077" s="35"/>
      <c r="AB3077" s="35"/>
      <c r="AC3077" s="35"/>
      <c r="AD3077" s="35"/>
      <c r="AE3077" s="35"/>
      <c r="AF3077" s="35"/>
      <c r="AG3077" s="35"/>
      <c r="AH3077" s="35"/>
      <c r="AI3077" s="35"/>
      <c r="AJ3077" s="35"/>
      <c r="AK3077" s="35"/>
      <c r="AL3077" s="34"/>
      <c r="AM3077" s="331"/>
      <c r="AN3077" s="35"/>
      <c r="AO3077" s="35"/>
      <c r="AP3077" s="162"/>
      <c r="AQ3077" s="35"/>
      <c r="AR3077" s="35"/>
      <c r="AS3077" s="35"/>
      <c r="AT3077" s="35"/>
      <c r="AU3077" s="35"/>
      <c r="AV3077" s="14"/>
      <c r="AW3077" s="14"/>
      <c r="AX3077" s="14"/>
      <c r="AY3077" s="14"/>
      <c r="AZ3077" s="14"/>
      <c r="BA3077" s="14"/>
    </row>
    <row r="3078" spans="3:53" ht="14.25"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  <c r="Q3078" s="35"/>
      <c r="R3078" s="35"/>
      <c r="S3078" s="35"/>
      <c r="T3078" s="35"/>
      <c r="U3078" s="35"/>
      <c r="V3078" s="35"/>
      <c r="W3078" s="35"/>
      <c r="X3078" s="35"/>
      <c r="Y3078" s="35"/>
      <c r="Z3078" s="35"/>
      <c r="AA3078" s="35"/>
      <c r="AB3078" s="35"/>
      <c r="AC3078" s="35"/>
      <c r="AD3078" s="35"/>
      <c r="AE3078" s="35"/>
      <c r="AF3078" s="35"/>
      <c r="AG3078" s="35"/>
      <c r="AH3078" s="35"/>
      <c r="AI3078" s="35"/>
      <c r="AJ3078" s="35"/>
      <c r="AK3078" s="35"/>
      <c r="AL3078" s="34"/>
      <c r="AM3078" s="331"/>
      <c r="AN3078" s="35"/>
      <c r="AO3078" s="35"/>
      <c r="AP3078" s="162"/>
      <c r="AQ3078" s="35"/>
      <c r="AR3078" s="35"/>
      <c r="AS3078" s="35"/>
      <c r="AT3078" s="35"/>
      <c r="AU3078" s="35"/>
      <c r="AV3078" s="14"/>
      <c r="AW3078" s="14"/>
      <c r="AX3078" s="14"/>
      <c r="AY3078" s="14"/>
      <c r="AZ3078" s="14"/>
      <c r="BA3078" s="14"/>
    </row>
    <row r="3079" spans="3:53" ht="14.25"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  <c r="Q3079" s="35"/>
      <c r="R3079" s="35"/>
      <c r="S3079" s="35"/>
      <c r="T3079" s="35"/>
      <c r="U3079" s="35"/>
      <c r="V3079" s="35"/>
      <c r="W3079" s="35"/>
      <c r="X3079" s="35"/>
      <c r="Y3079" s="35"/>
      <c r="Z3079" s="35"/>
      <c r="AA3079" s="35"/>
      <c r="AB3079" s="35"/>
      <c r="AC3079" s="35"/>
      <c r="AD3079" s="35"/>
      <c r="AE3079" s="35"/>
      <c r="AF3079" s="35"/>
      <c r="AG3079" s="35"/>
      <c r="AH3079" s="35"/>
      <c r="AI3079" s="35"/>
      <c r="AJ3079" s="35"/>
      <c r="AK3079" s="35"/>
      <c r="AL3079" s="34"/>
      <c r="AM3079" s="331"/>
      <c r="AN3079" s="35"/>
      <c r="AO3079" s="35"/>
      <c r="AP3079" s="162"/>
      <c r="AQ3079" s="35"/>
      <c r="AR3079" s="35"/>
      <c r="AS3079" s="35"/>
      <c r="AT3079" s="35"/>
      <c r="AU3079" s="35"/>
      <c r="AV3079" s="14"/>
      <c r="AW3079" s="14"/>
      <c r="AX3079" s="14"/>
      <c r="AY3079" s="14"/>
      <c r="AZ3079" s="14"/>
      <c r="BA3079" s="14"/>
    </row>
    <row r="3080" spans="3:53" ht="14.25"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  <c r="Q3080" s="35"/>
      <c r="R3080" s="35"/>
      <c r="S3080" s="35"/>
      <c r="T3080" s="35"/>
      <c r="U3080" s="35"/>
      <c r="V3080" s="35"/>
      <c r="W3080" s="35"/>
      <c r="X3080" s="35"/>
      <c r="Y3080" s="35"/>
      <c r="Z3080" s="35"/>
      <c r="AA3080" s="35"/>
      <c r="AB3080" s="35"/>
      <c r="AC3080" s="35"/>
      <c r="AD3080" s="35"/>
      <c r="AE3080" s="35"/>
      <c r="AF3080" s="35"/>
      <c r="AG3080" s="35"/>
      <c r="AH3080" s="35"/>
      <c r="AI3080" s="35"/>
      <c r="AJ3080" s="35"/>
      <c r="AK3080" s="35"/>
      <c r="AL3080" s="34"/>
      <c r="AM3080" s="331"/>
      <c r="AN3080" s="35"/>
      <c r="AO3080" s="35"/>
      <c r="AP3080" s="162"/>
      <c r="AQ3080" s="35"/>
      <c r="AR3080" s="35"/>
      <c r="AS3080" s="35"/>
      <c r="AT3080" s="35"/>
      <c r="AU3080" s="35"/>
      <c r="AV3080" s="14"/>
      <c r="AW3080" s="14"/>
      <c r="AX3080" s="14"/>
      <c r="AY3080" s="14"/>
      <c r="AZ3080" s="14"/>
      <c r="BA3080" s="14"/>
    </row>
    <row r="3081" spans="3:53" ht="14.25"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  <c r="Q3081" s="35"/>
      <c r="R3081" s="35"/>
      <c r="S3081" s="35"/>
      <c r="T3081" s="35"/>
      <c r="U3081" s="35"/>
      <c r="V3081" s="35"/>
      <c r="W3081" s="35"/>
      <c r="X3081" s="35"/>
      <c r="Y3081" s="35"/>
      <c r="Z3081" s="35"/>
      <c r="AA3081" s="35"/>
      <c r="AB3081" s="35"/>
      <c r="AC3081" s="35"/>
      <c r="AD3081" s="35"/>
      <c r="AE3081" s="35"/>
      <c r="AF3081" s="35"/>
      <c r="AG3081" s="35"/>
      <c r="AH3081" s="35"/>
      <c r="AI3081" s="35"/>
      <c r="AJ3081" s="35"/>
      <c r="AK3081" s="35"/>
      <c r="AL3081" s="34"/>
      <c r="AM3081" s="331"/>
      <c r="AN3081" s="35"/>
      <c r="AO3081" s="35"/>
      <c r="AP3081" s="162"/>
      <c r="AQ3081" s="35"/>
      <c r="AR3081" s="35"/>
      <c r="AS3081" s="35"/>
      <c r="AT3081" s="35"/>
      <c r="AU3081" s="35"/>
      <c r="AV3081" s="14"/>
      <c r="AW3081" s="14"/>
      <c r="AX3081" s="14"/>
      <c r="AY3081" s="14"/>
      <c r="AZ3081" s="14"/>
      <c r="BA3081" s="14"/>
    </row>
    <row r="3082" spans="3:53" ht="14.25"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  <c r="Q3082" s="35"/>
      <c r="R3082" s="35"/>
      <c r="S3082" s="35"/>
      <c r="T3082" s="35"/>
      <c r="U3082" s="35"/>
      <c r="V3082" s="35"/>
      <c r="W3082" s="35"/>
      <c r="X3082" s="35"/>
      <c r="Y3082" s="35"/>
      <c r="Z3082" s="35"/>
      <c r="AA3082" s="35"/>
      <c r="AB3082" s="35"/>
      <c r="AC3082" s="35"/>
      <c r="AD3082" s="35"/>
      <c r="AE3082" s="35"/>
      <c r="AF3082" s="35"/>
      <c r="AG3082" s="35"/>
      <c r="AH3082" s="35"/>
      <c r="AI3082" s="35"/>
      <c r="AJ3082" s="35"/>
      <c r="AK3082" s="35"/>
      <c r="AL3082" s="34"/>
      <c r="AM3082" s="331"/>
      <c r="AN3082" s="35"/>
      <c r="AO3082" s="35"/>
      <c r="AP3082" s="162"/>
      <c r="AQ3082" s="35"/>
      <c r="AR3082" s="35"/>
      <c r="AS3082" s="35"/>
      <c r="AT3082" s="35"/>
      <c r="AU3082" s="35"/>
      <c r="AV3082" s="14"/>
      <c r="AW3082" s="14"/>
      <c r="AX3082" s="14"/>
      <c r="AY3082" s="14"/>
      <c r="AZ3082" s="14"/>
      <c r="BA3082" s="14"/>
    </row>
    <row r="3083" spans="3:53" ht="14.25"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  <c r="Q3083" s="35"/>
      <c r="R3083" s="35"/>
      <c r="S3083" s="35"/>
      <c r="T3083" s="35"/>
      <c r="U3083" s="35"/>
      <c r="V3083" s="35"/>
      <c r="W3083" s="35"/>
      <c r="X3083" s="35"/>
      <c r="Y3083" s="35"/>
      <c r="Z3083" s="35"/>
      <c r="AA3083" s="35"/>
      <c r="AB3083" s="35"/>
      <c r="AC3083" s="35"/>
      <c r="AD3083" s="35"/>
      <c r="AE3083" s="35"/>
      <c r="AF3083" s="35"/>
      <c r="AG3083" s="35"/>
      <c r="AH3083" s="35"/>
      <c r="AI3083" s="35"/>
      <c r="AJ3083" s="35"/>
      <c r="AK3083" s="35"/>
      <c r="AL3083" s="34"/>
      <c r="AM3083" s="331"/>
      <c r="AN3083" s="35"/>
      <c r="AO3083" s="35"/>
      <c r="AP3083" s="162"/>
      <c r="AQ3083" s="35"/>
      <c r="AR3083" s="35"/>
      <c r="AS3083" s="35"/>
      <c r="AT3083" s="35"/>
      <c r="AU3083" s="35"/>
      <c r="AV3083" s="14"/>
      <c r="AW3083" s="14"/>
      <c r="AX3083" s="14"/>
      <c r="AY3083" s="14"/>
      <c r="AZ3083" s="14"/>
      <c r="BA3083" s="14"/>
    </row>
    <row r="3084" spans="3:53" ht="14.25"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  <c r="Q3084" s="35"/>
      <c r="R3084" s="35"/>
      <c r="S3084" s="35"/>
      <c r="T3084" s="35"/>
      <c r="U3084" s="35"/>
      <c r="V3084" s="35"/>
      <c r="W3084" s="35"/>
      <c r="X3084" s="35"/>
      <c r="Y3084" s="35"/>
      <c r="Z3084" s="35"/>
      <c r="AA3084" s="35"/>
      <c r="AB3084" s="35"/>
      <c r="AC3084" s="35"/>
      <c r="AD3084" s="35"/>
      <c r="AE3084" s="35"/>
      <c r="AF3084" s="35"/>
      <c r="AG3084" s="35"/>
      <c r="AH3084" s="35"/>
      <c r="AI3084" s="35"/>
      <c r="AJ3084" s="35"/>
      <c r="AK3084" s="35"/>
      <c r="AL3084" s="34"/>
      <c r="AM3084" s="331"/>
      <c r="AN3084" s="35"/>
      <c r="AO3084" s="35"/>
      <c r="AP3084" s="162"/>
      <c r="AQ3084" s="35"/>
      <c r="AR3084" s="35"/>
      <c r="AS3084" s="35"/>
      <c r="AT3084" s="35"/>
      <c r="AU3084" s="35"/>
      <c r="AV3084" s="14"/>
      <c r="AW3084" s="14"/>
      <c r="AX3084" s="14"/>
      <c r="AY3084" s="14"/>
      <c r="AZ3084" s="14"/>
      <c r="BA3084" s="14"/>
    </row>
    <row r="3085" spans="3:53" ht="14.25"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  <c r="Q3085" s="35"/>
      <c r="R3085" s="35"/>
      <c r="S3085" s="35"/>
      <c r="T3085" s="35"/>
      <c r="U3085" s="35"/>
      <c r="V3085" s="35"/>
      <c r="W3085" s="35"/>
      <c r="X3085" s="35"/>
      <c r="Y3085" s="35"/>
      <c r="Z3085" s="35"/>
      <c r="AA3085" s="35"/>
      <c r="AB3085" s="35"/>
      <c r="AC3085" s="35"/>
      <c r="AD3085" s="35"/>
      <c r="AE3085" s="35"/>
      <c r="AF3085" s="35"/>
      <c r="AG3085" s="35"/>
      <c r="AH3085" s="35"/>
      <c r="AI3085" s="35"/>
      <c r="AJ3085" s="35"/>
      <c r="AK3085" s="35"/>
      <c r="AL3085" s="34"/>
      <c r="AM3085" s="331"/>
      <c r="AN3085" s="35"/>
      <c r="AO3085" s="35"/>
      <c r="AP3085" s="162"/>
      <c r="AQ3085" s="35"/>
      <c r="AR3085" s="35"/>
      <c r="AS3085" s="35"/>
      <c r="AT3085" s="35"/>
      <c r="AU3085" s="35"/>
      <c r="AV3085" s="14"/>
      <c r="AW3085" s="14"/>
      <c r="AX3085" s="14"/>
      <c r="AY3085" s="14"/>
      <c r="AZ3085" s="14"/>
      <c r="BA3085" s="14"/>
    </row>
    <row r="3086" spans="3:53" ht="14.25"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  <c r="Q3086" s="35"/>
      <c r="R3086" s="35"/>
      <c r="S3086" s="35"/>
      <c r="T3086" s="35"/>
      <c r="U3086" s="35"/>
      <c r="V3086" s="35"/>
      <c r="W3086" s="35"/>
      <c r="X3086" s="35"/>
      <c r="Y3086" s="35"/>
      <c r="Z3086" s="35"/>
      <c r="AA3086" s="35"/>
      <c r="AB3086" s="35"/>
      <c r="AC3086" s="35"/>
      <c r="AD3086" s="35"/>
      <c r="AE3086" s="35"/>
      <c r="AF3086" s="35"/>
      <c r="AG3086" s="35"/>
      <c r="AH3086" s="35"/>
      <c r="AI3086" s="35"/>
      <c r="AJ3086" s="35"/>
      <c r="AK3086" s="35"/>
      <c r="AL3086" s="34"/>
      <c r="AM3086" s="331"/>
      <c r="AN3086" s="35"/>
      <c r="AO3086" s="35"/>
      <c r="AP3086" s="162"/>
      <c r="AQ3086" s="35"/>
      <c r="AR3086" s="35"/>
      <c r="AS3086" s="35"/>
      <c r="AT3086" s="35"/>
      <c r="AU3086" s="35"/>
      <c r="AV3086" s="14"/>
      <c r="AW3086" s="14"/>
      <c r="AX3086" s="14"/>
      <c r="AY3086" s="14"/>
      <c r="AZ3086" s="14"/>
      <c r="BA3086" s="14"/>
    </row>
    <row r="3087" spans="3:53" ht="14.25"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  <c r="Q3087" s="35"/>
      <c r="R3087" s="35"/>
      <c r="S3087" s="35"/>
      <c r="T3087" s="35"/>
      <c r="U3087" s="35"/>
      <c r="V3087" s="35"/>
      <c r="W3087" s="35"/>
      <c r="X3087" s="35"/>
      <c r="Y3087" s="35"/>
      <c r="Z3087" s="35"/>
      <c r="AA3087" s="35"/>
      <c r="AB3087" s="35"/>
      <c r="AC3087" s="35"/>
      <c r="AD3087" s="35"/>
      <c r="AE3087" s="35"/>
      <c r="AF3087" s="35"/>
      <c r="AG3087" s="35"/>
      <c r="AH3087" s="35"/>
      <c r="AI3087" s="35"/>
      <c r="AJ3087" s="35"/>
      <c r="AK3087" s="35"/>
      <c r="AL3087" s="34"/>
      <c r="AM3087" s="331"/>
      <c r="AN3087" s="35"/>
      <c r="AO3087" s="35"/>
      <c r="AP3087" s="162"/>
      <c r="AQ3087" s="35"/>
      <c r="AR3087" s="35"/>
      <c r="AS3087" s="35"/>
      <c r="AT3087" s="35"/>
      <c r="AU3087" s="35"/>
      <c r="AV3087" s="14"/>
      <c r="AW3087" s="14"/>
      <c r="AX3087" s="14"/>
      <c r="AY3087" s="14"/>
      <c r="AZ3087" s="14"/>
      <c r="BA3087" s="14"/>
    </row>
    <row r="3088" spans="3:53" ht="14.25"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  <c r="Q3088" s="35"/>
      <c r="R3088" s="35"/>
      <c r="S3088" s="35"/>
      <c r="T3088" s="35"/>
      <c r="U3088" s="35"/>
      <c r="V3088" s="35"/>
      <c r="W3088" s="35"/>
      <c r="X3088" s="35"/>
      <c r="Y3088" s="35"/>
      <c r="Z3088" s="35"/>
      <c r="AA3088" s="35"/>
      <c r="AB3088" s="35"/>
      <c r="AC3088" s="35"/>
      <c r="AD3088" s="35"/>
      <c r="AE3088" s="35"/>
      <c r="AF3088" s="35"/>
      <c r="AG3088" s="35"/>
      <c r="AH3088" s="35"/>
      <c r="AI3088" s="35"/>
      <c r="AJ3088" s="35"/>
      <c r="AK3088" s="35"/>
      <c r="AL3088" s="34"/>
      <c r="AM3088" s="331"/>
      <c r="AN3088" s="35"/>
      <c r="AO3088" s="35"/>
      <c r="AP3088" s="162"/>
      <c r="AQ3088" s="35"/>
      <c r="AR3088" s="35"/>
      <c r="AS3088" s="35"/>
      <c r="AT3088" s="35"/>
      <c r="AU3088" s="35"/>
      <c r="AV3088" s="14"/>
      <c r="AW3088" s="14"/>
      <c r="AX3088" s="14"/>
      <c r="AY3088" s="14"/>
      <c r="AZ3088" s="14"/>
      <c r="BA3088" s="14"/>
    </row>
    <row r="3089" spans="3:53" ht="14.25"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  <c r="Q3089" s="35"/>
      <c r="R3089" s="35"/>
      <c r="S3089" s="35"/>
      <c r="T3089" s="35"/>
      <c r="U3089" s="35"/>
      <c r="V3089" s="35"/>
      <c r="W3089" s="35"/>
      <c r="X3089" s="35"/>
      <c r="Y3089" s="35"/>
      <c r="Z3089" s="35"/>
      <c r="AA3089" s="35"/>
      <c r="AB3089" s="35"/>
      <c r="AC3089" s="35"/>
      <c r="AD3089" s="35"/>
      <c r="AE3089" s="35"/>
      <c r="AF3089" s="35"/>
      <c r="AG3089" s="35"/>
      <c r="AH3089" s="35"/>
      <c r="AI3089" s="35"/>
      <c r="AJ3089" s="35"/>
      <c r="AK3089" s="35"/>
      <c r="AL3089" s="34"/>
      <c r="AM3089" s="331"/>
      <c r="AN3089" s="35"/>
      <c r="AO3089" s="35"/>
      <c r="AP3089" s="162"/>
      <c r="AQ3089" s="35"/>
      <c r="AR3089" s="35"/>
      <c r="AS3089" s="35"/>
      <c r="AT3089" s="35"/>
      <c r="AU3089" s="35"/>
      <c r="AV3089" s="14"/>
      <c r="AW3089" s="14"/>
      <c r="AX3089" s="14"/>
      <c r="AY3089" s="14"/>
      <c r="AZ3089" s="14"/>
      <c r="BA3089" s="14"/>
    </row>
    <row r="3090" spans="3:53" ht="14.25"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  <c r="Q3090" s="35"/>
      <c r="R3090" s="35"/>
      <c r="S3090" s="35"/>
      <c r="T3090" s="35"/>
      <c r="U3090" s="35"/>
      <c r="V3090" s="35"/>
      <c r="W3090" s="35"/>
      <c r="X3090" s="35"/>
      <c r="Y3090" s="35"/>
      <c r="Z3090" s="35"/>
      <c r="AA3090" s="35"/>
      <c r="AB3090" s="35"/>
      <c r="AC3090" s="35"/>
      <c r="AD3090" s="35"/>
      <c r="AE3090" s="35"/>
      <c r="AF3090" s="35"/>
      <c r="AG3090" s="35"/>
      <c r="AH3090" s="35"/>
      <c r="AI3090" s="35"/>
      <c r="AJ3090" s="35"/>
      <c r="AK3090" s="35"/>
      <c r="AL3090" s="34"/>
      <c r="AM3090" s="331"/>
      <c r="AN3090" s="35"/>
      <c r="AO3090" s="35"/>
      <c r="AP3090" s="162"/>
      <c r="AQ3090" s="35"/>
      <c r="AR3090" s="35"/>
      <c r="AS3090" s="35"/>
      <c r="AT3090" s="35"/>
      <c r="AU3090" s="35"/>
      <c r="AV3090" s="14"/>
      <c r="AW3090" s="14"/>
      <c r="AX3090" s="14"/>
      <c r="AY3090" s="14"/>
      <c r="AZ3090" s="14"/>
      <c r="BA3090" s="14"/>
    </row>
    <row r="3091" spans="3:53" ht="14.25"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  <c r="Q3091" s="35"/>
      <c r="R3091" s="35"/>
      <c r="S3091" s="35"/>
      <c r="T3091" s="35"/>
      <c r="U3091" s="35"/>
      <c r="V3091" s="35"/>
      <c r="W3091" s="35"/>
      <c r="X3091" s="35"/>
      <c r="Y3091" s="35"/>
      <c r="Z3091" s="35"/>
      <c r="AA3091" s="35"/>
      <c r="AB3091" s="35"/>
      <c r="AC3091" s="35"/>
      <c r="AD3091" s="35"/>
      <c r="AE3091" s="35"/>
      <c r="AF3091" s="35"/>
      <c r="AG3091" s="35"/>
      <c r="AH3091" s="35"/>
      <c r="AI3091" s="35"/>
      <c r="AJ3091" s="35"/>
      <c r="AK3091" s="35"/>
      <c r="AL3091" s="34"/>
      <c r="AM3091" s="331"/>
      <c r="AN3091" s="35"/>
      <c r="AO3091" s="35"/>
      <c r="AP3091" s="162"/>
      <c r="AQ3091" s="35"/>
      <c r="AR3091" s="35"/>
      <c r="AS3091" s="35"/>
      <c r="AT3091" s="35"/>
      <c r="AU3091" s="35"/>
      <c r="AV3091" s="14"/>
      <c r="AW3091" s="14"/>
      <c r="AX3091" s="14"/>
      <c r="AY3091" s="14"/>
      <c r="AZ3091" s="14"/>
      <c r="BA3091" s="14"/>
    </row>
    <row r="3092" spans="3:53" ht="14.25"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  <c r="Q3092" s="35"/>
      <c r="R3092" s="35"/>
      <c r="S3092" s="35"/>
      <c r="T3092" s="35"/>
      <c r="U3092" s="35"/>
      <c r="V3092" s="35"/>
      <c r="W3092" s="35"/>
      <c r="X3092" s="35"/>
      <c r="Y3092" s="35"/>
      <c r="Z3092" s="35"/>
      <c r="AA3092" s="35"/>
      <c r="AB3092" s="35"/>
      <c r="AC3092" s="35"/>
      <c r="AD3092" s="35"/>
      <c r="AE3092" s="35"/>
      <c r="AF3092" s="35"/>
      <c r="AG3092" s="35"/>
      <c r="AH3092" s="35"/>
      <c r="AI3092" s="35"/>
      <c r="AJ3092" s="35"/>
      <c r="AK3092" s="35"/>
      <c r="AL3092" s="34"/>
      <c r="AM3092" s="331"/>
      <c r="AN3092" s="35"/>
      <c r="AO3092" s="35"/>
      <c r="AP3092" s="162"/>
      <c r="AQ3092" s="35"/>
      <c r="AR3092" s="35"/>
      <c r="AS3092" s="35"/>
      <c r="AT3092" s="35"/>
      <c r="AU3092" s="35"/>
      <c r="AV3092" s="14"/>
      <c r="AW3092" s="14"/>
      <c r="AX3092" s="14"/>
      <c r="AY3092" s="14"/>
      <c r="AZ3092" s="14"/>
      <c r="BA3092" s="14"/>
    </row>
    <row r="3093" spans="3:53" ht="14.25"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  <c r="Q3093" s="35"/>
      <c r="R3093" s="35"/>
      <c r="S3093" s="35"/>
      <c r="T3093" s="35"/>
      <c r="U3093" s="35"/>
      <c r="V3093" s="35"/>
      <c r="W3093" s="35"/>
      <c r="X3093" s="35"/>
      <c r="Y3093" s="35"/>
      <c r="Z3093" s="35"/>
      <c r="AA3093" s="35"/>
      <c r="AB3093" s="35"/>
      <c r="AC3093" s="35"/>
      <c r="AD3093" s="35"/>
      <c r="AE3093" s="35"/>
      <c r="AF3093" s="35"/>
      <c r="AG3093" s="35"/>
      <c r="AH3093" s="35"/>
      <c r="AI3093" s="35"/>
      <c r="AJ3093" s="35"/>
      <c r="AK3093" s="35"/>
      <c r="AL3093" s="34"/>
      <c r="AM3093" s="331"/>
      <c r="AN3093" s="35"/>
      <c r="AO3093" s="35"/>
      <c r="AP3093" s="162"/>
      <c r="AQ3093" s="35"/>
      <c r="AR3093" s="35"/>
      <c r="AS3093" s="35"/>
      <c r="AT3093" s="35"/>
      <c r="AU3093" s="35"/>
      <c r="AV3093" s="14"/>
      <c r="AW3093" s="14"/>
      <c r="AX3093" s="14"/>
      <c r="AY3093" s="14"/>
      <c r="AZ3093" s="14"/>
      <c r="BA3093" s="14"/>
    </row>
    <row r="3094" spans="3:53" ht="14.25"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  <c r="Q3094" s="35"/>
      <c r="R3094" s="35"/>
      <c r="S3094" s="35"/>
      <c r="T3094" s="35"/>
      <c r="U3094" s="35"/>
      <c r="V3094" s="35"/>
      <c r="W3094" s="35"/>
      <c r="X3094" s="35"/>
      <c r="Y3094" s="35"/>
      <c r="Z3094" s="35"/>
      <c r="AA3094" s="35"/>
      <c r="AB3094" s="35"/>
      <c r="AC3094" s="35"/>
      <c r="AD3094" s="35"/>
      <c r="AE3094" s="35"/>
      <c r="AF3094" s="35"/>
      <c r="AG3094" s="35"/>
      <c r="AH3094" s="35"/>
      <c r="AI3094" s="35"/>
      <c r="AJ3094" s="35"/>
      <c r="AK3094" s="35"/>
      <c r="AL3094" s="34"/>
      <c r="AM3094" s="331"/>
      <c r="AN3094" s="35"/>
      <c r="AO3094" s="35"/>
      <c r="AP3094" s="162"/>
      <c r="AQ3094" s="35"/>
      <c r="AR3094" s="35"/>
      <c r="AS3094" s="35"/>
      <c r="AT3094" s="35"/>
      <c r="AU3094" s="35"/>
      <c r="AV3094" s="14"/>
      <c r="AW3094" s="14"/>
      <c r="AX3094" s="14"/>
      <c r="AY3094" s="14"/>
      <c r="AZ3094" s="14"/>
      <c r="BA3094" s="14"/>
    </row>
    <row r="3095" spans="3:53" ht="14.25"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  <c r="Q3095" s="35"/>
      <c r="R3095" s="35"/>
      <c r="S3095" s="35"/>
      <c r="T3095" s="35"/>
      <c r="U3095" s="35"/>
      <c r="V3095" s="35"/>
      <c r="W3095" s="35"/>
      <c r="X3095" s="35"/>
      <c r="Y3095" s="35"/>
      <c r="Z3095" s="35"/>
      <c r="AA3095" s="35"/>
      <c r="AB3095" s="35"/>
      <c r="AC3095" s="35"/>
      <c r="AD3095" s="35"/>
      <c r="AE3095" s="35"/>
      <c r="AF3095" s="35"/>
      <c r="AG3095" s="35"/>
      <c r="AH3095" s="35"/>
      <c r="AI3095" s="35"/>
      <c r="AJ3095" s="35"/>
      <c r="AK3095" s="35"/>
      <c r="AL3095" s="34"/>
      <c r="AM3095" s="331"/>
      <c r="AN3095" s="35"/>
      <c r="AO3095" s="35"/>
      <c r="AP3095" s="162"/>
      <c r="AQ3095" s="35"/>
      <c r="AR3095" s="35"/>
      <c r="AS3095" s="35"/>
      <c r="AT3095" s="35"/>
      <c r="AU3095" s="35"/>
      <c r="AV3095" s="14"/>
      <c r="AW3095" s="14"/>
      <c r="AX3095" s="14"/>
      <c r="AY3095" s="14"/>
      <c r="AZ3095" s="14"/>
      <c r="BA3095" s="14"/>
    </row>
    <row r="3096" spans="3:53" ht="14.25"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  <c r="Q3096" s="35"/>
      <c r="R3096" s="35"/>
      <c r="S3096" s="35"/>
      <c r="T3096" s="35"/>
      <c r="U3096" s="35"/>
      <c r="V3096" s="35"/>
      <c r="W3096" s="35"/>
      <c r="X3096" s="35"/>
      <c r="Y3096" s="35"/>
      <c r="Z3096" s="35"/>
      <c r="AA3096" s="35"/>
      <c r="AB3096" s="35"/>
      <c r="AC3096" s="35"/>
      <c r="AD3096" s="35"/>
      <c r="AE3096" s="35"/>
      <c r="AF3096" s="35"/>
      <c r="AG3096" s="35"/>
      <c r="AH3096" s="35"/>
      <c r="AI3096" s="35"/>
      <c r="AJ3096" s="35"/>
      <c r="AK3096" s="35"/>
      <c r="AL3096" s="34"/>
      <c r="AM3096" s="331"/>
      <c r="AN3096" s="35"/>
      <c r="AO3096" s="35"/>
      <c r="AP3096" s="162"/>
      <c r="AQ3096" s="35"/>
      <c r="AR3096" s="35"/>
      <c r="AS3096" s="35"/>
      <c r="AT3096" s="35"/>
      <c r="AU3096" s="35"/>
      <c r="AV3096" s="14"/>
      <c r="AW3096" s="14"/>
      <c r="AX3096" s="14"/>
      <c r="AY3096" s="14"/>
      <c r="AZ3096" s="14"/>
      <c r="BA3096" s="14"/>
    </row>
    <row r="3097" spans="3:53" ht="14.25"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  <c r="T3097" s="35"/>
      <c r="U3097" s="35"/>
      <c r="V3097" s="35"/>
      <c r="W3097" s="35"/>
      <c r="X3097" s="35"/>
      <c r="Y3097" s="35"/>
      <c r="Z3097" s="35"/>
      <c r="AA3097" s="35"/>
      <c r="AB3097" s="35"/>
      <c r="AC3097" s="35"/>
      <c r="AD3097" s="35"/>
      <c r="AE3097" s="35"/>
      <c r="AF3097" s="35"/>
      <c r="AG3097" s="35"/>
      <c r="AH3097" s="35"/>
      <c r="AI3097" s="35"/>
      <c r="AJ3097" s="35"/>
      <c r="AK3097" s="35"/>
      <c r="AL3097" s="34"/>
      <c r="AM3097" s="331"/>
      <c r="AN3097" s="35"/>
      <c r="AO3097" s="35"/>
      <c r="AP3097" s="162"/>
      <c r="AQ3097" s="35"/>
      <c r="AR3097" s="35"/>
      <c r="AS3097" s="35"/>
      <c r="AT3097" s="35"/>
      <c r="AU3097" s="35"/>
      <c r="AV3097" s="14"/>
      <c r="AW3097" s="14"/>
      <c r="AX3097" s="14"/>
      <c r="AY3097" s="14"/>
      <c r="AZ3097" s="14"/>
      <c r="BA3097" s="14"/>
    </row>
    <row r="3098" spans="3:53" ht="14.25"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  <c r="Q3098" s="35"/>
      <c r="R3098" s="35"/>
      <c r="S3098" s="35"/>
      <c r="T3098" s="35"/>
      <c r="U3098" s="35"/>
      <c r="V3098" s="35"/>
      <c r="W3098" s="35"/>
      <c r="X3098" s="35"/>
      <c r="Y3098" s="35"/>
      <c r="Z3098" s="35"/>
      <c r="AA3098" s="35"/>
      <c r="AB3098" s="35"/>
      <c r="AC3098" s="35"/>
      <c r="AD3098" s="35"/>
      <c r="AE3098" s="35"/>
      <c r="AF3098" s="35"/>
      <c r="AG3098" s="35"/>
      <c r="AH3098" s="35"/>
      <c r="AI3098" s="35"/>
      <c r="AJ3098" s="35"/>
      <c r="AK3098" s="35"/>
      <c r="AL3098" s="34"/>
      <c r="AM3098" s="331"/>
      <c r="AN3098" s="35"/>
      <c r="AO3098" s="35"/>
      <c r="AP3098" s="162"/>
      <c r="AQ3098" s="35"/>
      <c r="AR3098" s="35"/>
      <c r="AS3098" s="35"/>
      <c r="AT3098" s="35"/>
      <c r="AU3098" s="35"/>
      <c r="AV3098" s="14"/>
      <c r="AW3098" s="14"/>
      <c r="AX3098" s="14"/>
      <c r="AY3098" s="14"/>
      <c r="AZ3098" s="14"/>
      <c r="BA3098" s="14"/>
    </row>
    <row r="3099" spans="3:53" ht="14.25"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  <c r="Q3099" s="35"/>
      <c r="R3099" s="35"/>
      <c r="S3099" s="35"/>
      <c r="T3099" s="35"/>
      <c r="U3099" s="35"/>
      <c r="V3099" s="35"/>
      <c r="W3099" s="35"/>
      <c r="X3099" s="35"/>
      <c r="Y3099" s="35"/>
      <c r="Z3099" s="35"/>
      <c r="AA3099" s="35"/>
      <c r="AB3099" s="35"/>
      <c r="AC3099" s="35"/>
      <c r="AD3099" s="35"/>
      <c r="AE3099" s="35"/>
      <c r="AF3099" s="35"/>
      <c r="AG3099" s="35"/>
      <c r="AH3099" s="35"/>
      <c r="AI3099" s="35"/>
      <c r="AJ3099" s="35"/>
      <c r="AK3099" s="35"/>
      <c r="AL3099" s="34"/>
      <c r="AM3099" s="331"/>
      <c r="AN3099" s="35"/>
      <c r="AO3099" s="35"/>
      <c r="AP3099" s="162"/>
      <c r="AQ3099" s="35"/>
      <c r="AR3099" s="35"/>
      <c r="AS3099" s="35"/>
      <c r="AT3099" s="35"/>
      <c r="AU3099" s="35"/>
      <c r="AV3099" s="14"/>
      <c r="AW3099" s="14"/>
      <c r="AX3099" s="14"/>
      <c r="AY3099" s="14"/>
      <c r="AZ3099" s="14"/>
      <c r="BA3099" s="14"/>
    </row>
    <row r="3100" spans="3:53" ht="14.25"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  <c r="Q3100" s="35"/>
      <c r="R3100" s="35"/>
      <c r="S3100" s="35"/>
      <c r="T3100" s="35"/>
      <c r="U3100" s="35"/>
      <c r="V3100" s="35"/>
      <c r="W3100" s="35"/>
      <c r="X3100" s="35"/>
      <c r="Y3100" s="35"/>
      <c r="Z3100" s="35"/>
      <c r="AA3100" s="35"/>
      <c r="AB3100" s="35"/>
      <c r="AC3100" s="35"/>
      <c r="AD3100" s="35"/>
      <c r="AE3100" s="35"/>
      <c r="AF3100" s="35"/>
      <c r="AG3100" s="35"/>
      <c r="AH3100" s="35"/>
      <c r="AI3100" s="35"/>
      <c r="AJ3100" s="35"/>
      <c r="AK3100" s="35"/>
      <c r="AL3100" s="34"/>
      <c r="AM3100" s="331"/>
      <c r="AN3100" s="35"/>
      <c r="AO3100" s="35"/>
      <c r="AP3100" s="162"/>
      <c r="AQ3100" s="35"/>
      <c r="AR3100" s="35"/>
      <c r="AS3100" s="35"/>
      <c r="AT3100" s="35"/>
      <c r="AU3100" s="35"/>
      <c r="AV3100" s="14"/>
      <c r="AW3100" s="14"/>
      <c r="AX3100" s="14"/>
      <c r="AY3100" s="14"/>
      <c r="AZ3100" s="14"/>
      <c r="BA3100" s="14"/>
    </row>
    <row r="3101" spans="3:53" ht="14.25"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  <c r="Q3101" s="35"/>
      <c r="R3101" s="35"/>
      <c r="S3101" s="35"/>
      <c r="T3101" s="35"/>
      <c r="U3101" s="35"/>
      <c r="V3101" s="35"/>
      <c r="W3101" s="35"/>
      <c r="X3101" s="35"/>
      <c r="Y3101" s="35"/>
      <c r="Z3101" s="35"/>
      <c r="AA3101" s="35"/>
      <c r="AB3101" s="35"/>
      <c r="AC3101" s="35"/>
      <c r="AD3101" s="35"/>
      <c r="AE3101" s="35"/>
      <c r="AF3101" s="35"/>
      <c r="AG3101" s="35"/>
      <c r="AH3101" s="35"/>
      <c r="AI3101" s="35"/>
      <c r="AJ3101" s="35"/>
      <c r="AK3101" s="35"/>
      <c r="AL3101" s="34"/>
      <c r="AM3101" s="331"/>
      <c r="AN3101" s="35"/>
      <c r="AO3101" s="35"/>
      <c r="AP3101" s="162"/>
      <c r="AQ3101" s="35"/>
      <c r="AR3101" s="35"/>
      <c r="AS3101" s="35"/>
      <c r="AT3101" s="35"/>
      <c r="AU3101" s="35"/>
      <c r="AV3101" s="14"/>
      <c r="AW3101" s="14"/>
      <c r="AX3101" s="14"/>
      <c r="AY3101" s="14"/>
      <c r="AZ3101" s="14"/>
      <c r="BA3101" s="14"/>
    </row>
    <row r="3102" spans="3:53" ht="14.25"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  <c r="Q3102" s="35"/>
      <c r="R3102" s="35"/>
      <c r="S3102" s="35"/>
      <c r="T3102" s="35"/>
      <c r="U3102" s="35"/>
      <c r="V3102" s="35"/>
      <c r="W3102" s="35"/>
      <c r="X3102" s="35"/>
      <c r="Y3102" s="35"/>
      <c r="Z3102" s="35"/>
      <c r="AA3102" s="35"/>
      <c r="AB3102" s="35"/>
      <c r="AC3102" s="35"/>
      <c r="AD3102" s="35"/>
      <c r="AE3102" s="35"/>
      <c r="AF3102" s="35"/>
      <c r="AG3102" s="35"/>
      <c r="AH3102" s="35"/>
      <c r="AI3102" s="35"/>
      <c r="AJ3102" s="35"/>
      <c r="AK3102" s="35"/>
      <c r="AL3102" s="34"/>
      <c r="AM3102" s="331"/>
      <c r="AN3102" s="35"/>
      <c r="AO3102" s="35"/>
      <c r="AP3102" s="162"/>
      <c r="AQ3102" s="35"/>
      <c r="AR3102" s="35"/>
      <c r="AS3102" s="35"/>
      <c r="AT3102" s="35"/>
      <c r="AU3102" s="35"/>
      <c r="AV3102" s="14"/>
      <c r="AW3102" s="14"/>
      <c r="AX3102" s="14"/>
      <c r="AY3102" s="14"/>
      <c r="AZ3102" s="14"/>
      <c r="BA3102" s="14"/>
    </row>
    <row r="3103" spans="3:53" ht="14.25"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  <c r="Q3103" s="35"/>
      <c r="R3103" s="35"/>
      <c r="S3103" s="35"/>
      <c r="T3103" s="35"/>
      <c r="U3103" s="35"/>
      <c r="V3103" s="35"/>
      <c r="W3103" s="35"/>
      <c r="X3103" s="35"/>
      <c r="Y3103" s="35"/>
      <c r="Z3103" s="35"/>
      <c r="AA3103" s="35"/>
      <c r="AB3103" s="35"/>
      <c r="AC3103" s="35"/>
      <c r="AD3103" s="35"/>
      <c r="AE3103" s="35"/>
      <c r="AF3103" s="35"/>
      <c r="AG3103" s="35"/>
      <c r="AH3103" s="35"/>
      <c r="AI3103" s="35"/>
      <c r="AJ3103" s="35"/>
      <c r="AK3103" s="35"/>
      <c r="AL3103" s="34"/>
      <c r="AM3103" s="331"/>
      <c r="AN3103" s="35"/>
      <c r="AO3103" s="35"/>
      <c r="AP3103" s="162"/>
      <c r="AQ3103" s="35"/>
      <c r="AR3103" s="35"/>
      <c r="AS3103" s="35"/>
      <c r="AT3103" s="35"/>
      <c r="AU3103" s="35"/>
      <c r="AV3103" s="14"/>
      <c r="AW3103" s="14"/>
      <c r="AX3103" s="14"/>
      <c r="AY3103" s="14"/>
      <c r="AZ3103" s="14"/>
      <c r="BA3103" s="14"/>
    </row>
    <row r="3104" spans="3:53" ht="14.25"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  <c r="Q3104" s="35"/>
      <c r="R3104" s="35"/>
      <c r="S3104" s="35"/>
      <c r="T3104" s="35"/>
      <c r="U3104" s="35"/>
      <c r="V3104" s="35"/>
      <c r="W3104" s="35"/>
      <c r="X3104" s="35"/>
      <c r="Y3104" s="35"/>
      <c r="Z3104" s="35"/>
      <c r="AA3104" s="35"/>
      <c r="AB3104" s="35"/>
      <c r="AC3104" s="35"/>
      <c r="AD3104" s="35"/>
      <c r="AE3104" s="35"/>
      <c r="AF3104" s="35"/>
      <c r="AG3104" s="35"/>
      <c r="AH3104" s="35"/>
      <c r="AI3104" s="35"/>
      <c r="AJ3104" s="35"/>
      <c r="AK3104" s="35"/>
      <c r="AL3104" s="34"/>
      <c r="AM3104" s="331"/>
      <c r="AN3104" s="35"/>
      <c r="AO3104" s="35"/>
      <c r="AP3104" s="162"/>
      <c r="AQ3104" s="35"/>
      <c r="AR3104" s="35"/>
      <c r="AS3104" s="35"/>
      <c r="AT3104" s="35"/>
      <c r="AU3104" s="35"/>
      <c r="AV3104" s="14"/>
      <c r="AW3104" s="14"/>
      <c r="AX3104" s="14"/>
      <c r="AY3104" s="14"/>
      <c r="AZ3104" s="14"/>
      <c r="BA3104" s="14"/>
    </row>
    <row r="3105" spans="3:53" ht="14.25"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  <c r="Q3105" s="35"/>
      <c r="R3105" s="35"/>
      <c r="S3105" s="35"/>
      <c r="T3105" s="35"/>
      <c r="U3105" s="35"/>
      <c r="V3105" s="35"/>
      <c r="W3105" s="35"/>
      <c r="X3105" s="35"/>
      <c r="Y3105" s="35"/>
      <c r="Z3105" s="35"/>
      <c r="AA3105" s="35"/>
      <c r="AB3105" s="35"/>
      <c r="AC3105" s="35"/>
      <c r="AD3105" s="35"/>
      <c r="AE3105" s="35"/>
      <c r="AF3105" s="35"/>
      <c r="AG3105" s="35"/>
      <c r="AH3105" s="35"/>
      <c r="AI3105" s="35"/>
      <c r="AJ3105" s="35"/>
      <c r="AK3105" s="35"/>
      <c r="AL3105" s="34"/>
      <c r="AM3105" s="331"/>
      <c r="AN3105" s="35"/>
      <c r="AO3105" s="35"/>
      <c r="AP3105" s="162"/>
      <c r="AQ3105" s="35"/>
      <c r="AR3105" s="35"/>
      <c r="AS3105" s="35"/>
      <c r="AT3105" s="35"/>
      <c r="AU3105" s="35"/>
      <c r="AV3105" s="14"/>
      <c r="AW3105" s="14"/>
      <c r="AX3105" s="14"/>
      <c r="AY3105" s="14"/>
      <c r="AZ3105" s="14"/>
      <c r="BA3105" s="14"/>
    </row>
    <row r="3106" spans="3:53" ht="14.25"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  <c r="Q3106" s="35"/>
      <c r="R3106" s="35"/>
      <c r="S3106" s="35"/>
      <c r="T3106" s="35"/>
      <c r="U3106" s="35"/>
      <c r="V3106" s="35"/>
      <c r="W3106" s="35"/>
      <c r="X3106" s="35"/>
      <c r="Y3106" s="35"/>
      <c r="Z3106" s="35"/>
      <c r="AA3106" s="35"/>
      <c r="AB3106" s="35"/>
      <c r="AC3106" s="35"/>
      <c r="AD3106" s="35"/>
      <c r="AE3106" s="35"/>
      <c r="AF3106" s="35"/>
      <c r="AG3106" s="35"/>
      <c r="AH3106" s="35"/>
      <c r="AI3106" s="35"/>
      <c r="AJ3106" s="35"/>
      <c r="AK3106" s="35"/>
      <c r="AL3106" s="34"/>
      <c r="AM3106" s="331"/>
      <c r="AN3106" s="35"/>
      <c r="AO3106" s="35"/>
      <c r="AP3106" s="162"/>
      <c r="AQ3106" s="35"/>
      <c r="AR3106" s="35"/>
      <c r="AS3106" s="35"/>
      <c r="AT3106" s="35"/>
      <c r="AU3106" s="35"/>
      <c r="AV3106" s="14"/>
      <c r="AW3106" s="14"/>
      <c r="AX3106" s="14"/>
      <c r="AY3106" s="14"/>
      <c r="AZ3106" s="14"/>
      <c r="BA3106" s="14"/>
    </row>
    <row r="3107" spans="3:53" ht="14.25"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  <c r="Q3107" s="35"/>
      <c r="R3107" s="35"/>
      <c r="S3107" s="35"/>
      <c r="T3107" s="35"/>
      <c r="U3107" s="35"/>
      <c r="V3107" s="35"/>
      <c r="W3107" s="35"/>
      <c r="X3107" s="35"/>
      <c r="Y3107" s="35"/>
      <c r="Z3107" s="35"/>
      <c r="AA3107" s="35"/>
      <c r="AB3107" s="35"/>
      <c r="AC3107" s="35"/>
      <c r="AD3107" s="35"/>
      <c r="AE3107" s="35"/>
      <c r="AF3107" s="35"/>
      <c r="AG3107" s="35"/>
      <c r="AH3107" s="35"/>
      <c r="AI3107" s="35"/>
      <c r="AJ3107" s="35"/>
      <c r="AK3107" s="35"/>
      <c r="AL3107" s="34"/>
      <c r="AM3107" s="331"/>
      <c r="AN3107" s="35"/>
      <c r="AO3107" s="35"/>
      <c r="AP3107" s="162"/>
      <c r="AQ3107" s="35"/>
      <c r="AR3107" s="35"/>
      <c r="AS3107" s="35"/>
      <c r="AT3107" s="35"/>
      <c r="AU3107" s="35"/>
      <c r="AV3107" s="14"/>
      <c r="AW3107" s="14"/>
      <c r="AX3107" s="14"/>
      <c r="AY3107" s="14"/>
      <c r="AZ3107" s="14"/>
      <c r="BA3107" s="14"/>
    </row>
    <row r="3108" spans="3:53" ht="14.25">
      <c r="C3108" s="35"/>
      <c r="D3108" s="35"/>
      <c r="E3108" s="35"/>
      <c r="F3108" s="35"/>
      <c r="G3108" s="35"/>
      <c r="H3108" s="35"/>
      <c r="I3108" s="35"/>
      <c r="J3108" s="35"/>
      <c r="K3108" s="35"/>
      <c r="L3108" s="35"/>
      <c r="M3108" s="35"/>
      <c r="N3108" s="35"/>
      <c r="O3108" s="35"/>
      <c r="P3108" s="35"/>
      <c r="Q3108" s="35"/>
      <c r="R3108" s="35"/>
      <c r="S3108" s="35"/>
      <c r="T3108" s="35"/>
      <c r="U3108" s="35"/>
      <c r="V3108" s="35"/>
      <c r="W3108" s="35"/>
      <c r="X3108" s="35"/>
      <c r="Y3108" s="35"/>
      <c r="Z3108" s="35"/>
      <c r="AA3108" s="35"/>
      <c r="AB3108" s="35"/>
      <c r="AC3108" s="35"/>
      <c r="AD3108" s="35"/>
      <c r="AE3108" s="35"/>
      <c r="AF3108" s="35"/>
      <c r="AG3108" s="35"/>
      <c r="AH3108" s="35"/>
      <c r="AI3108" s="35"/>
      <c r="AJ3108" s="35"/>
      <c r="AK3108" s="35"/>
      <c r="AL3108" s="34"/>
      <c r="AM3108" s="331"/>
      <c r="AN3108" s="35"/>
      <c r="AO3108" s="35"/>
      <c r="AP3108" s="162"/>
      <c r="AQ3108" s="35"/>
      <c r="AR3108" s="35"/>
      <c r="AS3108" s="35"/>
      <c r="AT3108" s="35"/>
      <c r="AU3108" s="35"/>
      <c r="AV3108" s="14"/>
      <c r="AW3108" s="14"/>
      <c r="AX3108" s="14"/>
      <c r="AY3108" s="14"/>
      <c r="AZ3108" s="14"/>
      <c r="BA3108" s="14"/>
    </row>
    <row r="3109" spans="3:53" ht="14.25">
      <c r="C3109" s="35"/>
      <c r="D3109" s="35"/>
      <c r="E3109" s="35"/>
      <c r="F3109" s="35"/>
      <c r="G3109" s="35"/>
      <c r="H3109" s="35"/>
      <c r="I3109" s="35"/>
      <c r="J3109" s="35"/>
      <c r="K3109" s="35"/>
      <c r="L3109" s="35"/>
      <c r="M3109" s="35"/>
      <c r="N3109" s="35"/>
      <c r="O3109" s="35"/>
      <c r="P3109" s="35"/>
      <c r="Q3109" s="35"/>
      <c r="R3109" s="35"/>
      <c r="S3109" s="35"/>
      <c r="T3109" s="35"/>
      <c r="U3109" s="35"/>
      <c r="V3109" s="35"/>
      <c r="W3109" s="35"/>
      <c r="X3109" s="35"/>
      <c r="Y3109" s="35"/>
      <c r="Z3109" s="35"/>
      <c r="AA3109" s="35"/>
      <c r="AB3109" s="35"/>
      <c r="AC3109" s="35"/>
      <c r="AD3109" s="35"/>
      <c r="AE3109" s="35"/>
      <c r="AF3109" s="35"/>
      <c r="AG3109" s="35"/>
      <c r="AH3109" s="35"/>
      <c r="AI3109" s="35"/>
      <c r="AJ3109" s="35"/>
      <c r="AK3109" s="35"/>
      <c r="AL3109" s="34"/>
      <c r="AM3109" s="331"/>
      <c r="AN3109" s="35"/>
      <c r="AO3109" s="35"/>
      <c r="AP3109" s="162"/>
      <c r="AQ3109" s="35"/>
      <c r="AR3109" s="35"/>
      <c r="AS3109" s="35"/>
      <c r="AT3109" s="35"/>
      <c r="AU3109" s="35"/>
      <c r="AV3109" s="14"/>
      <c r="AW3109" s="14"/>
      <c r="AX3109" s="14"/>
      <c r="AY3109" s="14"/>
      <c r="AZ3109" s="14"/>
      <c r="BA3109" s="14"/>
    </row>
    <row r="3110" spans="3:53" ht="14.25">
      <c r="C3110" s="35"/>
      <c r="D3110" s="35"/>
      <c r="E3110" s="35"/>
      <c r="F3110" s="35"/>
      <c r="G3110" s="35"/>
      <c r="H3110" s="35"/>
      <c r="I3110" s="35"/>
      <c r="J3110" s="35"/>
      <c r="K3110" s="35"/>
      <c r="L3110" s="35"/>
      <c r="M3110" s="35"/>
      <c r="N3110" s="35"/>
      <c r="O3110" s="35"/>
      <c r="P3110" s="35"/>
      <c r="Q3110" s="35"/>
      <c r="R3110" s="35"/>
      <c r="S3110" s="35"/>
      <c r="T3110" s="35"/>
      <c r="U3110" s="35"/>
      <c r="V3110" s="35"/>
      <c r="W3110" s="35"/>
      <c r="X3110" s="35"/>
      <c r="Y3110" s="35"/>
      <c r="Z3110" s="35"/>
      <c r="AA3110" s="35"/>
      <c r="AB3110" s="35"/>
      <c r="AC3110" s="35"/>
      <c r="AD3110" s="35"/>
      <c r="AE3110" s="35"/>
      <c r="AF3110" s="35"/>
      <c r="AG3110" s="35"/>
      <c r="AH3110" s="35"/>
      <c r="AI3110" s="35"/>
      <c r="AJ3110" s="35"/>
      <c r="AK3110" s="35"/>
      <c r="AL3110" s="34"/>
      <c r="AM3110" s="331"/>
      <c r="AN3110" s="35"/>
      <c r="AO3110" s="35"/>
      <c r="AP3110" s="162"/>
      <c r="AQ3110" s="35"/>
      <c r="AR3110" s="35"/>
      <c r="AS3110" s="35"/>
      <c r="AT3110" s="35"/>
      <c r="AU3110" s="35"/>
      <c r="AV3110" s="14"/>
      <c r="AW3110" s="14"/>
      <c r="AX3110" s="14"/>
      <c r="AY3110" s="14"/>
      <c r="AZ3110" s="14"/>
      <c r="BA3110" s="14"/>
    </row>
    <row r="3111" spans="3:53" ht="14.25">
      <c r="C3111" s="35"/>
      <c r="D3111" s="35"/>
      <c r="E3111" s="35"/>
      <c r="F3111" s="35"/>
      <c r="G3111" s="35"/>
      <c r="H3111" s="35"/>
      <c r="I3111" s="35"/>
      <c r="J3111" s="35"/>
      <c r="K3111" s="35"/>
      <c r="L3111" s="35"/>
      <c r="M3111" s="35"/>
      <c r="N3111" s="35"/>
      <c r="O3111" s="35"/>
      <c r="P3111" s="35"/>
      <c r="Q3111" s="35"/>
      <c r="R3111" s="35"/>
      <c r="S3111" s="35"/>
      <c r="T3111" s="35"/>
      <c r="U3111" s="35"/>
      <c r="V3111" s="35"/>
      <c r="W3111" s="35"/>
      <c r="X3111" s="35"/>
      <c r="Y3111" s="35"/>
      <c r="Z3111" s="35"/>
      <c r="AA3111" s="35"/>
      <c r="AB3111" s="35"/>
      <c r="AC3111" s="35"/>
      <c r="AD3111" s="35"/>
      <c r="AE3111" s="35"/>
      <c r="AF3111" s="35"/>
      <c r="AG3111" s="35"/>
      <c r="AH3111" s="35"/>
      <c r="AI3111" s="35"/>
      <c r="AJ3111" s="35"/>
      <c r="AK3111" s="35"/>
      <c r="AL3111" s="34"/>
      <c r="AM3111" s="331"/>
      <c r="AN3111" s="35"/>
      <c r="AO3111" s="35"/>
      <c r="AP3111" s="162"/>
      <c r="AQ3111" s="35"/>
      <c r="AR3111" s="35"/>
      <c r="AS3111" s="35"/>
      <c r="AT3111" s="35"/>
      <c r="AU3111" s="35"/>
      <c r="AV3111" s="14"/>
      <c r="AW3111" s="14"/>
      <c r="AX3111" s="14"/>
      <c r="AY3111" s="14"/>
      <c r="AZ3111" s="14"/>
      <c r="BA3111" s="14"/>
    </row>
    <row r="3112" spans="3:53" ht="14.25">
      <c r="C3112" s="35"/>
      <c r="D3112" s="35"/>
      <c r="E3112" s="35"/>
      <c r="F3112" s="35"/>
      <c r="G3112" s="35"/>
      <c r="H3112" s="35"/>
      <c r="I3112" s="35"/>
      <c r="J3112" s="35"/>
      <c r="K3112" s="35"/>
      <c r="L3112" s="35"/>
      <c r="M3112" s="35"/>
      <c r="N3112" s="35"/>
      <c r="O3112" s="35"/>
      <c r="P3112" s="35"/>
      <c r="Q3112" s="35"/>
      <c r="R3112" s="35"/>
      <c r="S3112" s="35"/>
      <c r="T3112" s="35"/>
      <c r="U3112" s="35"/>
      <c r="V3112" s="35"/>
      <c r="W3112" s="35"/>
      <c r="X3112" s="35"/>
      <c r="Y3112" s="35"/>
      <c r="Z3112" s="35"/>
      <c r="AA3112" s="35"/>
      <c r="AB3112" s="35"/>
      <c r="AC3112" s="35"/>
      <c r="AD3112" s="35"/>
      <c r="AE3112" s="35"/>
      <c r="AF3112" s="35"/>
      <c r="AG3112" s="35"/>
      <c r="AH3112" s="35"/>
      <c r="AI3112" s="35"/>
      <c r="AJ3112" s="35"/>
      <c r="AK3112" s="35"/>
      <c r="AL3112" s="34"/>
      <c r="AM3112" s="331"/>
      <c r="AN3112" s="35"/>
      <c r="AO3112" s="35"/>
      <c r="AP3112" s="162"/>
      <c r="AQ3112" s="35"/>
      <c r="AR3112" s="35"/>
      <c r="AS3112" s="35"/>
      <c r="AT3112" s="35"/>
      <c r="AU3112" s="35"/>
      <c r="AV3112" s="14"/>
      <c r="AW3112" s="14"/>
      <c r="AX3112" s="14"/>
      <c r="AY3112" s="14"/>
      <c r="AZ3112" s="14"/>
      <c r="BA3112" s="14"/>
    </row>
    <row r="3113" spans="3:53" ht="14.25">
      <c r="C3113" s="35"/>
      <c r="D3113" s="35"/>
      <c r="E3113" s="35"/>
      <c r="F3113" s="35"/>
      <c r="G3113" s="35"/>
      <c r="H3113" s="35"/>
      <c r="I3113" s="35"/>
      <c r="J3113" s="35"/>
      <c r="K3113" s="35"/>
      <c r="L3113" s="35"/>
      <c r="M3113" s="35"/>
      <c r="N3113" s="35"/>
      <c r="O3113" s="35"/>
      <c r="P3113" s="35"/>
      <c r="Q3113" s="35"/>
      <c r="R3113" s="35"/>
      <c r="S3113" s="35"/>
      <c r="T3113" s="35"/>
      <c r="U3113" s="35"/>
      <c r="V3113" s="35"/>
      <c r="W3113" s="35"/>
      <c r="X3113" s="35"/>
      <c r="Y3113" s="35"/>
      <c r="Z3113" s="35"/>
      <c r="AA3113" s="35"/>
      <c r="AB3113" s="35"/>
      <c r="AC3113" s="35"/>
      <c r="AD3113" s="35"/>
      <c r="AE3113" s="35"/>
      <c r="AF3113" s="35"/>
      <c r="AG3113" s="35"/>
      <c r="AH3113" s="35"/>
      <c r="AI3113" s="35"/>
      <c r="AJ3113" s="35"/>
      <c r="AK3113" s="35"/>
      <c r="AL3113" s="34"/>
      <c r="AM3113" s="331"/>
      <c r="AN3113" s="35"/>
      <c r="AO3113" s="35"/>
      <c r="AP3113" s="162"/>
      <c r="AQ3113" s="35"/>
      <c r="AR3113" s="35"/>
      <c r="AS3113" s="35"/>
      <c r="AT3113" s="35"/>
      <c r="AU3113" s="35"/>
      <c r="AV3113" s="14"/>
      <c r="AW3113" s="14"/>
      <c r="AX3113" s="14"/>
      <c r="AY3113" s="14"/>
      <c r="AZ3113" s="14"/>
      <c r="BA3113" s="14"/>
    </row>
    <row r="3114" spans="3:53" ht="14.25">
      <c r="C3114" s="35"/>
      <c r="D3114" s="35"/>
      <c r="E3114" s="35"/>
      <c r="F3114" s="35"/>
      <c r="G3114" s="35"/>
      <c r="H3114" s="35"/>
      <c r="I3114" s="35"/>
      <c r="J3114" s="35"/>
      <c r="K3114" s="35"/>
      <c r="L3114" s="35"/>
      <c r="M3114" s="35"/>
      <c r="N3114" s="35"/>
      <c r="O3114" s="35"/>
      <c r="P3114" s="35"/>
      <c r="Q3114" s="35"/>
      <c r="R3114" s="35"/>
      <c r="S3114" s="35"/>
      <c r="T3114" s="35"/>
      <c r="U3114" s="35"/>
      <c r="V3114" s="35"/>
      <c r="W3114" s="35"/>
      <c r="X3114" s="35"/>
      <c r="Y3114" s="35"/>
      <c r="Z3114" s="35"/>
      <c r="AA3114" s="35"/>
      <c r="AB3114" s="35"/>
      <c r="AC3114" s="35"/>
      <c r="AD3114" s="35"/>
      <c r="AE3114" s="35"/>
      <c r="AF3114" s="35"/>
      <c r="AG3114" s="35"/>
      <c r="AH3114" s="35"/>
      <c r="AI3114" s="35"/>
      <c r="AJ3114" s="35"/>
      <c r="AK3114" s="35"/>
      <c r="AL3114" s="34"/>
      <c r="AM3114" s="331"/>
      <c r="AN3114" s="35"/>
      <c r="AO3114" s="35"/>
      <c r="AP3114" s="162"/>
      <c r="AQ3114" s="35"/>
      <c r="AR3114" s="35"/>
      <c r="AS3114" s="35"/>
      <c r="AT3114" s="35"/>
      <c r="AU3114" s="35"/>
      <c r="AV3114" s="14"/>
      <c r="AW3114" s="14"/>
      <c r="AX3114" s="14"/>
      <c r="AY3114" s="14"/>
      <c r="AZ3114" s="14"/>
      <c r="BA3114" s="14"/>
    </row>
    <row r="3115" spans="3:53" ht="14.25">
      <c r="C3115" s="35"/>
      <c r="D3115" s="35"/>
      <c r="E3115" s="35"/>
      <c r="F3115" s="35"/>
      <c r="G3115" s="35"/>
      <c r="H3115" s="35"/>
      <c r="I3115" s="35"/>
      <c r="J3115" s="35"/>
      <c r="K3115" s="35"/>
      <c r="L3115" s="35"/>
      <c r="M3115" s="35"/>
      <c r="N3115" s="35"/>
      <c r="O3115" s="35"/>
      <c r="P3115" s="35"/>
      <c r="Q3115" s="35"/>
      <c r="R3115" s="35"/>
      <c r="S3115" s="35"/>
      <c r="T3115" s="35"/>
      <c r="U3115" s="35"/>
      <c r="V3115" s="35"/>
      <c r="W3115" s="35"/>
      <c r="X3115" s="35"/>
      <c r="Y3115" s="35"/>
      <c r="Z3115" s="35"/>
      <c r="AA3115" s="35"/>
      <c r="AB3115" s="35"/>
      <c r="AC3115" s="35"/>
      <c r="AD3115" s="35"/>
      <c r="AE3115" s="35"/>
      <c r="AF3115" s="35"/>
      <c r="AG3115" s="35"/>
      <c r="AH3115" s="35"/>
      <c r="AI3115" s="35"/>
      <c r="AJ3115" s="35"/>
      <c r="AK3115" s="35"/>
      <c r="AL3115" s="34"/>
      <c r="AM3115" s="331"/>
      <c r="AN3115" s="35"/>
      <c r="AO3115" s="35"/>
      <c r="AP3115" s="162"/>
      <c r="AQ3115" s="35"/>
      <c r="AR3115" s="35"/>
      <c r="AS3115" s="35"/>
      <c r="AT3115" s="35"/>
      <c r="AU3115" s="35"/>
      <c r="AV3115" s="14"/>
      <c r="AW3115" s="14"/>
      <c r="AX3115" s="14"/>
      <c r="AY3115" s="14"/>
      <c r="AZ3115" s="14"/>
      <c r="BA3115" s="14"/>
    </row>
    <row r="3116" spans="3:53" ht="14.25">
      <c r="C3116" s="35"/>
      <c r="D3116" s="35"/>
      <c r="E3116" s="35"/>
      <c r="F3116" s="35"/>
      <c r="G3116" s="35"/>
      <c r="H3116" s="35"/>
      <c r="I3116" s="35"/>
      <c r="J3116" s="35"/>
      <c r="K3116" s="35"/>
      <c r="L3116" s="35"/>
      <c r="M3116" s="35"/>
      <c r="N3116" s="35"/>
      <c r="O3116" s="35"/>
      <c r="P3116" s="35"/>
      <c r="Q3116" s="35"/>
      <c r="R3116" s="35"/>
      <c r="S3116" s="35"/>
      <c r="T3116" s="35"/>
      <c r="U3116" s="35"/>
      <c r="V3116" s="35"/>
      <c r="W3116" s="35"/>
      <c r="X3116" s="35"/>
      <c r="Y3116" s="35"/>
      <c r="Z3116" s="35"/>
      <c r="AA3116" s="35"/>
      <c r="AB3116" s="35"/>
      <c r="AC3116" s="35"/>
      <c r="AD3116" s="35"/>
      <c r="AE3116" s="35"/>
      <c r="AF3116" s="35"/>
      <c r="AG3116" s="35"/>
      <c r="AH3116" s="35"/>
      <c r="AI3116" s="35"/>
      <c r="AJ3116" s="35"/>
      <c r="AK3116" s="35"/>
      <c r="AL3116" s="34"/>
      <c r="AM3116" s="331"/>
      <c r="AN3116" s="35"/>
      <c r="AO3116" s="35"/>
      <c r="AP3116" s="162"/>
      <c r="AQ3116" s="35"/>
      <c r="AR3116" s="35"/>
      <c r="AS3116" s="35"/>
      <c r="AT3116" s="35"/>
      <c r="AU3116" s="35"/>
      <c r="AV3116" s="14"/>
      <c r="AW3116" s="14"/>
      <c r="AX3116" s="14"/>
      <c r="AY3116" s="14"/>
      <c r="AZ3116" s="14"/>
      <c r="BA3116" s="14"/>
    </row>
    <row r="3117" spans="3:53" ht="14.25">
      <c r="C3117" s="35"/>
      <c r="D3117" s="35"/>
      <c r="E3117" s="35"/>
      <c r="F3117" s="35"/>
      <c r="G3117" s="35"/>
      <c r="H3117" s="35"/>
      <c r="I3117" s="35"/>
      <c r="J3117" s="35"/>
      <c r="K3117" s="35"/>
      <c r="L3117" s="35"/>
      <c r="M3117" s="35"/>
      <c r="N3117" s="35"/>
      <c r="O3117" s="35"/>
      <c r="P3117" s="35"/>
      <c r="Q3117" s="35"/>
      <c r="R3117" s="35"/>
      <c r="S3117" s="35"/>
      <c r="T3117" s="35"/>
      <c r="U3117" s="35"/>
      <c r="V3117" s="35"/>
      <c r="W3117" s="35"/>
      <c r="X3117" s="35"/>
      <c r="Y3117" s="35"/>
      <c r="Z3117" s="35"/>
      <c r="AA3117" s="35"/>
      <c r="AB3117" s="35"/>
      <c r="AC3117" s="35"/>
      <c r="AD3117" s="35"/>
      <c r="AE3117" s="35"/>
      <c r="AF3117" s="35"/>
      <c r="AG3117" s="35"/>
      <c r="AH3117" s="35"/>
      <c r="AI3117" s="35"/>
      <c r="AJ3117" s="35"/>
      <c r="AK3117" s="35"/>
      <c r="AL3117" s="34"/>
      <c r="AM3117" s="331"/>
      <c r="AN3117" s="35"/>
      <c r="AO3117" s="35"/>
      <c r="AP3117" s="162"/>
      <c r="AQ3117" s="35"/>
      <c r="AR3117" s="35"/>
      <c r="AS3117" s="35"/>
      <c r="AT3117" s="35"/>
      <c r="AU3117" s="35"/>
      <c r="AV3117" s="14"/>
      <c r="AW3117" s="14"/>
      <c r="AX3117" s="14"/>
      <c r="AY3117" s="14"/>
      <c r="AZ3117" s="14"/>
      <c r="BA3117" s="14"/>
    </row>
    <row r="3118" spans="3:53" ht="14.25">
      <c r="C3118" s="35"/>
      <c r="D3118" s="35"/>
      <c r="E3118" s="35"/>
      <c r="F3118" s="35"/>
      <c r="G3118" s="35"/>
      <c r="H3118" s="35"/>
      <c r="I3118" s="35"/>
      <c r="J3118" s="35"/>
      <c r="K3118" s="35"/>
      <c r="L3118" s="35"/>
      <c r="M3118" s="35"/>
      <c r="N3118" s="35"/>
      <c r="O3118" s="35"/>
      <c r="P3118" s="35"/>
      <c r="Q3118" s="35"/>
      <c r="R3118" s="35"/>
      <c r="S3118" s="35"/>
      <c r="T3118" s="35"/>
      <c r="U3118" s="35"/>
      <c r="V3118" s="35"/>
      <c r="W3118" s="35"/>
      <c r="X3118" s="35"/>
      <c r="Y3118" s="35"/>
      <c r="Z3118" s="35"/>
      <c r="AA3118" s="35"/>
      <c r="AB3118" s="35"/>
      <c r="AC3118" s="35"/>
      <c r="AD3118" s="35"/>
      <c r="AE3118" s="35"/>
      <c r="AF3118" s="35"/>
      <c r="AG3118" s="35"/>
      <c r="AH3118" s="35"/>
      <c r="AI3118" s="35"/>
      <c r="AJ3118" s="35"/>
      <c r="AK3118" s="35"/>
      <c r="AL3118" s="34"/>
      <c r="AM3118" s="331"/>
      <c r="AN3118" s="35"/>
      <c r="AO3118" s="35"/>
      <c r="AP3118" s="162"/>
      <c r="AQ3118" s="35"/>
      <c r="AR3118" s="35"/>
      <c r="AS3118" s="35"/>
      <c r="AT3118" s="35"/>
      <c r="AU3118" s="35"/>
      <c r="AV3118" s="14"/>
      <c r="AW3118" s="14"/>
      <c r="AX3118" s="14"/>
      <c r="AY3118" s="14"/>
      <c r="AZ3118" s="14"/>
      <c r="BA3118" s="14"/>
    </row>
    <row r="3119" spans="3:53" ht="14.25">
      <c r="C3119" s="35"/>
      <c r="D3119" s="35"/>
      <c r="E3119" s="35"/>
      <c r="F3119" s="35"/>
      <c r="G3119" s="35"/>
      <c r="H3119" s="35"/>
      <c r="I3119" s="35"/>
      <c r="J3119" s="35"/>
      <c r="K3119" s="35"/>
      <c r="L3119" s="35"/>
      <c r="M3119" s="35"/>
      <c r="N3119" s="35"/>
      <c r="O3119" s="35"/>
      <c r="P3119" s="35"/>
      <c r="Q3119" s="35"/>
      <c r="R3119" s="35"/>
      <c r="S3119" s="35"/>
      <c r="T3119" s="35"/>
      <c r="U3119" s="35"/>
      <c r="V3119" s="35"/>
      <c r="W3119" s="35"/>
      <c r="X3119" s="35"/>
      <c r="Y3119" s="35"/>
      <c r="Z3119" s="35"/>
      <c r="AA3119" s="35"/>
      <c r="AB3119" s="35"/>
      <c r="AC3119" s="35"/>
      <c r="AD3119" s="35"/>
      <c r="AE3119" s="35"/>
      <c r="AF3119" s="35"/>
      <c r="AG3119" s="35"/>
      <c r="AH3119" s="35"/>
      <c r="AI3119" s="35"/>
      <c r="AJ3119" s="35"/>
      <c r="AK3119" s="35"/>
      <c r="AL3119" s="34"/>
      <c r="AM3119" s="331"/>
      <c r="AN3119" s="35"/>
      <c r="AO3119" s="35"/>
      <c r="AP3119" s="162"/>
      <c r="AQ3119" s="35"/>
      <c r="AR3119" s="35"/>
      <c r="AS3119" s="35"/>
      <c r="AT3119" s="35"/>
      <c r="AU3119" s="35"/>
      <c r="AV3119" s="14"/>
      <c r="AW3119" s="14"/>
      <c r="AX3119" s="14"/>
      <c r="AY3119" s="14"/>
      <c r="AZ3119" s="14"/>
      <c r="BA3119" s="14"/>
    </row>
    <row r="3120" spans="3:53" ht="14.25">
      <c r="C3120" s="35"/>
      <c r="D3120" s="35"/>
      <c r="E3120" s="35"/>
      <c r="F3120" s="35"/>
      <c r="G3120" s="35"/>
      <c r="H3120" s="35"/>
      <c r="I3120" s="35"/>
      <c r="J3120" s="35"/>
      <c r="K3120" s="35"/>
      <c r="L3120" s="35"/>
      <c r="M3120" s="35"/>
      <c r="N3120" s="35"/>
      <c r="O3120" s="35"/>
      <c r="P3120" s="35"/>
      <c r="Q3120" s="35"/>
      <c r="R3120" s="35"/>
      <c r="S3120" s="35"/>
      <c r="T3120" s="35"/>
      <c r="U3120" s="35"/>
      <c r="V3120" s="35"/>
      <c r="W3120" s="35"/>
      <c r="X3120" s="35"/>
      <c r="Y3120" s="35"/>
      <c r="Z3120" s="35"/>
      <c r="AA3120" s="35"/>
      <c r="AB3120" s="35"/>
      <c r="AC3120" s="35"/>
      <c r="AD3120" s="35"/>
      <c r="AE3120" s="35"/>
      <c r="AF3120" s="35"/>
      <c r="AG3120" s="35"/>
      <c r="AH3120" s="35"/>
      <c r="AI3120" s="35"/>
      <c r="AJ3120" s="35"/>
      <c r="AK3120" s="35"/>
      <c r="AL3120" s="34"/>
      <c r="AM3120" s="331"/>
      <c r="AN3120" s="35"/>
      <c r="AO3120" s="35"/>
      <c r="AP3120" s="162"/>
      <c r="AQ3120" s="35"/>
      <c r="AR3120" s="35"/>
      <c r="AS3120" s="35"/>
      <c r="AT3120" s="35"/>
      <c r="AU3120" s="35"/>
      <c r="AV3120" s="14"/>
      <c r="AW3120" s="14"/>
      <c r="AX3120" s="14"/>
      <c r="AY3120" s="14"/>
      <c r="AZ3120" s="14"/>
      <c r="BA3120" s="14"/>
    </row>
    <row r="3121" spans="3:53" ht="14.25">
      <c r="C3121" s="35"/>
      <c r="D3121" s="35"/>
      <c r="E3121" s="35"/>
      <c r="F3121" s="35"/>
      <c r="G3121" s="35"/>
      <c r="H3121" s="35"/>
      <c r="I3121" s="35"/>
      <c r="J3121" s="35"/>
      <c r="K3121" s="35"/>
      <c r="L3121" s="35"/>
      <c r="M3121" s="35"/>
      <c r="N3121" s="35"/>
      <c r="O3121" s="35"/>
      <c r="P3121" s="35"/>
      <c r="Q3121" s="35"/>
      <c r="R3121" s="35"/>
      <c r="S3121" s="35"/>
      <c r="T3121" s="35"/>
      <c r="U3121" s="35"/>
      <c r="V3121" s="35"/>
      <c r="W3121" s="35"/>
      <c r="X3121" s="35"/>
      <c r="Y3121" s="35"/>
      <c r="Z3121" s="35"/>
      <c r="AA3121" s="35"/>
      <c r="AB3121" s="35"/>
      <c r="AC3121" s="35"/>
      <c r="AD3121" s="35"/>
      <c r="AE3121" s="35"/>
      <c r="AF3121" s="35"/>
      <c r="AG3121" s="35"/>
      <c r="AH3121" s="35"/>
      <c r="AI3121" s="35"/>
      <c r="AJ3121" s="35"/>
      <c r="AK3121" s="35"/>
      <c r="AL3121" s="34"/>
      <c r="AM3121" s="331"/>
      <c r="AN3121" s="35"/>
      <c r="AO3121" s="35"/>
      <c r="AP3121" s="162"/>
      <c r="AQ3121" s="35"/>
      <c r="AR3121" s="35"/>
      <c r="AS3121" s="35"/>
      <c r="AT3121" s="35"/>
      <c r="AU3121" s="35"/>
      <c r="AV3121" s="14"/>
      <c r="AW3121" s="14"/>
      <c r="AX3121" s="14"/>
      <c r="AY3121" s="14"/>
      <c r="AZ3121" s="14"/>
      <c r="BA3121" s="14"/>
    </row>
    <row r="3122" spans="3:53" ht="14.25">
      <c r="C3122" s="35"/>
      <c r="D3122" s="35"/>
      <c r="E3122" s="35"/>
      <c r="F3122" s="35"/>
      <c r="G3122" s="35"/>
      <c r="H3122" s="35"/>
      <c r="I3122" s="35"/>
      <c r="J3122" s="35"/>
      <c r="K3122" s="35"/>
      <c r="L3122" s="35"/>
      <c r="M3122" s="35"/>
      <c r="N3122" s="35"/>
      <c r="O3122" s="35"/>
      <c r="P3122" s="35"/>
      <c r="Q3122" s="35"/>
      <c r="R3122" s="35"/>
      <c r="S3122" s="35"/>
      <c r="T3122" s="35"/>
      <c r="U3122" s="35"/>
      <c r="V3122" s="35"/>
      <c r="W3122" s="35"/>
      <c r="X3122" s="35"/>
      <c r="Y3122" s="35"/>
      <c r="Z3122" s="35"/>
      <c r="AA3122" s="35"/>
      <c r="AB3122" s="35"/>
      <c r="AC3122" s="35"/>
      <c r="AD3122" s="35"/>
      <c r="AE3122" s="35"/>
      <c r="AF3122" s="35"/>
      <c r="AG3122" s="35"/>
      <c r="AH3122" s="35"/>
      <c r="AI3122" s="35"/>
      <c r="AJ3122" s="35"/>
      <c r="AK3122" s="35"/>
      <c r="AL3122" s="34"/>
      <c r="AM3122" s="331"/>
      <c r="AN3122" s="35"/>
      <c r="AO3122" s="35"/>
      <c r="AP3122" s="162"/>
      <c r="AQ3122" s="35"/>
      <c r="AR3122" s="35"/>
      <c r="AS3122" s="35"/>
      <c r="AT3122" s="35"/>
      <c r="AU3122" s="35"/>
      <c r="AV3122" s="14"/>
      <c r="AW3122" s="14"/>
      <c r="AX3122" s="14"/>
      <c r="AY3122" s="14"/>
      <c r="AZ3122" s="14"/>
      <c r="BA3122" s="14"/>
    </row>
    <row r="3123" spans="3:53" ht="14.25">
      <c r="C3123" s="35"/>
      <c r="D3123" s="35"/>
      <c r="E3123" s="35"/>
      <c r="F3123" s="35"/>
      <c r="G3123" s="35"/>
      <c r="H3123" s="35"/>
      <c r="I3123" s="35"/>
      <c r="J3123" s="35"/>
      <c r="K3123" s="35"/>
      <c r="L3123" s="35"/>
      <c r="M3123" s="35"/>
      <c r="N3123" s="35"/>
      <c r="O3123" s="35"/>
      <c r="P3123" s="35"/>
      <c r="Q3123" s="35"/>
      <c r="R3123" s="35"/>
      <c r="S3123" s="35"/>
      <c r="T3123" s="35"/>
      <c r="U3123" s="35"/>
      <c r="V3123" s="35"/>
      <c r="W3123" s="35"/>
      <c r="X3123" s="35"/>
      <c r="Y3123" s="35"/>
      <c r="Z3123" s="35"/>
      <c r="AA3123" s="35"/>
      <c r="AB3123" s="35"/>
      <c r="AC3123" s="35"/>
      <c r="AD3123" s="35"/>
      <c r="AE3123" s="35"/>
      <c r="AF3123" s="35"/>
      <c r="AG3123" s="35"/>
      <c r="AH3123" s="35"/>
      <c r="AI3123" s="35"/>
      <c r="AJ3123" s="35"/>
      <c r="AK3123" s="35"/>
      <c r="AL3123" s="34"/>
      <c r="AM3123" s="331"/>
      <c r="AN3123" s="35"/>
      <c r="AO3123" s="35"/>
      <c r="AP3123" s="162"/>
      <c r="AQ3123" s="35"/>
      <c r="AR3123" s="35"/>
      <c r="AS3123" s="35"/>
      <c r="AT3123" s="35"/>
      <c r="AU3123" s="35"/>
      <c r="AV3123" s="14"/>
      <c r="AW3123" s="14"/>
      <c r="AX3123" s="14"/>
      <c r="AY3123" s="14"/>
      <c r="AZ3123" s="14"/>
      <c r="BA3123" s="14"/>
    </row>
    <row r="3124" spans="3:53" ht="14.25">
      <c r="C3124" s="35"/>
      <c r="D3124" s="35"/>
      <c r="E3124" s="35"/>
      <c r="F3124" s="35"/>
      <c r="G3124" s="35"/>
      <c r="H3124" s="35"/>
      <c r="I3124" s="35"/>
      <c r="J3124" s="35"/>
      <c r="K3124" s="35"/>
      <c r="L3124" s="35"/>
      <c r="M3124" s="35"/>
      <c r="N3124" s="35"/>
      <c r="O3124" s="35"/>
      <c r="P3124" s="35"/>
      <c r="Q3124" s="35"/>
      <c r="R3124" s="35"/>
      <c r="S3124" s="35"/>
      <c r="T3124" s="35"/>
      <c r="U3124" s="35"/>
      <c r="V3124" s="35"/>
      <c r="W3124" s="35"/>
      <c r="X3124" s="35"/>
      <c r="Y3124" s="35"/>
      <c r="Z3124" s="35"/>
      <c r="AA3124" s="35"/>
      <c r="AB3124" s="35"/>
      <c r="AC3124" s="35"/>
      <c r="AD3124" s="35"/>
      <c r="AE3124" s="35"/>
      <c r="AF3124" s="35"/>
      <c r="AG3124" s="35"/>
      <c r="AH3124" s="35"/>
      <c r="AI3124" s="35"/>
      <c r="AJ3124" s="35"/>
      <c r="AK3124" s="35"/>
      <c r="AL3124" s="34"/>
      <c r="AM3124" s="331"/>
      <c r="AN3124" s="35"/>
      <c r="AO3124" s="35"/>
      <c r="AP3124" s="162"/>
      <c r="AQ3124" s="35"/>
      <c r="AR3124" s="35"/>
      <c r="AS3124" s="35"/>
      <c r="AT3124" s="35"/>
      <c r="AU3124" s="35"/>
      <c r="AV3124" s="14"/>
      <c r="AW3124" s="14"/>
      <c r="AX3124" s="14"/>
      <c r="AY3124" s="14"/>
      <c r="AZ3124" s="14"/>
      <c r="BA3124" s="14"/>
    </row>
    <row r="3125" spans="3:53" ht="14.25">
      <c r="C3125" s="35"/>
      <c r="D3125" s="35"/>
      <c r="E3125" s="35"/>
      <c r="F3125" s="35"/>
      <c r="G3125" s="35"/>
      <c r="H3125" s="35"/>
      <c r="I3125" s="35"/>
      <c r="J3125" s="35"/>
      <c r="K3125" s="35"/>
      <c r="L3125" s="35"/>
      <c r="M3125" s="35"/>
      <c r="N3125" s="35"/>
      <c r="O3125" s="35"/>
      <c r="P3125" s="35"/>
      <c r="Q3125" s="35"/>
      <c r="R3125" s="35"/>
      <c r="S3125" s="35"/>
      <c r="T3125" s="35"/>
      <c r="U3125" s="35"/>
      <c r="V3125" s="35"/>
      <c r="W3125" s="35"/>
      <c r="X3125" s="35"/>
      <c r="Y3125" s="35"/>
      <c r="Z3125" s="35"/>
      <c r="AA3125" s="35"/>
      <c r="AB3125" s="35"/>
      <c r="AC3125" s="35"/>
      <c r="AD3125" s="35"/>
      <c r="AE3125" s="35"/>
      <c r="AF3125" s="35"/>
      <c r="AG3125" s="35"/>
      <c r="AH3125" s="35"/>
      <c r="AI3125" s="35"/>
      <c r="AJ3125" s="35"/>
      <c r="AK3125" s="35"/>
      <c r="AL3125" s="34"/>
      <c r="AM3125" s="331"/>
      <c r="AN3125" s="35"/>
      <c r="AO3125" s="35"/>
      <c r="AP3125" s="162"/>
      <c r="AQ3125" s="35"/>
      <c r="AR3125" s="35"/>
      <c r="AS3125" s="35"/>
      <c r="AT3125" s="35"/>
      <c r="AU3125" s="35"/>
      <c r="AV3125" s="14"/>
      <c r="AW3125" s="14"/>
      <c r="AX3125" s="14"/>
      <c r="AY3125" s="14"/>
      <c r="AZ3125" s="14"/>
      <c r="BA3125" s="14"/>
    </row>
    <row r="3126" spans="3:53" ht="14.25">
      <c r="C3126" s="35"/>
      <c r="D3126" s="35"/>
      <c r="E3126" s="35"/>
      <c r="F3126" s="35"/>
      <c r="G3126" s="35"/>
      <c r="H3126" s="35"/>
      <c r="I3126" s="35"/>
      <c r="J3126" s="35"/>
      <c r="K3126" s="35"/>
      <c r="L3126" s="35"/>
      <c r="M3126" s="35"/>
      <c r="N3126" s="35"/>
      <c r="O3126" s="35"/>
      <c r="P3126" s="35"/>
      <c r="Q3126" s="35"/>
      <c r="R3126" s="35"/>
      <c r="S3126" s="35"/>
      <c r="T3126" s="35"/>
      <c r="U3126" s="35"/>
      <c r="V3126" s="35"/>
      <c r="W3126" s="35"/>
      <c r="X3126" s="35"/>
      <c r="Y3126" s="35"/>
      <c r="Z3126" s="35"/>
      <c r="AA3126" s="35"/>
      <c r="AB3126" s="35"/>
      <c r="AC3126" s="35"/>
      <c r="AD3126" s="35"/>
      <c r="AE3126" s="35"/>
      <c r="AF3126" s="35"/>
      <c r="AG3126" s="35"/>
      <c r="AH3126" s="35"/>
      <c r="AI3126" s="35"/>
      <c r="AJ3126" s="35"/>
      <c r="AK3126" s="35"/>
      <c r="AL3126" s="34"/>
      <c r="AM3126" s="331"/>
      <c r="AN3126" s="35"/>
      <c r="AO3126" s="35"/>
      <c r="AP3126" s="162"/>
      <c r="AQ3126" s="35"/>
      <c r="AR3126" s="35"/>
      <c r="AS3126" s="35"/>
      <c r="AT3126" s="35"/>
      <c r="AU3126" s="35"/>
      <c r="AV3126" s="14"/>
      <c r="AW3126" s="14"/>
      <c r="AX3126" s="14"/>
      <c r="AY3126" s="14"/>
      <c r="AZ3126" s="14"/>
      <c r="BA3126" s="14"/>
    </row>
    <row r="3127" spans="3:53" ht="14.25">
      <c r="C3127" s="35"/>
      <c r="D3127" s="35"/>
      <c r="E3127" s="35"/>
      <c r="F3127" s="35"/>
      <c r="G3127" s="35"/>
      <c r="H3127" s="35"/>
      <c r="I3127" s="35"/>
      <c r="J3127" s="35"/>
      <c r="K3127" s="35"/>
      <c r="L3127" s="35"/>
      <c r="M3127" s="35"/>
      <c r="N3127" s="35"/>
      <c r="O3127" s="35"/>
      <c r="P3127" s="35"/>
      <c r="Q3127" s="35"/>
      <c r="R3127" s="35"/>
      <c r="S3127" s="35"/>
      <c r="T3127" s="35"/>
      <c r="U3127" s="35"/>
      <c r="V3127" s="35"/>
      <c r="W3127" s="35"/>
      <c r="X3127" s="35"/>
      <c r="Y3127" s="35"/>
      <c r="Z3127" s="35"/>
      <c r="AA3127" s="35"/>
      <c r="AB3127" s="35"/>
      <c r="AC3127" s="35"/>
      <c r="AD3127" s="35"/>
      <c r="AE3127" s="35"/>
      <c r="AF3127" s="35"/>
      <c r="AG3127" s="35"/>
      <c r="AH3127" s="35"/>
      <c r="AI3127" s="35"/>
      <c r="AJ3127" s="35"/>
      <c r="AK3127" s="35"/>
      <c r="AL3127" s="34"/>
      <c r="AM3127" s="331"/>
      <c r="AN3127" s="35"/>
      <c r="AO3127" s="35"/>
      <c r="AP3127" s="162"/>
      <c r="AQ3127" s="35"/>
      <c r="AR3127" s="35"/>
      <c r="AS3127" s="35"/>
      <c r="AT3127" s="35"/>
      <c r="AU3127" s="35"/>
      <c r="AV3127" s="14"/>
      <c r="AW3127" s="14"/>
      <c r="AX3127" s="14"/>
      <c r="AY3127" s="14"/>
      <c r="AZ3127" s="14"/>
      <c r="BA3127" s="14"/>
    </row>
    <row r="3128" spans="3:53" ht="14.25">
      <c r="C3128" s="35"/>
      <c r="D3128" s="35"/>
      <c r="E3128" s="35"/>
      <c r="F3128" s="35"/>
      <c r="G3128" s="35"/>
      <c r="H3128" s="35"/>
      <c r="I3128" s="35"/>
      <c r="J3128" s="35"/>
      <c r="K3128" s="35"/>
      <c r="L3128" s="35"/>
      <c r="M3128" s="35"/>
      <c r="N3128" s="35"/>
      <c r="O3128" s="35"/>
      <c r="P3128" s="35"/>
      <c r="Q3128" s="35"/>
      <c r="R3128" s="35"/>
      <c r="S3128" s="35"/>
      <c r="T3128" s="35"/>
      <c r="U3128" s="35"/>
      <c r="V3128" s="35"/>
      <c r="W3128" s="35"/>
      <c r="X3128" s="35"/>
      <c r="Y3128" s="35"/>
      <c r="Z3128" s="35"/>
      <c r="AA3128" s="35"/>
      <c r="AB3128" s="35"/>
      <c r="AC3128" s="35"/>
      <c r="AD3128" s="35"/>
      <c r="AE3128" s="35"/>
      <c r="AF3128" s="35"/>
      <c r="AG3128" s="35"/>
      <c r="AH3128" s="35"/>
      <c r="AI3128" s="35"/>
      <c r="AJ3128" s="35"/>
      <c r="AK3128" s="35"/>
      <c r="AL3128" s="34"/>
      <c r="AM3128" s="331"/>
      <c r="AN3128" s="35"/>
      <c r="AO3128" s="35"/>
      <c r="AP3128" s="162"/>
      <c r="AQ3128" s="35"/>
      <c r="AR3128" s="35"/>
      <c r="AS3128" s="35"/>
      <c r="AT3128" s="35"/>
      <c r="AU3128" s="35"/>
      <c r="AV3128" s="14"/>
      <c r="AW3128" s="14"/>
      <c r="AX3128" s="14"/>
      <c r="AY3128" s="14"/>
      <c r="AZ3128" s="14"/>
      <c r="BA3128" s="14"/>
    </row>
    <row r="3129" spans="3:53" ht="14.25">
      <c r="C3129" s="35"/>
      <c r="D3129" s="35"/>
      <c r="E3129" s="35"/>
      <c r="F3129" s="35"/>
      <c r="G3129" s="35"/>
      <c r="H3129" s="35"/>
      <c r="I3129" s="35"/>
      <c r="J3129" s="35"/>
      <c r="K3129" s="35"/>
      <c r="L3129" s="35"/>
      <c r="M3129" s="35"/>
      <c r="N3129" s="35"/>
      <c r="O3129" s="35"/>
      <c r="P3129" s="35"/>
      <c r="Q3129" s="35"/>
      <c r="R3129" s="35"/>
      <c r="S3129" s="35"/>
      <c r="T3129" s="35"/>
      <c r="U3129" s="35"/>
      <c r="V3129" s="35"/>
      <c r="W3129" s="35"/>
      <c r="X3129" s="35"/>
      <c r="Y3129" s="35"/>
      <c r="Z3129" s="35"/>
      <c r="AA3129" s="35"/>
      <c r="AB3129" s="35"/>
      <c r="AC3129" s="35"/>
      <c r="AD3129" s="35"/>
      <c r="AE3129" s="35"/>
      <c r="AF3129" s="35"/>
      <c r="AG3129" s="35"/>
      <c r="AH3129" s="35"/>
      <c r="AI3129" s="35"/>
      <c r="AJ3129" s="35"/>
      <c r="AK3129" s="35"/>
      <c r="AL3129" s="34"/>
      <c r="AM3129" s="331"/>
      <c r="AN3129" s="35"/>
      <c r="AO3129" s="35"/>
      <c r="AP3129" s="162"/>
      <c r="AQ3129" s="35"/>
      <c r="AR3129" s="35"/>
      <c r="AS3129" s="35"/>
      <c r="AT3129" s="35"/>
      <c r="AU3129" s="35"/>
      <c r="AV3129" s="14"/>
      <c r="AW3129" s="14"/>
      <c r="AX3129" s="14"/>
      <c r="AY3129" s="14"/>
      <c r="AZ3129" s="14"/>
      <c r="BA3129" s="14"/>
    </row>
    <row r="3130" spans="3:53" ht="14.25">
      <c r="C3130" s="35"/>
      <c r="D3130" s="35"/>
      <c r="E3130" s="35"/>
      <c r="F3130" s="35"/>
      <c r="G3130" s="35"/>
      <c r="H3130" s="35"/>
      <c r="I3130" s="35"/>
      <c r="J3130" s="35"/>
      <c r="K3130" s="35"/>
      <c r="L3130" s="35"/>
      <c r="M3130" s="35"/>
      <c r="N3130" s="35"/>
      <c r="O3130" s="35"/>
      <c r="P3130" s="35"/>
      <c r="Q3130" s="35"/>
      <c r="R3130" s="35"/>
      <c r="S3130" s="35"/>
      <c r="T3130" s="35"/>
      <c r="U3130" s="35"/>
      <c r="V3130" s="35"/>
      <c r="W3130" s="35"/>
      <c r="X3130" s="35"/>
      <c r="Y3130" s="35"/>
      <c r="Z3130" s="35"/>
      <c r="AA3130" s="35"/>
      <c r="AB3130" s="35"/>
      <c r="AC3130" s="35"/>
      <c r="AD3130" s="35"/>
      <c r="AE3130" s="35"/>
      <c r="AF3130" s="35"/>
      <c r="AG3130" s="35"/>
      <c r="AH3130" s="35"/>
      <c r="AI3130" s="35"/>
      <c r="AJ3130" s="35"/>
      <c r="AK3130" s="35"/>
      <c r="AL3130" s="34"/>
      <c r="AM3130" s="331"/>
      <c r="AN3130" s="35"/>
      <c r="AO3130" s="35"/>
      <c r="AP3130" s="162"/>
      <c r="AQ3130" s="35"/>
      <c r="AR3130" s="35"/>
      <c r="AS3130" s="35"/>
      <c r="AT3130" s="35"/>
      <c r="AU3130" s="35"/>
      <c r="AV3130" s="14"/>
      <c r="AW3130" s="14"/>
      <c r="AX3130" s="14"/>
      <c r="AY3130" s="14"/>
      <c r="AZ3130" s="14"/>
      <c r="BA3130" s="14"/>
    </row>
    <row r="3131" spans="3:53" ht="14.25">
      <c r="C3131" s="35"/>
      <c r="D3131" s="35"/>
      <c r="E3131" s="35"/>
      <c r="F3131" s="35"/>
      <c r="G3131" s="35"/>
      <c r="H3131" s="35"/>
      <c r="I3131" s="35"/>
      <c r="J3131" s="35"/>
      <c r="K3131" s="35"/>
      <c r="L3131" s="35"/>
      <c r="M3131" s="35"/>
      <c r="N3131" s="35"/>
      <c r="O3131" s="35"/>
      <c r="P3131" s="35"/>
      <c r="Q3131" s="35"/>
      <c r="R3131" s="35"/>
      <c r="S3131" s="35"/>
      <c r="T3131" s="35"/>
      <c r="U3131" s="35"/>
      <c r="V3131" s="35"/>
      <c r="W3131" s="35"/>
      <c r="X3131" s="35"/>
      <c r="Y3131" s="35"/>
      <c r="Z3131" s="35"/>
      <c r="AA3131" s="35"/>
      <c r="AB3131" s="35"/>
      <c r="AC3131" s="35"/>
      <c r="AD3131" s="35"/>
      <c r="AE3131" s="35"/>
      <c r="AF3131" s="35"/>
      <c r="AG3131" s="35"/>
      <c r="AH3131" s="35"/>
      <c r="AI3131" s="35"/>
      <c r="AJ3131" s="35"/>
      <c r="AK3131" s="35"/>
      <c r="AL3131" s="34"/>
      <c r="AM3131" s="331"/>
      <c r="AN3131" s="35"/>
      <c r="AO3131" s="35"/>
      <c r="AP3131" s="162"/>
      <c r="AQ3131" s="35"/>
      <c r="AR3131" s="35"/>
      <c r="AS3131" s="35"/>
      <c r="AT3131" s="35"/>
      <c r="AU3131" s="35"/>
      <c r="AV3131" s="14"/>
      <c r="AW3131" s="14"/>
      <c r="AX3131" s="14"/>
      <c r="AY3131" s="14"/>
      <c r="AZ3131" s="14"/>
      <c r="BA3131" s="14"/>
    </row>
    <row r="3132" spans="3:53" ht="14.25">
      <c r="C3132" s="35"/>
      <c r="D3132" s="35"/>
      <c r="E3132" s="35"/>
      <c r="F3132" s="35"/>
      <c r="G3132" s="35"/>
      <c r="H3132" s="35"/>
      <c r="I3132" s="35"/>
      <c r="J3132" s="35"/>
      <c r="K3132" s="35"/>
      <c r="L3132" s="35"/>
      <c r="M3132" s="35"/>
      <c r="N3132" s="35"/>
      <c r="O3132" s="35"/>
      <c r="P3132" s="35"/>
      <c r="Q3132" s="35"/>
      <c r="R3132" s="35"/>
      <c r="S3132" s="35"/>
      <c r="T3132" s="35"/>
      <c r="U3132" s="35"/>
      <c r="V3132" s="35"/>
      <c r="W3132" s="35"/>
      <c r="X3132" s="35"/>
      <c r="Y3132" s="35"/>
      <c r="Z3132" s="35"/>
      <c r="AA3132" s="35"/>
      <c r="AB3132" s="35"/>
      <c r="AC3132" s="35"/>
      <c r="AD3132" s="35"/>
      <c r="AE3132" s="35"/>
      <c r="AF3132" s="35"/>
      <c r="AG3132" s="35"/>
      <c r="AH3132" s="35"/>
      <c r="AI3132" s="35"/>
      <c r="AJ3132" s="35"/>
      <c r="AK3132" s="35"/>
      <c r="AL3132" s="34"/>
      <c r="AM3132" s="331"/>
      <c r="AN3132" s="35"/>
      <c r="AO3132" s="35"/>
      <c r="AP3132" s="162"/>
      <c r="AQ3132" s="35"/>
      <c r="AR3132" s="35"/>
      <c r="AS3132" s="35"/>
      <c r="AT3132" s="35"/>
      <c r="AU3132" s="35"/>
      <c r="AV3132" s="14"/>
      <c r="AW3132" s="14"/>
      <c r="AX3132" s="14"/>
      <c r="AY3132" s="14"/>
      <c r="AZ3132" s="14"/>
      <c r="BA3132" s="14"/>
    </row>
    <row r="3133" spans="3:53" ht="14.25">
      <c r="C3133" s="35"/>
      <c r="D3133" s="35"/>
      <c r="E3133" s="35"/>
      <c r="F3133" s="35"/>
      <c r="G3133" s="35"/>
      <c r="H3133" s="35"/>
      <c r="I3133" s="35"/>
      <c r="J3133" s="35"/>
      <c r="K3133" s="35"/>
      <c r="L3133" s="35"/>
      <c r="M3133" s="35"/>
      <c r="N3133" s="35"/>
      <c r="O3133" s="35"/>
      <c r="P3133" s="35"/>
      <c r="Q3133" s="35"/>
      <c r="R3133" s="35"/>
      <c r="S3133" s="35"/>
      <c r="T3133" s="35"/>
      <c r="U3133" s="35"/>
      <c r="V3133" s="35"/>
      <c r="W3133" s="35"/>
      <c r="X3133" s="35"/>
      <c r="Y3133" s="35"/>
      <c r="Z3133" s="35"/>
      <c r="AA3133" s="35"/>
      <c r="AB3133" s="35"/>
      <c r="AC3133" s="35"/>
      <c r="AD3133" s="35"/>
      <c r="AE3133" s="35"/>
      <c r="AF3133" s="35"/>
      <c r="AG3133" s="35"/>
      <c r="AH3133" s="35"/>
      <c r="AI3133" s="35"/>
      <c r="AJ3133" s="35"/>
      <c r="AK3133" s="35"/>
      <c r="AL3133" s="34"/>
      <c r="AM3133" s="331"/>
      <c r="AN3133" s="35"/>
      <c r="AO3133" s="35"/>
      <c r="AP3133" s="162"/>
      <c r="AQ3133" s="35"/>
      <c r="AR3133" s="35"/>
      <c r="AS3133" s="35"/>
      <c r="AT3133" s="35"/>
      <c r="AU3133" s="35"/>
      <c r="AV3133" s="14"/>
      <c r="AW3133" s="14"/>
      <c r="AX3133" s="14"/>
      <c r="AY3133" s="14"/>
      <c r="AZ3133" s="14"/>
      <c r="BA3133" s="14"/>
    </row>
    <row r="3134" spans="3:53" ht="14.25">
      <c r="C3134" s="35"/>
      <c r="D3134" s="35"/>
      <c r="E3134" s="35"/>
      <c r="F3134" s="35"/>
      <c r="G3134" s="35"/>
      <c r="H3134" s="35"/>
      <c r="I3134" s="35"/>
      <c r="J3134" s="35"/>
      <c r="K3134" s="35"/>
      <c r="L3134" s="35"/>
      <c r="M3134" s="35"/>
      <c r="N3134" s="35"/>
      <c r="O3134" s="35"/>
      <c r="P3134" s="35"/>
      <c r="Q3134" s="35"/>
      <c r="R3134" s="35"/>
      <c r="S3134" s="35"/>
      <c r="T3134" s="35"/>
      <c r="U3134" s="35"/>
      <c r="V3134" s="35"/>
      <c r="W3134" s="35"/>
      <c r="X3134" s="35"/>
      <c r="Y3134" s="35"/>
      <c r="Z3134" s="35"/>
      <c r="AA3134" s="35"/>
      <c r="AB3134" s="35"/>
      <c r="AC3134" s="35"/>
      <c r="AD3134" s="35"/>
      <c r="AE3134" s="35"/>
      <c r="AF3134" s="35"/>
      <c r="AG3134" s="35"/>
      <c r="AH3134" s="35"/>
      <c r="AI3134" s="35"/>
      <c r="AJ3134" s="35"/>
      <c r="AK3134" s="35"/>
      <c r="AL3134" s="34"/>
      <c r="AM3134" s="331"/>
      <c r="AN3134" s="35"/>
      <c r="AO3134" s="35"/>
      <c r="AP3134" s="162"/>
      <c r="AQ3134" s="35"/>
      <c r="AR3134" s="35"/>
      <c r="AS3134" s="35"/>
      <c r="AT3134" s="35"/>
      <c r="AU3134" s="35"/>
      <c r="AV3134" s="14"/>
      <c r="AW3134" s="14"/>
      <c r="AX3134" s="14"/>
      <c r="AY3134" s="14"/>
      <c r="AZ3134" s="14"/>
      <c r="BA3134" s="14"/>
    </row>
    <row r="3135" spans="3:53" ht="14.25">
      <c r="C3135" s="35"/>
      <c r="D3135" s="35"/>
      <c r="E3135" s="35"/>
      <c r="F3135" s="35"/>
      <c r="G3135" s="35"/>
      <c r="H3135" s="35"/>
      <c r="I3135" s="35"/>
      <c r="J3135" s="35"/>
      <c r="K3135" s="35"/>
      <c r="L3135" s="35"/>
      <c r="M3135" s="35"/>
      <c r="N3135" s="35"/>
      <c r="O3135" s="35"/>
      <c r="P3135" s="35"/>
      <c r="Q3135" s="35"/>
      <c r="R3135" s="35"/>
      <c r="S3135" s="35"/>
      <c r="T3135" s="35"/>
      <c r="U3135" s="35"/>
      <c r="V3135" s="35"/>
      <c r="W3135" s="35"/>
      <c r="X3135" s="35"/>
      <c r="Y3135" s="35"/>
      <c r="Z3135" s="35"/>
      <c r="AA3135" s="35"/>
      <c r="AB3135" s="35"/>
      <c r="AC3135" s="35"/>
      <c r="AD3135" s="35"/>
      <c r="AE3135" s="35"/>
      <c r="AF3135" s="35"/>
      <c r="AG3135" s="35"/>
      <c r="AH3135" s="35"/>
      <c r="AI3135" s="35"/>
      <c r="AJ3135" s="35"/>
      <c r="AK3135" s="35"/>
      <c r="AL3135" s="34"/>
      <c r="AM3135" s="331"/>
      <c r="AN3135" s="35"/>
      <c r="AO3135" s="35"/>
      <c r="AP3135" s="162"/>
      <c r="AQ3135" s="35"/>
      <c r="AR3135" s="35"/>
      <c r="AS3135" s="35"/>
      <c r="AT3135" s="35"/>
      <c r="AU3135" s="35"/>
      <c r="AV3135" s="14"/>
      <c r="AW3135" s="14"/>
      <c r="AX3135" s="14"/>
      <c r="AY3135" s="14"/>
      <c r="AZ3135" s="14"/>
      <c r="BA3135" s="14"/>
    </row>
    <row r="3136" spans="3:53" ht="14.25">
      <c r="C3136" s="35"/>
      <c r="D3136" s="35"/>
      <c r="E3136" s="35"/>
      <c r="F3136" s="35"/>
      <c r="G3136" s="35"/>
      <c r="H3136" s="35"/>
      <c r="I3136" s="35"/>
      <c r="J3136" s="35"/>
      <c r="K3136" s="35"/>
      <c r="L3136" s="35"/>
      <c r="M3136" s="35"/>
      <c r="N3136" s="35"/>
      <c r="O3136" s="35"/>
      <c r="P3136" s="35"/>
      <c r="Q3136" s="35"/>
      <c r="R3136" s="35"/>
      <c r="S3136" s="35"/>
      <c r="T3136" s="35"/>
      <c r="U3136" s="35"/>
      <c r="V3136" s="35"/>
      <c r="W3136" s="35"/>
      <c r="X3136" s="35"/>
      <c r="Y3136" s="35"/>
      <c r="Z3136" s="35"/>
      <c r="AA3136" s="35"/>
      <c r="AB3136" s="35"/>
      <c r="AC3136" s="35"/>
      <c r="AD3136" s="35"/>
      <c r="AE3136" s="35"/>
      <c r="AF3136" s="35"/>
      <c r="AG3136" s="35"/>
      <c r="AH3136" s="35"/>
      <c r="AI3136" s="35"/>
      <c r="AJ3136" s="35"/>
      <c r="AK3136" s="35"/>
      <c r="AL3136" s="34"/>
      <c r="AM3136" s="331"/>
      <c r="AN3136" s="35"/>
      <c r="AO3136" s="35"/>
      <c r="AP3136" s="162"/>
      <c r="AQ3136" s="35"/>
      <c r="AR3136" s="35"/>
      <c r="AS3136" s="35"/>
      <c r="AT3136" s="35"/>
      <c r="AU3136" s="35"/>
      <c r="AV3136" s="14"/>
      <c r="AW3136" s="14"/>
      <c r="AX3136" s="14"/>
      <c r="AY3136" s="14"/>
      <c r="AZ3136" s="14"/>
      <c r="BA3136" s="14"/>
    </row>
    <row r="3137" spans="3:53" ht="14.25">
      <c r="C3137" s="35"/>
      <c r="D3137" s="35"/>
      <c r="E3137" s="35"/>
      <c r="F3137" s="35"/>
      <c r="G3137" s="35"/>
      <c r="H3137" s="35"/>
      <c r="I3137" s="35"/>
      <c r="J3137" s="35"/>
      <c r="K3137" s="35"/>
      <c r="L3137" s="35"/>
      <c r="M3137" s="35"/>
      <c r="N3137" s="35"/>
      <c r="O3137" s="35"/>
      <c r="P3137" s="35"/>
      <c r="Q3137" s="35"/>
      <c r="R3137" s="35"/>
      <c r="S3137" s="35"/>
      <c r="T3137" s="35"/>
      <c r="U3137" s="35"/>
      <c r="V3137" s="35"/>
      <c r="W3137" s="35"/>
      <c r="X3137" s="35"/>
      <c r="Y3137" s="35"/>
      <c r="Z3137" s="35"/>
      <c r="AA3137" s="35"/>
      <c r="AB3137" s="35"/>
      <c r="AC3137" s="35"/>
      <c r="AD3137" s="35"/>
      <c r="AE3137" s="35"/>
      <c r="AF3137" s="35"/>
      <c r="AG3137" s="35"/>
      <c r="AH3137" s="35"/>
      <c r="AI3137" s="35"/>
      <c r="AJ3137" s="35"/>
      <c r="AK3137" s="35"/>
      <c r="AL3137" s="34"/>
      <c r="AM3137" s="331"/>
      <c r="AN3137" s="35"/>
      <c r="AO3137" s="35"/>
      <c r="AP3137" s="162"/>
      <c r="AQ3137" s="35"/>
      <c r="AR3137" s="35"/>
      <c r="AS3137" s="35"/>
      <c r="AT3137" s="35"/>
      <c r="AU3137" s="35"/>
      <c r="AV3137" s="14"/>
      <c r="AW3137" s="14"/>
      <c r="AX3137" s="14"/>
      <c r="AY3137" s="14"/>
      <c r="AZ3137" s="14"/>
      <c r="BA3137" s="14"/>
    </row>
    <row r="3138" spans="3:53" ht="14.25">
      <c r="C3138" s="35"/>
      <c r="D3138" s="35"/>
      <c r="E3138" s="35"/>
      <c r="F3138" s="35"/>
      <c r="G3138" s="35"/>
      <c r="H3138" s="35"/>
      <c r="I3138" s="35"/>
      <c r="J3138" s="35"/>
      <c r="K3138" s="35"/>
      <c r="L3138" s="35"/>
      <c r="M3138" s="35"/>
      <c r="N3138" s="35"/>
      <c r="O3138" s="35"/>
      <c r="P3138" s="35"/>
      <c r="Q3138" s="35"/>
      <c r="R3138" s="35"/>
      <c r="S3138" s="35"/>
      <c r="T3138" s="35"/>
      <c r="U3138" s="35"/>
      <c r="V3138" s="35"/>
      <c r="W3138" s="35"/>
      <c r="X3138" s="35"/>
      <c r="Y3138" s="35"/>
      <c r="Z3138" s="35"/>
      <c r="AA3138" s="35"/>
      <c r="AB3138" s="35"/>
      <c r="AC3138" s="35"/>
      <c r="AD3138" s="35"/>
      <c r="AE3138" s="35"/>
      <c r="AF3138" s="35"/>
      <c r="AG3138" s="35"/>
      <c r="AH3138" s="35"/>
      <c r="AI3138" s="35"/>
      <c r="AJ3138" s="35"/>
      <c r="AK3138" s="35"/>
      <c r="AL3138" s="34"/>
      <c r="AM3138" s="331"/>
      <c r="AN3138" s="35"/>
      <c r="AO3138" s="35"/>
      <c r="AP3138" s="162"/>
      <c r="AQ3138" s="35"/>
      <c r="AR3138" s="35"/>
      <c r="AS3138" s="35"/>
      <c r="AT3138" s="35"/>
      <c r="AU3138" s="35"/>
      <c r="AV3138" s="14"/>
      <c r="AW3138" s="14"/>
      <c r="AX3138" s="14"/>
      <c r="AY3138" s="14"/>
      <c r="AZ3138" s="14"/>
      <c r="BA3138" s="14"/>
    </row>
    <row r="3139" spans="3:53" ht="14.25">
      <c r="C3139" s="35"/>
      <c r="D3139" s="35"/>
      <c r="E3139" s="35"/>
      <c r="F3139" s="35"/>
      <c r="G3139" s="35"/>
      <c r="H3139" s="35"/>
      <c r="I3139" s="35"/>
      <c r="J3139" s="35"/>
      <c r="K3139" s="35"/>
      <c r="L3139" s="35"/>
      <c r="M3139" s="35"/>
      <c r="N3139" s="35"/>
      <c r="O3139" s="35"/>
      <c r="P3139" s="35"/>
      <c r="Q3139" s="35"/>
      <c r="R3139" s="35"/>
      <c r="S3139" s="35"/>
      <c r="T3139" s="35"/>
      <c r="U3139" s="35"/>
      <c r="V3139" s="35"/>
      <c r="W3139" s="35"/>
      <c r="X3139" s="35"/>
      <c r="Y3139" s="35"/>
      <c r="Z3139" s="35"/>
      <c r="AA3139" s="35"/>
      <c r="AB3139" s="35"/>
      <c r="AC3139" s="35"/>
      <c r="AD3139" s="35"/>
      <c r="AE3139" s="35"/>
      <c r="AF3139" s="35"/>
      <c r="AG3139" s="35"/>
      <c r="AH3139" s="35"/>
      <c r="AI3139" s="35"/>
      <c r="AJ3139" s="35"/>
      <c r="AK3139" s="35"/>
      <c r="AL3139" s="34"/>
      <c r="AM3139" s="331"/>
      <c r="AN3139" s="35"/>
      <c r="AO3139" s="35"/>
      <c r="AP3139" s="162"/>
      <c r="AQ3139" s="35"/>
      <c r="AR3139" s="35"/>
      <c r="AS3139" s="35"/>
      <c r="AT3139" s="35"/>
      <c r="AU3139" s="35"/>
      <c r="AV3139" s="14"/>
      <c r="AW3139" s="14"/>
      <c r="AX3139" s="14"/>
      <c r="AY3139" s="14"/>
      <c r="AZ3139" s="14"/>
      <c r="BA3139" s="14"/>
    </row>
    <row r="3140" spans="3:53" ht="14.25">
      <c r="C3140" s="35"/>
      <c r="D3140" s="35"/>
      <c r="E3140" s="35"/>
      <c r="F3140" s="35"/>
      <c r="G3140" s="35"/>
      <c r="H3140" s="35"/>
      <c r="I3140" s="35"/>
      <c r="J3140" s="35"/>
      <c r="K3140" s="35"/>
      <c r="L3140" s="35"/>
      <c r="M3140" s="35"/>
      <c r="N3140" s="35"/>
      <c r="O3140" s="35"/>
      <c r="P3140" s="35"/>
      <c r="Q3140" s="35"/>
      <c r="R3140" s="35"/>
      <c r="S3140" s="35"/>
      <c r="T3140" s="35"/>
      <c r="U3140" s="35"/>
      <c r="V3140" s="35"/>
      <c r="W3140" s="35"/>
      <c r="X3140" s="35"/>
      <c r="Y3140" s="35"/>
      <c r="Z3140" s="35"/>
      <c r="AA3140" s="35"/>
      <c r="AB3140" s="35"/>
      <c r="AC3140" s="35"/>
      <c r="AD3140" s="35"/>
      <c r="AE3140" s="35"/>
      <c r="AF3140" s="35"/>
      <c r="AG3140" s="35"/>
      <c r="AH3140" s="35"/>
      <c r="AI3140" s="35"/>
      <c r="AJ3140" s="35"/>
      <c r="AK3140" s="35"/>
      <c r="AL3140" s="34"/>
      <c r="AM3140" s="331"/>
      <c r="AN3140" s="35"/>
      <c r="AO3140" s="35"/>
      <c r="AP3140" s="162"/>
      <c r="AQ3140" s="35"/>
      <c r="AR3140" s="35"/>
      <c r="AS3140" s="35"/>
      <c r="AT3140" s="35"/>
      <c r="AU3140" s="35"/>
      <c r="AV3140" s="14"/>
      <c r="AW3140" s="14"/>
      <c r="AX3140" s="14"/>
      <c r="AY3140" s="14"/>
      <c r="AZ3140" s="14"/>
      <c r="BA3140" s="14"/>
    </row>
    <row r="3141" spans="3:53" ht="14.25">
      <c r="C3141" s="35"/>
      <c r="D3141" s="35"/>
      <c r="E3141" s="35"/>
      <c r="F3141" s="35"/>
      <c r="G3141" s="35"/>
      <c r="H3141" s="35"/>
      <c r="I3141" s="35"/>
      <c r="J3141" s="35"/>
      <c r="K3141" s="35"/>
      <c r="L3141" s="35"/>
      <c r="M3141" s="35"/>
      <c r="N3141" s="35"/>
      <c r="O3141" s="35"/>
      <c r="P3141" s="35"/>
      <c r="Q3141" s="35"/>
      <c r="R3141" s="35"/>
      <c r="S3141" s="35"/>
      <c r="T3141" s="35"/>
      <c r="U3141" s="35"/>
      <c r="V3141" s="35"/>
      <c r="W3141" s="35"/>
      <c r="X3141" s="35"/>
      <c r="Y3141" s="35"/>
      <c r="Z3141" s="35"/>
      <c r="AA3141" s="35"/>
      <c r="AB3141" s="35"/>
      <c r="AC3141" s="35"/>
      <c r="AD3141" s="35"/>
      <c r="AE3141" s="35"/>
      <c r="AF3141" s="35"/>
      <c r="AG3141" s="35"/>
      <c r="AH3141" s="35"/>
      <c r="AI3141" s="35"/>
      <c r="AJ3141" s="35"/>
      <c r="AK3141" s="35"/>
      <c r="AL3141" s="34"/>
      <c r="AM3141" s="331"/>
      <c r="AN3141" s="35"/>
      <c r="AO3141" s="35"/>
      <c r="AP3141" s="162"/>
      <c r="AQ3141" s="35"/>
      <c r="AR3141" s="35"/>
      <c r="AS3141" s="35"/>
      <c r="AT3141" s="35"/>
      <c r="AU3141" s="35"/>
      <c r="AV3141" s="14"/>
      <c r="AW3141" s="14"/>
      <c r="AX3141" s="14"/>
      <c r="AY3141" s="14"/>
      <c r="AZ3141" s="14"/>
      <c r="BA3141" s="14"/>
    </row>
    <row r="3142" spans="3:53" ht="14.25">
      <c r="C3142" s="35"/>
      <c r="D3142" s="35"/>
      <c r="E3142" s="35"/>
      <c r="F3142" s="35"/>
      <c r="G3142" s="35"/>
      <c r="H3142" s="35"/>
      <c r="I3142" s="35"/>
      <c r="J3142" s="35"/>
      <c r="K3142" s="35"/>
      <c r="L3142" s="35"/>
      <c r="M3142" s="35"/>
      <c r="N3142" s="35"/>
      <c r="O3142" s="35"/>
      <c r="P3142" s="35"/>
      <c r="Q3142" s="35"/>
      <c r="R3142" s="35"/>
      <c r="S3142" s="35"/>
      <c r="T3142" s="35"/>
      <c r="U3142" s="35"/>
      <c r="V3142" s="35"/>
      <c r="W3142" s="35"/>
      <c r="X3142" s="35"/>
      <c r="Y3142" s="35"/>
      <c r="Z3142" s="35"/>
      <c r="AA3142" s="35"/>
      <c r="AB3142" s="35"/>
      <c r="AC3142" s="35"/>
      <c r="AD3142" s="35"/>
      <c r="AE3142" s="35"/>
      <c r="AF3142" s="35"/>
      <c r="AG3142" s="35"/>
      <c r="AH3142" s="35"/>
      <c r="AI3142" s="35"/>
      <c r="AJ3142" s="35"/>
      <c r="AK3142" s="35"/>
      <c r="AL3142" s="34"/>
      <c r="AM3142" s="331"/>
      <c r="AN3142" s="35"/>
      <c r="AO3142" s="35"/>
      <c r="AP3142" s="162"/>
      <c r="AQ3142" s="35"/>
      <c r="AR3142" s="35"/>
      <c r="AS3142" s="35"/>
      <c r="AT3142" s="35"/>
      <c r="AU3142" s="35"/>
      <c r="AV3142" s="14"/>
      <c r="AW3142" s="14"/>
      <c r="AX3142" s="14"/>
      <c r="AY3142" s="14"/>
      <c r="AZ3142" s="14"/>
      <c r="BA3142" s="14"/>
    </row>
    <row r="3143" spans="3:53" ht="14.25">
      <c r="C3143" s="35"/>
      <c r="D3143" s="35"/>
      <c r="E3143" s="35"/>
      <c r="F3143" s="35"/>
      <c r="G3143" s="35"/>
      <c r="H3143" s="35"/>
      <c r="I3143" s="35"/>
      <c r="J3143" s="35"/>
      <c r="K3143" s="35"/>
      <c r="L3143" s="35"/>
      <c r="M3143" s="35"/>
      <c r="N3143" s="35"/>
      <c r="O3143" s="35"/>
      <c r="P3143" s="35"/>
      <c r="Q3143" s="35"/>
      <c r="R3143" s="35"/>
      <c r="S3143" s="35"/>
      <c r="T3143" s="35"/>
      <c r="U3143" s="35"/>
      <c r="V3143" s="35"/>
      <c r="W3143" s="35"/>
      <c r="X3143" s="35"/>
      <c r="Y3143" s="35"/>
      <c r="Z3143" s="35"/>
      <c r="AA3143" s="35"/>
      <c r="AB3143" s="35"/>
      <c r="AC3143" s="35"/>
      <c r="AD3143" s="35"/>
      <c r="AE3143" s="35"/>
      <c r="AF3143" s="35"/>
      <c r="AG3143" s="35"/>
      <c r="AH3143" s="35"/>
      <c r="AI3143" s="35"/>
      <c r="AJ3143" s="35"/>
      <c r="AK3143" s="35"/>
      <c r="AL3143" s="34"/>
      <c r="AM3143" s="331"/>
      <c r="AN3143" s="35"/>
      <c r="AO3143" s="35"/>
      <c r="AP3143" s="162"/>
      <c r="AQ3143" s="35"/>
      <c r="AR3143" s="35"/>
      <c r="AS3143" s="35"/>
      <c r="AT3143" s="35"/>
      <c r="AU3143" s="35"/>
      <c r="AV3143" s="14"/>
      <c r="AW3143" s="14"/>
      <c r="AX3143" s="14"/>
      <c r="AY3143" s="14"/>
      <c r="AZ3143" s="14"/>
      <c r="BA3143" s="14"/>
    </row>
    <row r="3144" spans="3:53" ht="14.25">
      <c r="C3144" s="35"/>
      <c r="D3144" s="35"/>
      <c r="E3144" s="35"/>
      <c r="F3144" s="35"/>
      <c r="G3144" s="35"/>
      <c r="H3144" s="35"/>
      <c r="I3144" s="35"/>
      <c r="J3144" s="35"/>
      <c r="K3144" s="35"/>
      <c r="L3144" s="35"/>
      <c r="M3144" s="35"/>
      <c r="N3144" s="35"/>
      <c r="O3144" s="35"/>
      <c r="P3144" s="35"/>
      <c r="Q3144" s="35"/>
      <c r="R3144" s="35"/>
      <c r="S3144" s="35"/>
      <c r="T3144" s="35"/>
      <c r="U3144" s="35"/>
      <c r="V3144" s="35"/>
      <c r="W3144" s="35"/>
      <c r="X3144" s="35"/>
      <c r="Y3144" s="35"/>
      <c r="Z3144" s="35"/>
      <c r="AA3144" s="35"/>
      <c r="AB3144" s="35"/>
      <c r="AC3144" s="35"/>
      <c r="AD3144" s="35"/>
      <c r="AE3144" s="35"/>
      <c r="AF3144" s="35"/>
      <c r="AG3144" s="35"/>
      <c r="AH3144" s="35"/>
      <c r="AI3144" s="35"/>
      <c r="AJ3144" s="35"/>
      <c r="AK3144" s="35"/>
      <c r="AL3144" s="34"/>
      <c r="AM3144" s="331"/>
      <c r="AN3144" s="35"/>
      <c r="AO3144" s="35"/>
      <c r="AP3144" s="162"/>
      <c r="AQ3144" s="35"/>
      <c r="AR3144" s="35"/>
      <c r="AS3144" s="35"/>
      <c r="AT3144" s="35"/>
      <c r="AU3144" s="35"/>
      <c r="AV3144" s="14"/>
      <c r="AW3144" s="14"/>
      <c r="AX3144" s="14"/>
      <c r="AY3144" s="14"/>
      <c r="AZ3144" s="14"/>
      <c r="BA3144" s="14"/>
    </row>
    <row r="3145" spans="3:53" ht="14.25">
      <c r="C3145" s="35"/>
      <c r="D3145" s="35"/>
      <c r="E3145" s="35"/>
      <c r="F3145" s="35"/>
      <c r="G3145" s="35"/>
      <c r="H3145" s="35"/>
      <c r="I3145" s="35"/>
      <c r="J3145" s="35"/>
      <c r="K3145" s="35"/>
      <c r="L3145" s="35"/>
      <c r="M3145" s="35"/>
      <c r="N3145" s="35"/>
      <c r="O3145" s="35"/>
      <c r="P3145" s="35"/>
      <c r="Q3145" s="35"/>
      <c r="R3145" s="35"/>
      <c r="S3145" s="35"/>
      <c r="T3145" s="35"/>
      <c r="U3145" s="35"/>
      <c r="V3145" s="35"/>
      <c r="W3145" s="35"/>
      <c r="X3145" s="35"/>
      <c r="Y3145" s="35"/>
      <c r="Z3145" s="35"/>
      <c r="AA3145" s="35"/>
      <c r="AB3145" s="35"/>
      <c r="AC3145" s="35"/>
      <c r="AD3145" s="35"/>
      <c r="AE3145" s="35"/>
      <c r="AF3145" s="35"/>
      <c r="AG3145" s="35"/>
      <c r="AH3145" s="35"/>
      <c r="AI3145" s="35"/>
      <c r="AJ3145" s="35"/>
      <c r="AK3145" s="35"/>
      <c r="AL3145" s="34"/>
      <c r="AM3145" s="331"/>
      <c r="AN3145" s="35"/>
      <c r="AO3145" s="35"/>
      <c r="AP3145" s="162"/>
      <c r="AQ3145" s="35"/>
      <c r="AR3145" s="35"/>
      <c r="AS3145" s="35"/>
      <c r="AT3145" s="35"/>
      <c r="AU3145" s="35"/>
      <c r="AV3145" s="14"/>
      <c r="AW3145" s="14"/>
      <c r="AX3145" s="14"/>
      <c r="AY3145" s="14"/>
      <c r="AZ3145" s="14"/>
      <c r="BA3145" s="14"/>
    </row>
    <row r="3146" spans="3:53" ht="14.25">
      <c r="C3146" s="35"/>
      <c r="D3146" s="35"/>
      <c r="E3146" s="35"/>
      <c r="F3146" s="35"/>
      <c r="G3146" s="35"/>
      <c r="H3146" s="35"/>
      <c r="I3146" s="35"/>
      <c r="J3146" s="35"/>
      <c r="K3146" s="35"/>
      <c r="L3146" s="35"/>
      <c r="M3146" s="35"/>
      <c r="N3146" s="35"/>
      <c r="O3146" s="35"/>
      <c r="P3146" s="35"/>
      <c r="Q3146" s="35"/>
      <c r="R3146" s="35"/>
      <c r="S3146" s="35"/>
      <c r="T3146" s="35"/>
      <c r="U3146" s="35"/>
      <c r="V3146" s="35"/>
      <c r="W3146" s="35"/>
      <c r="X3146" s="35"/>
      <c r="Y3146" s="35"/>
      <c r="Z3146" s="35"/>
      <c r="AA3146" s="35"/>
      <c r="AB3146" s="35"/>
      <c r="AC3146" s="35"/>
      <c r="AD3146" s="35"/>
      <c r="AE3146" s="35"/>
      <c r="AF3146" s="35"/>
      <c r="AG3146" s="35"/>
      <c r="AH3146" s="35"/>
      <c r="AI3146" s="35"/>
      <c r="AJ3146" s="35"/>
      <c r="AK3146" s="35"/>
      <c r="AL3146" s="34"/>
      <c r="AM3146" s="331"/>
      <c r="AN3146" s="35"/>
      <c r="AO3146" s="35"/>
      <c r="AP3146" s="162"/>
      <c r="AQ3146" s="35"/>
      <c r="AR3146" s="35"/>
      <c r="AS3146" s="35"/>
      <c r="AT3146" s="35"/>
      <c r="AU3146" s="35"/>
      <c r="AV3146" s="14"/>
      <c r="AW3146" s="14"/>
      <c r="AX3146" s="14"/>
      <c r="AY3146" s="14"/>
      <c r="AZ3146" s="14"/>
      <c r="BA3146" s="14"/>
    </row>
    <row r="3147" spans="3:53" ht="14.25">
      <c r="C3147" s="35"/>
      <c r="D3147" s="35"/>
      <c r="E3147" s="35"/>
      <c r="F3147" s="35"/>
      <c r="G3147" s="35"/>
      <c r="H3147" s="35"/>
      <c r="I3147" s="35"/>
      <c r="J3147" s="35"/>
      <c r="K3147" s="35"/>
      <c r="L3147" s="35"/>
      <c r="M3147" s="35"/>
      <c r="N3147" s="35"/>
      <c r="O3147" s="35"/>
      <c r="P3147" s="35"/>
      <c r="Q3147" s="35"/>
      <c r="R3147" s="35"/>
      <c r="S3147" s="35"/>
      <c r="T3147" s="35"/>
      <c r="U3147" s="35"/>
      <c r="V3147" s="35"/>
      <c r="W3147" s="35"/>
      <c r="X3147" s="35"/>
      <c r="Y3147" s="35"/>
      <c r="Z3147" s="35"/>
      <c r="AA3147" s="35"/>
      <c r="AB3147" s="35"/>
      <c r="AC3147" s="35"/>
      <c r="AD3147" s="35"/>
      <c r="AE3147" s="35"/>
      <c r="AF3147" s="35"/>
      <c r="AG3147" s="35"/>
      <c r="AH3147" s="35"/>
      <c r="AI3147" s="35"/>
      <c r="AJ3147" s="35"/>
      <c r="AK3147" s="35"/>
      <c r="AL3147" s="34"/>
      <c r="AM3147" s="331"/>
      <c r="AN3147" s="35"/>
      <c r="AO3147" s="35"/>
      <c r="AP3147" s="162"/>
      <c r="AQ3147" s="35"/>
      <c r="AR3147" s="35"/>
      <c r="AS3147" s="35"/>
      <c r="AT3147" s="35"/>
      <c r="AU3147" s="35"/>
      <c r="AV3147" s="14"/>
      <c r="AW3147" s="14"/>
      <c r="AX3147" s="14"/>
      <c r="AY3147" s="14"/>
      <c r="AZ3147" s="14"/>
      <c r="BA3147" s="14"/>
    </row>
    <row r="3148" spans="3:53" ht="14.25">
      <c r="C3148" s="35"/>
      <c r="D3148" s="35"/>
      <c r="E3148" s="35"/>
      <c r="F3148" s="35"/>
      <c r="G3148" s="35"/>
      <c r="H3148" s="35"/>
      <c r="I3148" s="35"/>
      <c r="J3148" s="35"/>
      <c r="K3148" s="35"/>
      <c r="L3148" s="35"/>
      <c r="M3148" s="35"/>
      <c r="N3148" s="35"/>
      <c r="O3148" s="35"/>
      <c r="P3148" s="35"/>
      <c r="Q3148" s="35"/>
      <c r="R3148" s="35"/>
      <c r="S3148" s="35"/>
      <c r="T3148" s="35"/>
      <c r="U3148" s="35"/>
      <c r="V3148" s="35"/>
      <c r="W3148" s="35"/>
      <c r="X3148" s="35"/>
      <c r="Y3148" s="35"/>
      <c r="Z3148" s="35"/>
      <c r="AA3148" s="35"/>
      <c r="AB3148" s="35"/>
      <c r="AC3148" s="35"/>
      <c r="AD3148" s="35"/>
      <c r="AE3148" s="35"/>
      <c r="AF3148" s="35"/>
      <c r="AG3148" s="35"/>
      <c r="AH3148" s="35"/>
      <c r="AI3148" s="35"/>
      <c r="AJ3148" s="35"/>
      <c r="AK3148" s="35"/>
      <c r="AL3148" s="34"/>
      <c r="AM3148" s="331"/>
      <c r="AN3148" s="35"/>
      <c r="AO3148" s="35"/>
      <c r="AP3148" s="162"/>
      <c r="AQ3148" s="35"/>
      <c r="AR3148" s="35"/>
      <c r="AS3148" s="35"/>
      <c r="AT3148" s="35"/>
      <c r="AU3148" s="35"/>
      <c r="AV3148" s="14"/>
      <c r="AW3148" s="14"/>
      <c r="AX3148" s="14"/>
      <c r="AY3148" s="14"/>
      <c r="AZ3148" s="14"/>
      <c r="BA3148" s="14"/>
    </row>
    <row r="3149" spans="3:53" ht="14.25">
      <c r="C3149" s="35"/>
      <c r="D3149" s="35"/>
      <c r="E3149" s="35"/>
      <c r="F3149" s="35"/>
      <c r="G3149" s="35"/>
      <c r="H3149" s="35"/>
      <c r="I3149" s="35"/>
      <c r="J3149" s="35"/>
      <c r="K3149" s="35"/>
      <c r="L3149" s="35"/>
      <c r="M3149" s="35"/>
      <c r="N3149" s="35"/>
      <c r="O3149" s="35"/>
      <c r="P3149" s="35"/>
      <c r="Q3149" s="35"/>
      <c r="R3149" s="35"/>
      <c r="S3149" s="35"/>
      <c r="T3149" s="35"/>
      <c r="U3149" s="35"/>
      <c r="V3149" s="35"/>
      <c r="W3149" s="35"/>
      <c r="X3149" s="35"/>
      <c r="Y3149" s="35"/>
      <c r="Z3149" s="35"/>
      <c r="AA3149" s="35"/>
      <c r="AB3149" s="35"/>
      <c r="AC3149" s="35"/>
      <c r="AD3149" s="35"/>
      <c r="AE3149" s="35"/>
      <c r="AF3149" s="35"/>
      <c r="AG3149" s="35"/>
      <c r="AH3149" s="35"/>
      <c r="AI3149" s="35"/>
      <c r="AJ3149" s="35"/>
      <c r="AK3149" s="35"/>
      <c r="AL3149" s="34"/>
      <c r="AM3149" s="331"/>
      <c r="AN3149" s="35"/>
      <c r="AO3149" s="35"/>
      <c r="AP3149" s="162"/>
      <c r="AQ3149" s="35"/>
      <c r="AR3149" s="35"/>
      <c r="AS3149" s="35"/>
      <c r="AT3149" s="35"/>
      <c r="AU3149" s="35"/>
      <c r="AV3149" s="14"/>
      <c r="AW3149" s="14"/>
      <c r="AX3149" s="14"/>
      <c r="AY3149" s="14"/>
      <c r="AZ3149" s="14"/>
      <c r="BA3149" s="14"/>
    </row>
    <row r="3150" spans="3:53" ht="14.25">
      <c r="C3150" s="35"/>
      <c r="D3150" s="35"/>
      <c r="E3150" s="35"/>
      <c r="F3150" s="35"/>
      <c r="G3150" s="35"/>
      <c r="H3150" s="35"/>
      <c r="I3150" s="35"/>
      <c r="J3150" s="35"/>
      <c r="K3150" s="35"/>
      <c r="L3150" s="35"/>
      <c r="M3150" s="35"/>
      <c r="N3150" s="35"/>
      <c r="O3150" s="35"/>
      <c r="P3150" s="35"/>
      <c r="Q3150" s="35"/>
      <c r="R3150" s="35"/>
      <c r="S3150" s="35"/>
      <c r="T3150" s="35"/>
      <c r="U3150" s="35"/>
      <c r="V3150" s="35"/>
      <c r="W3150" s="35"/>
      <c r="X3150" s="35"/>
      <c r="Y3150" s="35"/>
      <c r="Z3150" s="35"/>
      <c r="AA3150" s="35"/>
      <c r="AB3150" s="35"/>
      <c r="AC3150" s="35"/>
      <c r="AD3150" s="35"/>
      <c r="AE3150" s="35"/>
      <c r="AF3150" s="35"/>
      <c r="AG3150" s="35"/>
      <c r="AH3150" s="35"/>
      <c r="AI3150" s="35"/>
      <c r="AJ3150" s="35"/>
      <c r="AK3150" s="35"/>
      <c r="AL3150" s="34"/>
      <c r="AM3150" s="331"/>
      <c r="AN3150" s="35"/>
      <c r="AO3150" s="35"/>
      <c r="AP3150" s="162"/>
      <c r="AQ3150" s="35"/>
      <c r="AR3150" s="35"/>
      <c r="AS3150" s="35"/>
      <c r="AT3150" s="35"/>
      <c r="AU3150" s="35"/>
      <c r="AV3150" s="14"/>
      <c r="AW3150" s="14"/>
      <c r="AX3150" s="14"/>
      <c r="AY3150" s="14"/>
      <c r="AZ3150" s="14"/>
      <c r="BA3150" s="14"/>
    </row>
    <row r="3151" spans="3:53" ht="14.25">
      <c r="C3151" s="35"/>
      <c r="D3151" s="35"/>
      <c r="E3151" s="35"/>
      <c r="F3151" s="35"/>
      <c r="G3151" s="35"/>
      <c r="H3151" s="35"/>
      <c r="I3151" s="35"/>
      <c r="J3151" s="35"/>
      <c r="K3151" s="35"/>
      <c r="L3151" s="35"/>
      <c r="M3151" s="35"/>
      <c r="N3151" s="35"/>
      <c r="O3151" s="35"/>
      <c r="P3151" s="35"/>
      <c r="Q3151" s="35"/>
      <c r="R3151" s="35"/>
      <c r="S3151" s="35"/>
      <c r="T3151" s="35"/>
      <c r="U3151" s="35"/>
      <c r="V3151" s="35"/>
      <c r="W3151" s="35"/>
      <c r="X3151" s="35"/>
      <c r="Y3151" s="35"/>
      <c r="Z3151" s="35"/>
      <c r="AA3151" s="35"/>
      <c r="AB3151" s="35"/>
      <c r="AC3151" s="35"/>
      <c r="AD3151" s="35"/>
      <c r="AE3151" s="35"/>
      <c r="AF3151" s="35"/>
      <c r="AG3151" s="35"/>
      <c r="AH3151" s="35"/>
      <c r="AI3151" s="35"/>
      <c r="AJ3151" s="35"/>
      <c r="AK3151" s="35"/>
      <c r="AL3151" s="34"/>
      <c r="AM3151" s="331"/>
      <c r="AN3151" s="35"/>
      <c r="AO3151" s="35"/>
      <c r="AP3151" s="162"/>
      <c r="AQ3151" s="35"/>
      <c r="AR3151" s="35"/>
      <c r="AS3151" s="35"/>
      <c r="AT3151" s="35"/>
      <c r="AU3151" s="35"/>
      <c r="AV3151" s="14"/>
      <c r="AW3151" s="14"/>
      <c r="AX3151" s="14"/>
      <c r="AY3151" s="14"/>
      <c r="AZ3151" s="14"/>
      <c r="BA3151" s="14"/>
    </row>
    <row r="3152" spans="3:53" ht="14.25">
      <c r="C3152" s="35"/>
      <c r="D3152" s="35"/>
      <c r="E3152" s="35"/>
      <c r="F3152" s="35"/>
      <c r="G3152" s="35"/>
      <c r="H3152" s="35"/>
      <c r="I3152" s="35"/>
      <c r="J3152" s="35"/>
      <c r="K3152" s="35"/>
      <c r="L3152" s="35"/>
      <c r="M3152" s="35"/>
      <c r="N3152" s="35"/>
      <c r="O3152" s="35"/>
      <c r="P3152" s="35"/>
      <c r="Q3152" s="35"/>
      <c r="R3152" s="35"/>
      <c r="S3152" s="35"/>
      <c r="T3152" s="35"/>
      <c r="U3152" s="35"/>
      <c r="V3152" s="35"/>
      <c r="W3152" s="35"/>
      <c r="X3152" s="35"/>
      <c r="Y3152" s="35"/>
      <c r="Z3152" s="35"/>
      <c r="AA3152" s="35"/>
      <c r="AB3152" s="35"/>
      <c r="AC3152" s="35"/>
      <c r="AD3152" s="35"/>
      <c r="AE3152" s="35"/>
      <c r="AF3152" s="35"/>
      <c r="AG3152" s="35"/>
      <c r="AH3152" s="35"/>
      <c r="AI3152" s="35"/>
      <c r="AJ3152" s="35"/>
      <c r="AK3152" s="35"/>
      <c r="AL3152" s="34"/>
      <c r="AM3152" s="331"/>
      <c r="AN3152" s="35"/>
      <c r="AO3152" s="35"/>
      <c r="AP3152" s="162"/>
      <c r="AQ3152" s="35"/>
      <c r="AR3152" s="35"/>
      <c r="AS3152" s="35"/>
      <c r="AT3152" s="35"/>
      <c r="AU3152" s="35"/>
      <c r="AV3152" s="14"/>
      <c r="AW3152" s="14"/>
      <c r="AX3152" s="14"/>
      <c r="AY3152" s="14"/>
      <c r="AZ3152" s="14"/>
      <c r="BA3152" s="14"/>
    </row>
    <row r="3153" spans="3:53" ht="14.25">
      <c r="C3153" s="35"/>
      <c r="D3153" s="35"/>
      <c r="E3153" s="35"/>
      <c r="F3153" s="35"/>
      <c r="G3153" s="35"/>
      <c r="H3153" s="35"/>
      <c r="I3153" s="35"/>
      <c r="J3153" s="35"/>
      <c r="K3153" s="35"/>
      <c r="L3153" s="35"/>
      <c r="M3153" s="35"/>
      <c r="N3153" s="35"/>
      <c r="O3153" s="35"/>
      <c r="P3153" s="35"/>
      <c r="Q3153" s="35"/>
      <c r="R3153" s="35"/>
      <c r="S3153" s="35"/>
      <c r="T3153" s="35"/>
      <c r="U3153" s="35"/>
      <c r="V3153" s="35"/>
      <c r="W3153" s="35"/>
      <c r="X3153" s="35"/>
      <c r="Y3153" s="35"/>
      <c r="Z3153" s="35"/>
      <c r="AA3153" s="35"/>
      <c r="AB3153" s="35"/>
      <c r="AC3153" s="35"/>
      <c r="AD3153" s="35"/>
      <c r="AE3153" s="35"/>
      <c r="AF3153" s="35"/>
      <c r="AG3153" s="35"/>
      <c r="AH3153" s="35"/>
      <c r="AI3153" s="35"/>
      <c r="AJ3153" s="35"/>
      <c r="AK3153" s="35"/>
      <c r="AL3153" s="34"/>
      <c r="AM3153" s="331"/>
      <c r="AN3153" s="35"/>
      <c r="AO3153" s="35"/>
      <c r="AP3153" s="162"/>
      <c r="AQ3153" s="35"/>
      <c r="AR3153" s="35"/>
      <c r="AS3153" s="35"/>
      <c r="AT3153" s="35"/>
      <c r="AU3153" s="35"/>
      <c r="AV3153" s="14"/>
      <c r="AW3153" s="14"/>
      <c r="AX3153" s="14"/>
      <c r="AY3153" s="14"/>
      <c r="AZ3153" s="14"/>
      <c r="BA3153" s="14"/>
    </row>
    <row r="3154" spans="3:53" ht="14.25">
      <c r="C3154" s="35"/>
      <c r="D3154" s="35"/>
      <c r="E3154" s="35"/>
      <c r="F3154" s="35"/>
      <c r="G3154" s="35"/>
      <c r="H3154" s="35"/>
      <c r="I3154" s="35"/>
      <c r="J3154" s="35"/>
      <c r="K3154" s="35"/>
      <c r="L3154" s="35"/>
      <c r="M3154" s="35"/>
      <c r="N3154" s="35"/>
      <c r="O3154" s="35"/>
      <c r="P3154" s="35"/>
      <c r="Q3154" s="35"/>
      <c r="R3154" s="35"/>
      <c r="S3154" s="35"/>
      <c r="T3154" s="35"/>
      <c r="U3154" s="35"/>
      <c r="V3154" s="35"/>
      <c r="W3154" s="35"/>
      <c r="X3154" s="35"/>
      <c r="Y3154" s="35"/>
      <c r="Z3154" s="35"/>
      <c r="AA3154" s="35"/>
      <c r="AB3154" s="35"/>
      <c r="AC3154" s="35"/>
      <c r="AD3154" s="35"/>
      <c r="AE3154" s="35"/>
      <c r="AF3154" s="35"/>
      <c r="AG3154" s="35"/>
      <c r="AH3154" s="35"/>
      <c r="AI3154" s="35"/>
      <c r="AJ3154" s="35"/>
      <c r="AK3154" s="35"/>
      <c r="AL3154" s="34"/>
      <c r="AM3154" s="331"/>
      <c r="AN3154" s="35"/>
      <c r="AO3154" s="35"/>
      <c r="AP3154" s="162"/>
      <c r="AQ3154" s="35"/>
      <c r="AR3154" s="35"/>
      <c r="AS3154" s="35"/>
      <c r="AT3154" s="35"/>
      <c r="AU3154" s="35"/>
      <c r="AV3154" s="14"/>
      <c r="AW3154" s="14"/>
      <c r="AX3154" s="14"/>
      <c r="AY3154" s="14"/>
      <c r="AZ3154" s="14"/>
      <c r="BA3154" s="14"/>
    </row>
    <row r="3155" spans="3:53" ht="14.25">
      <c r="C3155" s="35"/>
      <c r="D3155" s="35"/>
      <c r="E3155" s="35"/>
      <c r="F3155" s="35"/>
      <c r="G3155" s="35"/>
      <c r="H3155" s="35"/>
      <c r="I3155" s="35"/>
      <c r="J3155" s="35"/>
      <c r="K3155" s="35"/>
      <c r="L3155" s="35"/>
      <c r="M3155" s="35"/>
      <c r="N3155" s="35"/>
      <c r="O3155" s="35"/>
      <c r="P3155" s="35"/>
      <c r="Q3155" s="35"/>
      <c r="R3155" s="35"/>
      <c r="S3155" s="35"/>
      <c r="T3155" s="35"/>
      <c r="U3155" s="35"/>
      <c r="V3155" s="35"/>
      <c r="W3155" s="35"/>
      <c r="X3155" s="35"/>
      <c r="Y3155" s="35"/>
      <c r="Z3155" s="35"/>
      <c r="AA3155" s="35"/>
      <c r="AB3155" s="35"/>
      <c r="AC3155" s="35"/>
      <c r="AD3155" s="35"/>
      <c r="AE3155" s="35"/>
      <c r="AF3155" s="35"/>
      <c r="AG3155" s="35"/>
      <c r="AH3155" s="35"/>
      <c r="AI3155" s="35"/>
      <c r="AJ3155" s="35"/>
      <c r="AK3155" s="35"/>
      <c r="AL3155" s="34"/>
      <c r="AM3155" s="331"/>
      <c r="AN3155" s="35"/>
      <c r="AO3155" s="35"/>
      <c r="AP3155" s="162"/>
      <c r="AQ3155" s="35"/>
      <c r="AR3155" s="35"/>
      <c r="AS3155" s="35"/>
      <c r="AT3155" s="35"/>
      <c r="AU3155" s="35"/>
      <c r="AV3155" s="14"/>
      <c r="AW3155" s="14"/>
      <c r="AX3155" s="14"/>
      <c r="AY3155" s="14"/>
      <c r="AZ3155" s="14"/>
      <c r="BA3155" s="14"/>
    </row>
    <row r="3156" spans="3:53" ht="14.25">
      <c r="C3156" s="35"/>
      <c r="D3156" s="35"/>
      <c r="E3156" s="35"/>
      <c r="F3156" s="35"/>
      <c r="G3156" s="35"/>
      <c r="H3156" s="35"/>
      <c r="I3156" s="35"/>
      <c r="J3156" s="35"/>
      <c r="K3156" s="35"/>
      <c r="L3156" s="35"/>
      <c r="M3156" s="35"/>
      <c r="N3156" s="35"/>
      <c r="O3156" s="35"/>
      <c r="P3156" s="35"/>
      <c r="Q3156" s="35"/>
      <c r="R3156" s="35"/>
      <c r="S3156" s="35"/>
      <c r="T3156" s="35"/>
      <c r="U3156" s="35"/>
      <c r="V3156" s="35"/>
      <c r="W3156" s="35"/>
      <c r="X3156" s="35"/>
      <c r="Y3156" s="35"/>
      <c r="Z3156" s="35"/>
      <c r="AA3156" s="35"/>
      <c r="AB3156" s="35"/>
      <c r="AC3156" s="35"/>
      <c r="AD3156" s="35"/>
      <c r="AE3156" s="35"/>
      <c r="AF3156" s="35"/>
      <c r="AG3156" s="35"/>
      <c r="AH3156" s="35"/>
      <c r="AI3156" s="35"/>
      <c r="AJ3156" s="35"/>
      <c r="AK3156" s="35"/>
      <c r="AL3156" s="34"/>
      <c r="AM3156" s="331"/>
      <c r="AN3156" s="35"/>
      <c r="AO3156" s="35"/>
      <c r="AP3156" s="162"/>
      <c r="AQ3156" s="35"/>
      <c r="AR3156" s="35"/>
      <c r="AS3156" s="35"/>
      <c r="AT3156" s="35"/>
      <c r="AU3156" s="35"/>
      <c r="AV3156" s="14"/>
      <c r="AW3156" s="14"/>
      <c r="AX3156" s="14"/>
      <c r="AY3156" s="14"/>
      <c r="AZ3156" s="14"/>
      <c r="BA3156" s="14"/>
    </row>
    <row r="3157" spans="3:53" ht="14.25">
      <c r="C3157" s="35"/>
      <c r="D3157" s="35"/>
      <c r="E3157" s="35"/>
      <c r="F3157" s="35"/>
      <c r="G3157" s="35"/>
      <c r="H3157" s="35"/>
      <c r="I3157" s="35"/>
      <c r="J3157" s="35"/>
      <c r="K3157" s="35"/>
      <c r="L3157" s="35"/>
      <c r="M3157" s="35"/>
      <c r="N3157" s="35"/>
      <c r="O3157" s="35"/>
      <c r="P3157" s="35"/>
      <c r="Q3157" s="35"/>
      <c r="R3157" s="35"/>
      <c r="S3157" s="35"/>
      <c r="T3157" s="35"/>
      <c r="U3157" s="35"/>
      <c r="V3157" s="35"/>
      <c r="W3157" s="35"/>
      <c r="X3157" s="35"/>
      <c r="Y3157" s="35"/>
      <c r="Z3157" s="35"/>
      <c r="AA3157" s="35"/>
      <c r="AB3157" s="35"/>
      <c r="AC3157" s="35"/>
      <c r="AD3157" s="35"/>
      <c r="AE3157" s="35"/>
      <c r="AF3157" s="35"/>
      <c r="AG3157" s="35"/>
      <c r="AH3157" s="35"/>
      <c r="AI3157" s="35"/>
      <c r="AJ3157" s="35"/>
      <c r="AK3157" s="35"/>
      <c r="AL3157" s="34"/>
      <c r="AM3157" s="331"/>
      <c r="AN3157" s="35"/>
      <c r="AO3157" s="35"/>
      <c r="AP3157" s="162"/>
      <c r="AQ3157" s="35"/>
      <c r="AR3157" s="35"/>
      <c r="AS3157" s="35"/>
      <c r="AT3157" s="35"/>
      <c r="AU3157" s="35"/>
      <c r="AV3157" s="14"/>
      <c r="AW3157" s="14"/>
      <c r="AX3157" s="14"/>
      <c r="AY3157" s="14"/>
      <c r="AZ3157" s="14"/>
      <c r="BA3157" s="14"/>
    </row>
    <row r="3158" spans="3:53" ht="14.25">
      <c r="C3158" s="35"/>
      <c r="D3158" s="35"/>
      <c r="E3158" s="35"/>
      <c r="F3158" s="35"/>
      <c r="G3158" s="35"/>
      <c r="H3158" s="35"/>
      <c r="I3158" s="35"/>
      <c r="J3158" s="35"/>
      <c r="K3158" s="35"/>
      <c r="L3158" s="35"/>
      <c r="M3158" s="35"/>
      <c r="N3158" s="35"/>
      <c r="O3158" s="35"/>
      <c r="P3158" s="35"/>
      <c r="Q3158" s="35"/>
      <c r="R3158" s="35"/>
      <c r="S3158" s="35"/>
      <c r="T3158" s="35"/>
      <c r="U3158" s="35"/>
      <c r="V3158" s="35"/>
      <c r="W3158" s="35"/>
      <c r="X3158" s="35"/>
      <c r="Y3158" s="35"/>
      <c r="Z3158" s="35"/>
      <c r="AA3158" s="35"/>
      <c r="AB3158" s="35"/>
      <c r="AC3158" s="35"/>
      <c r="AD3158" s="35"/>
      <c r="AE3158" s="35"/>
      <c r="AF3158" s="35"/>
      <c r="AG3158" s="35"/>
      <c r="AH3158" s="35"/>
      <c r="AI3158" s="35"/>
      <c r="AJ3158" s="35"/>
      <c r="AK3158" s="35"/>
      <c r="AL3158" s="34"/>
      <c r="AM3158" s="331"/>
      <c r="AN3158" s="35"/>
      <c r="AO3158" s="35"/>
      <c r="AP3158" s="162"/>
      <c r="AQ3158" s="35"/>
      <c r="AR3158" s="35"/>
      <c r="AS3158" s="35"/>
      <c r="AT3158" s="35"/>
      <c r="AU3158" s="35"/>
      <c r="AV3158" s="14"/>
      <c r="AW3158" s="14"/>
      <c r="AX3158" s="14"/>
      <c r="AY3158" s="14"/>
      <c r="AZ3158" s="14"/>
      <c r="BA3158" s="14"/>
    </row>
    <row r="3159" spans="3:53" ht="14.25">
      <c r="C3159" s="35"/>
      <c r="D3159" s="35"/>
      <c r="E3159" s="35"/>
      <c r="F3159" s="35"/>
      <c r="G3159" s="35"/>
      <c r="H3159" s="35"/>
      <c r="I3159" s="35"/>
      <c r="J3159" s="35"/>
      <c r="K3159" s="35"/>
      <c r="L3159" s="35"/>
      <c r="M3159" s="35"/>
      <c r="N3159" s="35"/>
      <c r="O3159" s="35"/>
      <c r="P3159" s="35"/>
      <c r="Q3159" s="35"/>
      <c r="R3159" s="35"/>
      <c r="S3159" s="35"/>
      <c r="T3159" s="35"/>
      <c r="U3159" s="35"/>
      <c r="V3159" s="35"/>
      <c r="W3159" s="35"/>
      <c r="X3159" s="35"/>
      <c r="Y3159" s="35"/>
      <c r="Z3159" s="35"/>
      <c r="AA3159" s="35"/>
      <c r="AB3159" s="35"/>
      <c r="AC3159" s="35"/>
      <c r="AD3159" s="35"/>
      <c r="AE3159" s="35"/>
      <c r="AF3159" s="35"/>
      <c r="AG3159" s="35"/>
      <c r="AH3159" s="35"/>
      <c r="AI3159" s="35"/>
      <c r="AJ3159" s="35"/>
      <c r="AK3159" s="35"/>
      <c r="AL3159" s="34"/>
      <c r="AM3159" s="331"/>
      <c r="AN3159" s="35"/>
      <c r="AO3159" s="35"/>
      <c r="AP3159" s="162"/>
      <c r="AQ3159" s="35"/>
      <c r="AR3159" s="35"/>
      <c r="AS3159" s="35"/>
      <c r="AT3159" s="35"/>
      <c r="AU3159" s="35"/>
      <c r="AV3159" s="14"/>
      <c r="AW3159" s="14"/>
      <c r="AX3159" s="14"/>
      <c r="AY3159" s="14"/>
      <c r="AZ3159" s="14"/>
      <c r="BA3159" s="14"/>
    </row>
    <row r="3160" spans="3:53" ht="14.25">
      <c r="C3160" s="35"/>
      <c r="D3160" s="35"/>
      <c r="E3160" s="35"/>
      <c r="F3160" s="35"/>
      <c r="G3160" s="35"/>
      <c r="H3160" s="35"/>
      <c r="I3160" s="35"/>
      <c r="J3160" s="35"/>
      <c r="K3160" s="35"/>
      <c r="L3160" s="35"/>
      <c r="M3160" s="35"/>
      <c r="N3160" s="35"/>
      <c r="O3160" s="35"/>
      <c r="P3160" s="35"/>
      <c r="Q3160" s="35"/>
      <c r="R3160" s="35"/>
      <c r="S3160" s="35"/>
      <c r="T3160" s="35"/>
      <c r="U3160" s="35"/>
      <c r="V3160" s="35"/>
      <c r="W3160" s="35"/>
      <c r="X3160" s="35"/>
      <c r="Y3160" s="35"/>
      <c r="Z3160" s="35"/>
      <c r="AA3160" s="35"/>
      <c r="AB3160" s="35"/>
      <c r="AC3160" s="35"/>
      <c r="AD3160" s="35"/>
      <c r="AE3160" s="35"/>
      <c r="AF3160" s="35"/>
      <c r="AG3160" s="35"/>
      <c r="AH3160" s="35"/>
      <c r="AI3160" s="35"/>
      <c r="AJ3160" s="35"/>
      <c r="AK3160" s="35"/>
      <c r="AL3160" s="34"/>
      <c r="AM3160" s="331"/>
      <c r="AN3160" s="35"/>
      <c r="AO3160" s="35"/>
      <c r="AP3160" s="162"/>
      <c r="AQ3160" s="35"/>
      <c r="AR3160" s="35"/>
      <c r="AS3160" s="35"/>
      <c r="AT3160" s="35"/>
      <c r="AU3160" s="35"/>
      <c r="AV3160" s="14"/>
      <c r="AW3160" s="14"/>
      <c r="AX3160" s="14"/>
      <c r="AY3160" s="14"/>
      <c r="AZ3160" s="14"/>
      <c r="BA3160" s="14"/>
    </row>
    <row r="3161" spans="3:53" ht="14.25">
      <c r="C3161" s="35"/>
      <c r="D3161" s="35"/>
      <c r="E3161" s="35"/>
      <c r="F3161" s="35"/>
      <c r="G3161" s="35"/>
      <c r="H3161" s="35"/>
      <c r="I3161" s="35"/>
      <c r="J3161" s="35"/>
      <c r="K3161" s="35"/>
      <c r="L3161" s="35"/>
      <c r="M3161" s="35"/>
      <c r="N3161" s="35"/>
      <c r="O3161" s="35"/>
      <c r="P3161" s="35"/>
      <c r="Q3161" s="35"/>
      <c r="R3161" s="35"/>
      <c r="S3161" s="35"/>
      <c r="T3161" s="35"/>
      <c r="U3161" s="35"/>
      <c r="V3161" s="35"/>
      <c r="W3161" s="35"/>
      <c r="X3161" s="35"/>
      <c r="Y3161" s="35"/>
      <c r="Z3161" s="35"/>
      <c r="AA3161" s="35"/>
      <c r="AB3161" s="35"/>
      <c r="AC3161" s="35"/>
      <c r="AD3161" s="35"/>
      <c r="AE3161" s="35"/>
      <c r="AF3161" s="35"/>
      <c r="AG3161" s="35"/>
      <c r="AH3161" s="35"/>
      <c r="AI3161" s="35"/>
      <c r="AJ3161" s="35"/>
      <c r="AK3161" s="35"/>
      <c r="AL3161" s="34"/>
      <c r="AM3161" s="331"/>
      <c r="AN3161" s="35"/>
      <c r="AO3161" s="35"/>
      <c r="AP3161" s="162"/>
      <c r="AQ3161" s="35"/>
      <c r="AR3161" s="35"/>
      <c r="AS3161" s="35"/>
      <c r="AT3161" s="35"/>
      <c r="AU3161" s="35"/>
      <c r="AV3161" s="14"/>
      <c r="AW3161" s="14"/>
      <c r="AX3161" s="14"/>
      <c r="AY3161" s="14"/>
      <c r="AZ3161" s="14"/>
      <c r="BA3161" s="14"/>
    </row>
    <row r="3162" spans="3:53" ht="14.25">
      <c r="C3162" s="35"/>
      <c r="D3162" s="35"/>
      <c r="E3162" s="35"/>
      <c r="F3162" s="35"/>
      <c r="G3162" s="35"/>
      <c r="H3162" s="35"/>
      <c r="I3162" s="35"/>
      <c r="J3162" s="35"/>
      <c r="K3162" s="35"/>
      <c r="L3162" s="35"/>
      <c r="M3162" s="35"/>
      <c r="N3162" s="35"/>
      <c r="O3162" s="35"/>
      <c r="P3162" s="35"/>
      <c r="Q3162" s="35"/>
      <c r="R3162" s="35"/>
      <c r="S3162" s="35"/>
      <c r="T3162" s="35"/>
      <c r="U3162" s="35"/>
      <c r="V3162" s="35"/>
      <c r="W3162" s="35"/>
      <c r="X3162" s="35"/>
      <c r="Y3162" s="35"/>
      <c r="Z3162" s="35"/>
      <c r="AA3162" s="35"/>
      <c r="AB3162" s="35"/>
      <c r="AC3162" s="35"/>
      <c r="AD3162" s="35"/>
      <c r="AE3162" s="35"/>
      <c r="AF3162" s="35"/>
      <c r="AG3162" s="35"/>
      <c r="AH3162" s="35"/>
      <c r="AI3162" s="35"/>
      <c r="AJ3162" s="35"/>
      <c r="AK3162" s="35"/>
      <c r="AL3162" s="34"/>
      <c r="AM3162" s="331"/>
      <c r="AN3162" s="35"/>
      <c r="AO3162" s="35"/>
      <c r="AP3162" s="162"/>
      <c r="AQ3162" s="35"/>
      <c r="AR3162" s="35"/>
      <c r="AS3162" s="35"/>
      <c r="AT3162" s="35"/>
      <c r="AU3162" s="35"/>
      <c r="AV3162" s="14"/>
      <c r="AW3162" s="14"/>
      <c r="AX3162" s="14"/>
      <c r="AY3162" s="14"/>
      <c r="AZ3162" s="14"/>
      <c r="BA3162" s="14"/>
    </row>
    <row r="3163" spans="3:53" ht="14.25">
      <c r="C3163" s="35"/>
      <c r="D3163" s="35"/>
      <c r="E3163" s="35"/>
      <c r="F3163" s="35"/>
      <c r="G3163" s="35"/>
      <c r="H3163" s="35"/>
      <c r="I3163" s="35"/>
      <c r="J3163" s="35"/>
      <c r="K3163" s="35"/>
      <c r="L3163" s="35"/>
      <c r="M3163" s="35"/>
      <c r="N3163" s="35"/>
      <c r="O3163" s="35"/>
      <c r="P3163" s="35"/>
      <c r="Q3163" s="35"/>
      <c r="R3163" s="35"/>
      <c r="S3163" s="35"/>
      <c r="T3163" s="35"/>
      <c r="U3163" s="35"/>
      <c r="V3163" s="35"/>
      <c r="W3163" s="35"/>
      <c r="X3163" s="35"/>
      <c r="Y3163" s="35"/>
      <c r="Z3163" s="35"/>
      <c r="AA3163" s="35"/>
      <c r="AB3163" s="35"/>
      <c r="AC3163" s="35"/>
      <c r="AD3163" s="35"/>
      <c r="AE3163" s="35"/>
      <c r="AF3163" s="35"/>
      <c r="AG3163" s="35"/>
      <c r="AH3163" s="35"/>
      <c r="AI3163" s="35"/>
      <c r="AJ3163" s="35"/>
      <c r="AK3163" s="35"/>
      <c r="AL3163" s="34"/>
      <c r="AM3163" s="331"/>
      <c r="AN3163" s="35"/>
      <c r="AO3163" s="35"/>
      <c r="AP3163" s="162"/>
      <c r="AQ3163" s="35"/>
      <c r="AR3163" s="35"/>
      <c r="AS3163" s="35"/>
      <c r="AT3163" s="35"/>
      <c r="AU3163" s="35"/>
      <c r="AV3163" s="14"/>
      <c r="AW3163" s="14"/>
      <c r="AX3163" s="14"/>
      <c r="AY3163" s="14"/>
      <c r="AZ3163" s="14"/>
      <c r="BA3163" s="14"/>
    </row>
    <row r="3164" spans="3:53" ht="14.25">
      <c r="C3164" s="35"/>
      <c r="D3164" s="35"/>
      <c r="E3164" s="35"/>
      <c r="F3164" s="35"/>
      <c r="G3164" s="35"/>
      <c r="H3164" s="35"/>
      <c r="I3164" s="35"/>
      <c r="J3164" s="35"/>
      <c r="K3164" s="35"/>
      <c r="L3164" s="35"/>
      <c r="M3164" s="35"/>
      <c r="N3164" s="35"/>
      <c r="O3164" s="35"/>
      <c r="P3164" s="35"/>
      <c r="Q3164" s="35"/>
      <c r="R3164" s="35"/>
      <c r="S3164" s="35"/>
      <c r="T3164" s="35"/>
      <c r="U3164" s="35"/>
      <c r="V3164" s="35"/>
      <c r="W3164" s="35"/>
      <c r="X3164" s="35"/>
      <c r="Y3164" s="35"/>
      <c r="Z3164" s="35"/>
      <c r="AA3164" s="35"/>
      <c r="AB3164" s="35"/>
      <c r="AC3164" s="35"/>
      <c r="AD3164" s="35"/>
      <c r="AE3164" s="35"/>
      <c r="AF3164" s="35"/>
      <c r="AG3164" s="35"/>
      <c r="AH3164" s="35"/>
      <c r="AI3164" s="35"/>
      <c r="AJ3164" s="35"/>
      <c r="AK3164" s="35"/>
      <c r="AL3164" s="34"/>
      <c r="AM3164" s="331"/>
      <c r="AN3164" s="35"/>
      <c r="AO3164" s="35"/>
      <c r="AP3164" s="162"/>
      <c r="AQ3164" s="35"/>
      <c r="AR3164" s="35"/>
      <c r="AS3164" s="35"/>
      <c r="AT3164" s="35"/>
      <c r="AU3164" s="35"/>
      <c r="AV3164" s="14"/>
      <c r="AW3164" s="14"/>
      <c r="AX3164" s="14"/>
      <c r="AY3164" s="14"/>
      <c r="AZ3164" s="14"/>
      <c r="BA3164" s="14"/>
    </row>
    <row r="3165" spans="3:53" ht="14.25">
      <c r="C3165" s="35"/>
      <c r="D3165" s="35"/>
      <c r="E3165" s="35"/>
      <c r="F3165" s="35"/>
      <c r="G3165" s="35"/>
      <c r="H3165" s="35"/>
      <c r="I3165" s="35"/>
      <c r="J3165" s="35"/>
      <c r="K3165" s="35"/>
      <c r="L3165" s="35"/>
      <c r="M3165" s="35"/>
      <c r="N3165" s="35"/>
      <c r="O3165" s="35"/>
      <c r="P3165" s="35"/>
      <c r="Q3165" s="35"/>
      <c r="R3165" s="35"/>
      <c r="S3165" s="35"/>
      <c r="T3165" s="35"/>
      <c r="U3165" s="35"/>
      <c r="V3165" s="35"/>
      <c r="W3165" s="35"/>
      <c r="X3165" s="35"/>
      <c r="Y3165" s="35"/>
      <c r="Z3165" s="35"/>
      <c r="AA3165" s="35"/>
      <c r="AB3165" s="35"/>
      <c r="AC3165" s="35"/>
      <c r="AD3165" s="35"/>
      <c r="AE3165" s="35"/>
      <c r="AF3165" s="35"/>
      <c r="AG3165" s="35"/>
      <c r="AH3165" s="35"/>
      <c r="AI3165" s="35"/>
      <c r="AJ3165" s="35"/>
      <c r="AK3165" s="35"/>
      <c r="AL3165" s="34"/>
      <c r="AM3165" s="331"/>
      <c r="AN3165" s="35"/>
      <c r="AO3165" s="35"/>
      <c r="AP3165" s="162"/>
      <c r="AQ3165" s="35"/>
      <c r="AR3165" s="35"/>
      <c r="AS3165" s="35"/>
      <c r="AT3165" s="35"/>
      <c r="AU3165" s="35"/>
      <c r="AV3165" s="14"/>
      <c r="AW3165" s="14"/>
      <c r="AX3165" s="14"/>
      <c r="AY3165" s="14"/>
      <c r="AZ3165" s="14"/>
      <c r="BA3165" s="14"/>
    </row>
    <row r="3166" spans="3:53" ht="14.25">
      <c r="C3166" s="35"/>
      <c r="D3166" s="35"/>
      <c r="E3166" s="35"/>
      <c r="F3166" s="35"/>
      <c r="G3166" s="35"/>
      <c r="H3166" s="35"/>
      <c r="I3166" s="35"/>
      <c r="J3166" s="35"/>
      <c r="K3166" s="35"/>
      <c r="L3166" s="35"/>
      <c r="M3166" s="35"/>
      <c r="N3166" s="35"/>
      <c r="O3166" s="35"/>
      <c r="P3166" s="35"/>
      <c r="Q3166" s="35"/>
      <c r="R3166" s="35"/>
      <c r="S3166" s="35"/>
      <c r="T3166" s="35"/>
      <c r="U3166" s="35"/>
      <c r="V3166" s="35"/>
      <c r="W3166" s="35"/>
      <c r="X3166" s="35"/>
      <c r="Y3166" s="35"/>
      <c r="Z3166" s="35"/>
      <c r="AA3166" s="35"/>
      <c r="AB3166" s="35"/>
      <c r="AC3166" s="35"/>
      <c r="AD3166" s="35"/>
      <c r="AE3166" s="35"/>
      <c r="AF3166" s="35"/>
      <c r="AG3166" s="35"/>
      <c r="AH3166" s="35"/>
      <c r="AI3166" s="35"/>
      <c r="AJ3166" s="35"/>
      <c r="AK3166" s="35"/>
      <c r="AL3166" s="34"/>
      <c r="AM3166" s="331"/>
      <c r="AN3166" s="35"/>
      <c r="AO3166" s="35"/>
      <c r="AP3166" s="162"/>
      <c r="AQ3166" s="35"/>
      <c r="AR3166" s="35"/>
      <c r="AS3166" s="35"/>
      <c r="AT3166" s="35"/>
      <c r="AU3166" s="35"/>
      <c r="AV3166" s="14"/>
      <c r="AW3166" s="14"/>
      <c r="AX3166" s="14"/>
      <c r="AY3166" s="14"/>
      <c r="AZ3166" s="14"/>
      <c r="BA3166" s="14"/>
    </row>
    <row r="3167" spans="3:53" ht="14.25">
      <c r="C3167" s="35"/>
      <c r="D3167" s="35"/>
      <c r="E3167" s="35"/>
      <c r="F3167" s="35"/>
      <c r="G3167" s="35"/>
      <c r="H3167" s="35"/>
      <c r="I3167" s="35"/>
      <c r="J3167" s="35"/>
      <c r="K3167" s="35"/>
      <c r="L3167" s="35"/>
      <c r="M3167" s="35"/>
      <c r="N3167" s="35"/>
      <c r="O3167" s="35"/>
      <c r="P3167" s="35"/>
      <c r="Q3167" s="35"/>
      <c r="R3167" s="35"/>
      <c r="S3167" s="35"/>
      <c r="T3167" s="35"/>
      <c r="U3167" s="35"/>
      <c r="V3167" s="35"/>
      <c r="W3167" s="35"/>
      <c r="X3167" s="35"/>
      <c r="Y3167" s="35"/>
      <c r="Z3167" s="35"/>
      <c r="AA3167" s="35"/>
      <c r="AB3167" s="35"/>
      <c r="AC3167" s="35"/>
      <c r="AD3167" s="35"/>
      <c r="AE3167" s="35"/>
      <c r="AF3167" s="35"/>
      <c r="AG3167" s="35"/>
      <c r="AH3167" s="35"/>
      <c r="AI3167" s="35"/>
      <c r="AJ3167" s="35"/>
      <c r="AK3167" s="35"/>
      <c r="AL3167" s="34"/>
      <c r="AM3167" s="331"/>
      <c r="AN3167" s="35"/>
      <c r="AO3167" s="35"/>
      <c r="AP3167" s="162"/>
      <c r="AQ3167" s="35"/>
      <c r="AR3167" s="35"/>
      <c r="AS3167" s="35"/>
      <c r="AT3167" s="35"/>
      <c r="AU3167" s="35"/>
      <c r="AV3167" s="14"/>
      <c r="AW3167" s="14"/>
      <c r="AX3167" s="14"/>
      <c r="AY3167" s="14"/>
      <c r="AZ3167" s="14"/>
      <c r="BA3167" s="14"/>
    </row>
    <row r="3168" spans="3:53" ht="14.25">
      <c r="C3168" s="35"/>
      <c r="D3168" s="35"/>
      <c r="E3168" s="35"/>
      <c r="F3168" s="35"/>
      <c r="G3168" s="35"/>
      <c r="H3168" s="35"/>
      <c r="I3168" s="35"/>
      <c r="J3168" s="35"/>
      <c r="K3168" s="35"/>
      <c r="L3168" s="35"/>
      <c r="M3168" s="35"/>
      <c r="N3168" s="35"/>
      <c r="O3168" s="35"/>
      <c r="P3168" s="35"/>
      <c r="Q3168" s="35"/>
      <c r="R3168" s="35"/>
      <c r="S3168" s="35"/>
      <c r="T3168" s="35"/>
      <c r="U3168" s="35"/>
      <c r="V3168" s="35"/>
      <c r="W3168" s="35"/>
      <c r="X3168" s="35"/>
      <c r="Y3168" s="35"/>
      <c r="Z3168" s="35"/>
      <c r="AA3168" s="35"/>
      <c r="AB3168" s="35"/>
      <c r="AC3168" s="35"/>
      <c r="AD3168" s="35"/>
      <c r="AE3168" s="35"/>
      <c r="AF3168" s="35"/>
      <c r="AG3168" s="35"/>
      <c r="AH3168" s="35"/>
      <c r="AI3168" s="35"/>
      <c r="AJ3168" s="35"/>
      <c r="AK3168" s="35"/>
      <c r="AL3168" s="34"/>
      <c r="AM3168" s="331"/>
      <c r="AN3168" s="35"/>
      <c r="AO3168" s="35"/>
      <c r="AP3168" s="162"/>
      <c r="AQ3168" s="35"/>
      <c r="AR3168" s="35"/>
      <c r="AS3168" s="35"/>
      <c r="AT3168" s="35"/>
      <c r="AU3168" s="35"/>
      <c r="AV3168" s="14"/>
      <c r="AW3168" s="14"/>
      <c r="AX3168" s="14"/>
      <c r="AY3168" s="14"/>
      <c r="AZ3168" s="14"/>
      <c r="BA3168" s="14"/>
    </row>
    <row r="3169" spans="3:53" ht="14.25">
      <c r="C3169" s="35"/>
      <c r="D3169" s="35"/>
      <c r="E3169" s="35"/>
      <c r="F3169" s="35"/>
      <c r="G3169" s="35"/>
      <c r="H3169" s="35"/>
      <c r="I3169" s="35"/>
      <c r="J3169" s="35"/>
      <c r="K3169" s="35"/>
      <c r="L3169" s="35"/>
      <c r="M3169" s="35"/>
      <c r="N3169" s="35"/>
      <c r="O3169" s="35"/>
      <c r="P3169" s="35"/>
      <c r="Q3169" s="35"/>
      <c r="R3169" s="35"/>
      <c r="S3169" s="35"/>
      <c r="T3169" s="35"/>
      <c r="U3169" s="35"/>
      <c r="V3169" s="35"/>
      <c r="W3169" s="35"/>
      <c r="X3169" s="35"/>
      <c r="Y3169" s="35"/>
      <c r="Z3169" s="35"/>
      <c r="AA3169" s="35"/>
      <c r="AB3169" s="35"/>
      <c r="AC3169" s="35"/>
      <c r="AD3169" s="35"/>
      <c r="AE3169" s="35"/>
      <c r="AF3169" s="35"/>
      <c r="AG3169" s="35"/>
      <c r="AH3169" s="35"/>
      <c r="AI3169" s="35"/>
      <c r="AJ3169" s="35"/>
      <c r="AK3169" s="35"/>
      <c r="AL3169" s="34"/>
      <c r="AM3169" s="331"/>
      <c r="AN3169" s="35"/>
      <c r="AO3169" s="35"/>
      <c r="AP3169" s="162"/>
      <c r="AQ3169" s="35"/>
      <c r="AR3169" s="35"/>
      <c r="AS3169" s="35"/>
      <c r="AT3169" s="35"/>
      <c r="AU3169" s="35"/>
      <c r="AV3169" s="14"/>
      <c r="AW3169" s="14"/>
      <c r="AX3169" s="14"/>
      <c r="AY3169" s="14"/>
      <c r="AZ3169" s="14"/>
      <c r="BA3169" s="14"/>
    </row>
    <row r="3170" spans="3:53" ht="14.25">
      <c r="C3170" s="35"/>
      <c r="D3170" s="35"/>
      <c r="E3170" s="35"/>
      <c r="F3170" s="35"/>
      <c r="G3170" s="35"/>
      <c r="H3170" s="35"/>
      <c r="I3170" s="35"/>
      <c r="J3170" s="35"/>
      <c r="K3170" s="35"/>
      <c r="L3170" s="35"/>
      <c r="M3170" s="35"/>
      <c r="N3170" s="35"/>
      <c r="O3170" s="35"/>
      <c r="P3170" s="35"/>
      <c r="Q3170" s="35"/>
      <c r="R3170" s="35"/>
      <c r="S3170" s="35"/>
      <c r="T3170" s="35"/>
      <c r="U3170" s="35"/>
      <c r="V3170" s="35"/>
      <c r="W3170" s="35"/>
      <c r="X3170" s="35"/>
      <c r="Y3170" s="35"/>
      <c r="Z3170" s="35"/>
      <c r="AA3170" s="35"/>
      <c r="AB3170" s="35"/>
      <c r="AC3170" s="35"/>
      <c r="AD3170" s="35"/>
      <c r="AE3170" s="35"/>
      <c r="AF3170" s="35"/>
      <c r="AG3170" s="35"/>
      <c r="AH3170" s="35"/>
      <c r="AI3170" s="35"/>
      <c r="AJ3170" s="35"/>
      <c r="AK3170" s="35"/>
      <c r="AL3170" s="34"/>
      <c r="AM3170" s="331"/>
      <c r="AN3170" s="35"/>
      <c r="AO3170" s="35"/>
      <c r="AP3170" s="162"/>
      <c r="AQ3170" s="35"/>
      <c r="AR3170" s="35"/>
      <c r="AS3170" s="35"/>
      <c r="AT3170" s="35"/>
      <c r="AU3170" s="35"/>
      <c r="AV3170" s="14"/>
      <c r="AW3170" s="14"/>
      <c r="AX3170" s="14"/>
      <c r="AY3170" s="14"/>
      <c r="AZ3170" s="14"/>
      <c r="BA3170" s="14"/>
    </row>
    <row r="3171" spans="3:53" ht="14.25">
      <c r="C3171" s="35"/>
      <c r="D3171" s="35"/>
      <c r="E3171" s="35"/>
      <c r="F3171" s="35"/>
      <c r="G3171" s="35"/>
      <c r="H3171" s="35"/>
      <c r="I3171" s="35"/>
      <c r="J3171" s="35"/>
      <c r="K3171" s="35"/>
      <c r="L3171" s="35"/>
      <c r="M3171" s="35"/>
      <c r="N3171" s="35"/>
      <c r="O3171" s="35"/>
      <c r="P3171" s="35"/>
      <c r="Q3171" s="35"/>
      <c r="R3171" s="35"/>
      <c r="S3171" s="35"/>
      <c r="T3171" s="35"/>
      <c r="U3171" s="35"/>
      <c r="V3171" s="35"/>
      <c r="W3171" s="35"/>
      <c r="X3171" s="35"/>
      <c r="Y3171" s="35"/>
      <c r="Z3171" s="35"/>
      <c r="AA3171" s="35"/>
      <c r="AB3171" s="35"/>
      <c r="AC3171" s="35"/>
      <c r="AD3171" s="35"/>
      <c r="AE3171" s="35"/>
      <c r="AF3171" s="35"/>
      <c r="AG3171" s="35"/>
      <c r="AH3171" s="35"/>
      <c r="AI3171" s="35"/>
      <c r="AJ3171" s="35"/>
      <c r="AK3171" s="35"/>
      <c r="AL3171" s="34"/>
      <c r="AM3171" s="331"/>
      <c r="AN3171" s="35"/>
      <c r="AO3171" s="35"/>
      <c r="AP3171" s="162"/>
      <c r="AQ3171" s="35"/>
      <c r="AR3171" s="35"/>
      <c r="AS3171" s="35"/>
      <c r="AT3171" s="35"/>
      <c r="AU3171" s="35"/>
      <c r="AV3171" s="14"/>
      <c r="AW3171" s="14"/>
      <c r="AX3171" s="14"/>
      <c r="AY3171" s="14"/>
      <c r="AZ3171" s="14"/>
      <c r="BA3171" s="14"/>
    </row>
    <row r="3172" spans="3:53" ht="14.25">
      <c r="C3172" s="35"/>
      <c r="D3172" s="35"/>
      <c r="E3172" s="35"/>
      <c r="F3172" s="35"/>
      <c r="G3172" s="35"/>
      <c r="H3172" s="35"/>
      <c r="I3172" s="35"/>
      <c r="J3172" s="35"/>
      <c r="K3172" s="35"/>
      <c r="L3172" s="35"/>
      <c r="M3172" s="35"/>
      <c r="N3172" s="35"/>
      <c r="O3172" s="35"/>
      <c r="P3172" s="35"/>
      <c r="Q3172" s="35"/>
      <c r="R3172" s="35"/>
      <c r="S3172" s="35"/>
      <c r="T3172" s="35"/>
      <c r="U3172" s="35"/>
      <c r="V3172" s="35"/>
      <c r="W3172" s="35"/>
      <c r="X3172" s="35"/>
      <c r="Y3172" s="35"/>
      <c r="Z3172" s="35"/>
      <c r="AA3172" s="35"/>
      <c r="AB3172" s="35"/>
      <c r="AC3172" s="35"/>
      <c r="AD3172" s="35"/>
      <c r="AE3172" s="35"/>
      <c r="AF3172" s="35"/>
      <c r="AG3172" s="35"/>
      <c r="AH3172" s="35"/>
      <c r="AI3172" s="35"/>
      <c r="AJ3172" s="35"/>
      <c r="AK3172" s="35"/>
      <c r="AL3172" s="34"/>
      <c r="AM3172" s="331"/>
      <c r="AN3172" s="35"/>
      <c r="AO3172" s="35"/>
      <c r="AP3172" s="162"/>
      <c r="AQ3172" s="35"/>
      <c r="AR3172" s="35"/>
      <c r="AS3172" s="35"/>
      <c r="AT3172" s="35"/>
      <c r="AU3172" s="35"/>
      <c r="AV3172" s="14"/>
      <c r="AW3172" s="14"/>
      <c r="AX3172" s="14"/>
      <c r="AY3172" s="14"/>
      <c r="AZ3172" s="14"/>
      <c r="BA3172" s="14"/>
    </row>
    <row r="3173" spans="3:53" ht="14.25">
      <c r="C3173" s="35"/>
      <c r="D3173" s="35"/>
      <c r="E3173" s="35"/>
      <c r="F3173" s="35"/>
      <c r="G3173" s="35"/>
      <c r="H3173" s="35"/>
      <c r="I3173" s="35"/>
      <c r="J3173" s="35"/>
      <c r="K3173" s="35"/>
      <c r="L3173" s="35"/>
      <c r="M3173" s="35"/>
      <c r="N3173" s="35"/>
      <c r="O3173" s="35"/>
      <c r="P3173" s="35"/>
      <c r="Q3173" s="35"/>
      <c r="R3173" s="35"/>
      <c r="S3173" s="35"/>
      <c r="T3173" s="35"/>
      <c r="U3173" s="35"/>
      <c r="V3173" s="35"/>
      <c r="W3173" s="35"/>
      <c r="X3173" s="35"/>
      <c r="Y3173" s="35"/>
      <c r="Z3173" s="35"/>
      <c r="AA3173" s="35"/>
      <c r="AB3173" s="35"/>
      <c r="AC3173" s="35"/>
      <c r="AD3173" s="35"/>
      <c r="AE3173" s="35"/>
      <c r="AF3173" s="35"/>
      <c r="AG3173" s="35"/>
      <c r="AH3173" s="35"/>
      <c r="AI3173" s="35"/>
      <c r="AJ3173" s="35"/>
      <c r="AK3173" s="35"/>
      <c r="AL3173" s="34"/>
      <c r="AM3173" s="331"/>
      <c r="AN3173" s="35"/>
      <c r="AO3173" s="35"/>
      <c r="AP3173" s="162"/>
      <c r="AQ3173" s="35"/>
      <c r="AR3173" s="35"/>
      <c r="AS3173" s="35"/>
      <c r="AT3173" s="35"/>
      <c r="AU3173" s="35"/>
      <c r="AV3173" s="14"/>
      <c r="AW3173" s="14"/>
      <c r="AX3173" s="14"/>
      <c r="AY3173" s="14"/>
      <c r="AZ3173" s="14"/>
      <c r="BA3173" s="14"/>
    </row>
    <row r="3174" spans="3:53" ht="14.25">
      <c r="C3174" s="35"/>
      <c r="D3174" s="35"/>
      <c r="E3174" s="35"/>
      <c r="F3174" s="35"/>
      <c r="G3174" s="35"/>
      <c r="H3174" s="35"/>
      <c r="I3174" s="35"/>
      <c r="J3174" s="35"/>
      <c r="K3174" s="35"/>
      <c r="L3174" s="35"/>
      <c r="M3174" s="35"/>
      <c r="N3174" s="35"/>
      <c r="O3174" s="35"/>
      <c r="P3174" s="35"/>
      <c r="Q3174" s="35"/>
      <c r="R3174" s="35"/>
      <c r="S3174" s="35"/>
      <c r="T3174" s="35"/>
      <c r="U3174" s="35"/>
      <c r="V3174" s="35"/>
      <c r="W3174" s="35"/>
      <c r="X3174" s="35"/>
      <c r="Y3174" s="35"/>
      <c r="Z3174" s="35"/>
      <c r="AA3174" s="35"/>
      <c r="AB3174" s="35"/>
      <c r="AC3174" s="35"/>
      <c r="AD3174" s="35"/>
      <c r="AE3174" s="35"/>
      <c r="AF3174" s="35"/>
      <c r="AG3174" s="35"/>
      <c r="AH3174" s="35"/>
      <c r="AI3174" s="35"/>
      <c r="AJ3174" s="35"/>
      <c r="AK3174" s="35"/>
      <c r="AL3174" s="34"/>
      <c r="AM3174" s="331"/>
      <c r="AN3174" s="35"/>
      <c r="AO3174" s="35"/>
      <c r="AP3174" s="162"/>
      <c r="AQ3174" s="35"/>
      <c r="AR3174" s="35"/>
      <c r="AS3174" s="35"/>
      <c r="AT3174" s="35"/>
      <c r="AU3174" s="35"/>
      <c r="AV3174" s="14"/>
      <c r="AW3174" s="14"/>
      <c r="AX3174" s="14"/>
      <c r="AY3174" s="14"/>
      <c r="AZ3174" s="14"/>
      <c r="BA3174" s="14"/>
    </row>
    <row r="3175" spans="3:53" ht="14.25">
      <c r="C3175" s="35"/>
      <c r="D3175" s="35"/>
      <c r="E3175" s="35"/>
      <c r="F3175" s="35"/>
      <c r="G3175" s="35"/>
      <c r="H3175" s="35"/>
      <c r="I3175" s="35"/>
      <c r="J3175" s="35"/>
      <c r="K3175" s="35"/>
      <c r="L3175" s="35"/>
      <c r="M3175" s="35"/>
      <c r="N3175" s="35"/>
      <c r="O3175" s="35"/>
      <c r="P3175" s="35"/>
      <c r="Q3175" s="35"/>
      <c r="R3175" s="35"/>
      <c r="S3175" s="35"/>
      <c r="T3175" s="35"/>
      <c r="U3175" s="35"/>
      <c r="V3175" s="35"/>
      <c r="W3175" s="35"/>
      <c r="X3175" s="35"/>
      <c r="Y3175" s="35"/>
      <c r="Z3175" s="35"/>
      <c r="AA3175" s="35"/>
      <c r="AB3175" s="35"/>
      <c r="AC3175" s="35"/>
      <c r="AD3175" s="35"/>
      <c r="AE3175" s="35"/>
      <c r="AF3175" s="35"/>
      <c r="AG3175" s="35"/>
      <c r="AH3175" s="35"/>
      <c r="AI3175" s="35"/>
      <c r="AJ3175" s="35"/>
      <c r="AK3175" s="35"/>
      <c r="AL3175" s="34"/>
      <c r="AM3175" s="331"/>
      <c r="AN3175" s="35"/>
      <c r="AO3175" s="35"/>
      <c r="AP3175" s="162"/>
      <c r="AQ3175" s="35"/>
      <c r="AR3175" s="35"/>
      <c r="AS3175" s="35"/>
      <c r="AT3175" s="35"/>
      <c r="AU3175" s="35"/>
      <c r="AV3175" s="14"/>
      <c r="AW3175" s="14"/>
      <c r="AX3175" s="14"/>
      <c r="AY3175" s="14"/>
      <c r="AZ3175" s="14"/>
      <c r="BA3175" s="14"/>
    </row>
    <row r="3176" spans="3:53" ht="14.25">
      <c r="C3176" s="35"/>
      <c r="D3176" s="35"/>
      <c r="E3176" s="35"/>
      <c r="F3176" s="35"/>
      <c r="G3176" s="35"/>
      <c r="H3176" s="35"/>
      <c r="I3176" s="35"/>
      <c r="J3176" s="35"/>
      <c r="K3176" s="35"/>
      <c r="L3176" s="35"/>
      <c r="M3176" s="35"/>
      <c r="N3176" s="35"/>
      <c r="O3176" s="35"/>
      <c r="P3176" s="35"/>
      <c r="Q3176" s="35"/>
      <c r="R3176" s="35"/>
      <c r="S3176" s="35"/>
      <c r="T3176" s="35"/>
      <c r="U3176" s="35"/>
      <c r="V3176" s="35"/>
      <c r="W3176" s="35"/>
      <c r="X3176" s="35"/>
      <c r="Y3176" s="35"/>
      <c r="Z3176" s="35"/>
      <c r="AA3176" s="35"/>
      <c r="AB3176" s="35"/>
      <c r="AC3176" s="35"/>
      <c r="AD3176" s="35"/>
      <c r="AE3176" s="35"/>
      <c r="AF3176" s="35"/>
      <c r="AG3176" s="35"/>
      <c r="AH3176" s="35"/>
      <c r="AI3176" s="35"/>
      <c r="AJ3176" s="35"/>
      <c r="AK3176" s="35"/>
      <c r="AL3176" s="34"/>
      <c r="AM3176" s="331"/>
      <c r="AN3176" s="35"/>
      <c r="AO3176" s="35"/>
      <c r="AP3176" s="162"/>
      <c r="AQ3176" s="35"/>
      <c r="AR3176" s="35"/>
      <c r="AS3176" s="35"/>
      <c r="AT3176" s="35"/>
      <c r="AU3176" s="35"/>
      <c r="AV3176" s="14"/>
      <c r="AW3176" s="14"/>
      <c r="AX3176" s="14"/>
      <c r="AY3176" s="14"/>
      <c r="AZ3176" s="14"/>
      <c r="BA3176" s="14"/>
    </row>
    <row r="3177" spans="3:53" ht="14.25">
      <c r="C3177" s="35"/>
      <c r="D3177" s="35"/>
      <c r="E3177" s="35"/>
      <c r="F3177" s="35"/>
      <c r="G3177" s="35"/>
      <c r="H3177" s="35"/>
      <c r="I3177" s="35"/>
      <c r="J3177" s="35"/>
      <c r="K3177" s="35"/>
      <c r="L3177" s="35"/>
      <c r="M3177" s="35"/>
      <c r="N3177" s="35"/>
      <c r="O3177" s="35"/>
      <c r="P3177" s="35"/>
      <c r="Q3177" s="35"/>
      <c r="R3177" s="35"/>
      <c r="S3177" s="35"/>
      <c r="T3177" s="35"/>
      <c r="U3177" s="35"/>
      <c r="V3177" s="35"/>
      <c r="W3177" s="35"/>
      <c r="X3177" s="35"/>
      <c r="Y3177" s="35"/>
      <c r="Z3177" s="35"/>
      <c r="AA3177" s="35"/>
      <c r="AB3177" s="35"/>
      <c r="AC3177" s="35"/>
      <c r="AD3177" s="35"/>
      <c r="AE3177" s="35"/>
      <c r="AF3177" s="35"/>
      <c r="AG3177" s="35"/>
      <c r="AH3177" s="35"/>
      <c r="AI3177" s="35"/>
      <c r="AJ3177" s="35"/>
      <c r="AK3177" s="35"/>
      <c r="AL3177" s="34"/>
      <c r="AM3177" s="331"/>
      <c r="AN3177" s="35"/>
      <c r="AO3177" s="35"/>
      <c r="AP3177" s="162"/>
      <c r="AQ3177" s="35"/>
      <c r="AR3177" s="35"/>
      <c r="AS3177" s="35"/>
      <c r="AT3177" s="35"/>
      <c r="AU3177" s="35"/>
      <c r="AV3177" s="14"/>
      <c r="AW3177" s="14"/>
      <c r="AX3177" s="14"/>
      <c r="AY3177" s="14"/>
      <c r="AZ3177" s="14"/>
      <c r="BA3177" s="14"/>
    </row>
    <row r="3178" spans="3:53" ht="14.25">
      <c r="C3178" s="35"/>
      <c r="D3178" s="35"/>
      <c r="E3178" s="35"/>
      <c r="F3178" s="35"/>
      <c r="G3178" s="35"/>
      <c r="H3178" s="35"/>
      <c r="I3178" s="35"/>
      <c r="J3178" s="35"/>
      <c r="K3178" s="35"/>
      <c r="L3178" s="35"/>
      <c r="M3178" s="35"/>
      <c r="N3178" s="35"/>
      <c r="O3178" s="35"/>
      <c r="P3178" s="35"/>
      <c r="Q3178" s="35"/>
      <c r="R3178" s="35"/>
      <c r="S3178" s="35"/>
      <c r="T3178" s="35"/>
      <c r="U3178" s="35"/>
      <c r="V3178" s="35"/>
      <c r="W3178" s="35"/>
      <c r="X3178" s="35"/>
      <c r="Y3178" s="35"/>
      <c r="Z3178" s="35"/>
      <c r="AA3178" s="35"/>
      <c r="AB3178" s="35"/>
      <c r="AC3178" s="35"/>
      <c r="AD3178" s="35"/>
      <c r="AE3178" s="35"/>
      <c r="AF3178" s="35"/>
      <c r="AG3178" s="35"/>
      <c r="AH3178" s="35"/>
      <c r="AI3178" s="35"/>
      <c r="AJ3178" s="35"/>
      <c r="AK3178" s="35"/>
      <c r="AL3178" s="34"/>
      <c r="AM3178" s="331"/>
      <c r="AN3178" s="35"/>
      <c r="AO3178" s="35"/>
      <c r="AP3178" s="162"/>
      <c r="AQ3178" s="35"/>
      <c r="AR3178" s="35"/>
      <c r="AS3178" s="35"/>
      <c r="AT3178" s="35"/>
      <c r="AU3178" s="35"/>
      <c r="AV3178" s="14"/>
      <c r="AW3178" s="14"/>
      <c r="AX3178" s="14"/>
      <c r="AY3178" s="14"/>
      <c r="AZ3178" s="14"/>
      <c r="BA3178" s="14"/>
    </row>
    <row r="3179" spans="3:53" ht="14.25">
      <c r="C3179" s="35"/>
      <c r="D3179" s="35"/>
      <c r="E3179" s="35"/>
      <c r="F3179" s="35"/>
      <c r="G3179" s="35"/>
      <c r="H3179" s="35"/>
      <c r="I3179" s="35"/>
      <c r="J3179" s="35"/>
      <c r="K3179" s="35"/>
      <c r="L3179" s="35"/>
      <c r="M3179" s="35"/>
      <c r="N3179" s="35"/>
      <c r="O3179" s="35"/>
      <c r="P3179" s="35"/>
      <c r="Q3179" s="35"/>
      <c r="R3179" s="35"/>
      <c r="S3179" s="35"/>
      <c r="T3179" s="35"/>
      <c r="U3179" s="35"/>
      <c r="V3179" s="35"/>
      <c r="W3179" s="35"/>
      <c r="X3179" s="35"/>
      <c r="Y3179" s="35"/>
      <c r="Z3179" s="35"/>
      <c r="AA3179" s="35"/>
      <c r="AB3179" s="35"/>
      <c r="AC3179" s="35"/>
      <c r="AD3179" s="35"/>
      <c r="AE3179" s="35"/>
      <c r="AF3179" s="35"/>
      <c r="AG3179" s="35"/>
      <c r="AH3179" s="35"/>
      <c r="AI3179" s="35"/>
      <c r="AJ3179" s="35"/>
      <c r="AK3179" s="35"/>
      <c r="AL3179" s="34"/>
      <c r="AM3179" s="331"/>
      <c r="AN3179" s="35"/>
      <c r="AO3179" s="35"/>
      <c r="AP3179" s="162"/>
      <c r="AQ3179" s="35"/>
      <c r="AR3179" s="35"/>
      <c r="AS3179" s="35"/>
      <c r="AT3179" s="35"/>
      <c r="AU3179" s="35"/>
      <c r="AV3179" s="14"/>
      <c r="AW3179" s="14"/>
      <c r="AX3179" s="14"/>
      <c r="AY3179" s="14"/>
      <c r="AZ3179" s="14"/>
      <c r="BA3179" s="14"/>
    </row>
    <row r="3180" spans="3:53" ht="14.25">
      <c r="C3180" s="35"/>
      <c r="D3180" s="35"/>
      <c r="E3180" s="35"/>
      <c r="F3180" s="35"/>
      <c r="G3180" s="35"/>
      <c r="H3180" s="35"/>
      <c r="I3180" s="35"/>
      <c r="J3180" s="35"/>
      <c r="K3180" s="35"/>
      <c r="L3180" s="35"/>
      <c r="M3180" s="35"/>
      <c r="N3180" s="35"/>
      <c r="O3180" s="35"/>
      <c r="P3180" s="35"/>
      <c r="Q3180" s="35"/>
      <c r="R3180" s="35"/>
      <c r="S3180" s="35"/>
      <c r="T3180" s="35"/>
      <c r="U3180" s="35"/>
      <c r="V3180" s="35"/>
      <c r="W3180" s="35"/>
      <c r="X3180" s="35"/>
      <c r="Y3180" s="35"/>
      <c r="Z3180" s="35"/>
      <c r="AA3180" s="35"/>
      <c r="AB3180" s="35"/>
      <c r="AC3180" s="35"/>
      <c r="AD3180" s="35"/>
      <c r="AE3180" s="35"/>
      <c r="AF3180" s="35"/>
      <c r="AG3180" s="35"/>
      <c r="AH3180" s="35"/>
      <c r="AI3180" s="35"/>
      <c r="AJ3180" s="35"/>
      <c r="AK3180" s="35"/>
      <c r="AL3180" s="34"/>
      <c r="AM3180" s="331"/>
      <c r="AN3180" s="35"/>
      <c r="AO3180" s="35"/>
      <c r="AP3180" s="162"/>
      <c r="AQ3180" s="35"/>
      <c r="AR3180" s="35"/>
      <c r="AS3180" s="35"/>
      <c r="AT3180" s="35"/>
      <c r="AU3180" s="35"/>
      <c r="AV3180" s="14"/>
      <c r="AW3180" s="14"/>
      <c r="AX3180" s="14"/>
      <c r="AY3180" s="14"/>
      <c r="AZ3180" s="14"/>
      <c r="BA3180" s="14"/>
    </row>
    <row r="3181" spans="3:53" ht="14.25">
      <c r="C3181" s="35"/>
      <c r="D3181" s="35"/>
      <c r="E3181" s="35"/>
      <c r="F3181" s="35"/>
      <c r="G3181" s="35"/>
      <c r="H3181" s="35"/>
      <c r="I3181" s="35"/>
      <c r="J3181" s="35"/>
      <c r="K3181" s="35"/>
      <c r="L3181" s="35"/>
      <c r="M3181" s="35"/>
      <c r="N3181" s="35"/>
      <c r="O3181" s="35"/>
      <c r="P3181" s="35"/>
      <c r="Q3181" s="35"/>
      <c r="R3181" s="35"/>
      <c r="S3181" s="35"/>
      <c r="T3181" s="35"/>
      <c r="U3181" s="35"/>
      <c r="V3181" s="35"/>
      <c r="W3181" s="35"/>
      <c r="X3181" s="35"/>
      <c r="Y3181" s="35"/>
      <c r="Z3181" s="35"/>
      <c r="AA3181" s="35"/>
      <c r="AB3181" s="35"/>
      <c r="AC3181" s="35"/>
      <c r="AD3181" s="35"/>
      <c r="AE3181" s="35"/>
      <c r="AF3181" s="35"/>
      <c r="AG3181" s="35"/>
      <c r="AH3181" s="35"/>
      <c r="AI3181" s="35"/>
      <c r="AJ3181" s="35"/>
      <c r="AK3181" s="35"/>
      <c r="AL3181" s="34"/>
      <c r="AM3181" s="331"/>
      <c r="AN3181" s="35"/>
      <c r="AO3181" s="35"/>
      <c r="AP3181" s="162"/>
      <c r="AQ3181" s="35"/>
      <c r="AR3181" s="35"/>
      <c r="AS3181" s="35"/>
      <c r="AT3181" s="35"/>
      <c r="AU3181" s="35"/>
      <c r="AV3181" s="14"/>
      <c r="AW3181" s="14"/>
      <c r="AX3181" s="14"/>
      <c r="AY3181" s="14"/>
      <c r="AZ3181" s="14"/>
      <c r="BA3181" s="14"/>
    </row>
    <row r="3182" spans="3:53" ht="14.25">
      <c r="C3182" s="35"/>
      <c r="D3182" s="35"/>
      <c r="E3182" s="35"/>
      <c r="F3182" s="35"/>
      <c r="G3182" s="35"/>
      <c r="H3182" s="35"/>
      <c r="I3182" s="35"/>
      <c r="J3182" s="35"/>
      <c r="K3182" s="35"/>
      <c r="L3182" s="35"/>
      <c r="M3182" s="35"/>
      <c r="N3182" s="35"/>
      <c r="O3182" s="35"/>
      <c r="P3182" s="35"/>
      <c r="Q3182" s="35"/>
      <c r="R3182" s="35"/>
      <c r="S3182" s="35"/>
      <c r="T3182" s="35"/>
      <c r="U3182" s="35"/>
      <c r="V3182" s="35"/>
      <c r="W3182" s="35"/>
      <c r="X3182" s="35"/>
      <c r="Y3182" s="35"/>
      <c r="Z3182" s="35"/>
      <c r="AA3182" s="35"/>
      <c r="AB3182" s="35"/>
      <c r="AC3182" s="35"/>
      <c r="AD3182" s="35"/>
      <c r="AE3182" s="35"/>
      <c r="AF3182" s="35"/>
      <c r="AG3182" s="35"/>
      <c r="AH3182" s="35"/>
      <c r="AI3182" s="35"/>
      <c r="AJ3182" s="35"/>
      <c r="AK3182" s="35"/>
      <c r="AL3182" s="34"/>
      <c r="AM3182" s="331"/>
      <c r="AN3182" s="35"/>
      <c r="AO3182" s="35"/>
      <c r="AP3182" s="162"/>
      <c r="AQ3182" s="35"/>
      <c r="AR3182" s="35"/>
      <c r="AS3182" s="35"/>
      <c r="AT3182" s="35"/>
      <c r="AU3182" s="35"/>
      <c r="AV3182" s="14"/>
      <c r="AW3182" s="14"/>
      <c r="AX3182" s="14"/>
      <c r="AY3182" s="14"/>
      <c r="AZ3182" s="14"/>
      <c r="BA3182" s="14"/>
    </row>
    <row r="3183" spans="3:53" ht="14.25">
      <c r="C3183" s="35"/>
      <c r="D3183" s="35"/>
      <c r="E3183" s="35"/>
      <c r="F3183" s="35"/>
      <c r="G3183" s="35"/>
      <c r="H3183" s="35"/>
      <c r="I3183" s="35"/>
      <c r="J3183" s="35"/>
      <c r="K3183" s="35"/>
      <c r="L3183" s="35"/>
      <c r="M3183" s="35"/>
      <c r="N3183" s="35"/>
      <c r="O3183" s="35"/>
      <c r="P3183" s="35"/>
      <c r="Q3183" s="35"/>
      <c r="R3183" s="35"/>
      <c r="S3183" s="35"/>
      <c r="T3183" s="35"/>
      <c r="U3183" s="35"/>
      <c r="V3183" s="35"/>
      <c r="W3183" s="35"/>
      <c r="X3183" s="35"/>
      <c r="Y3183" s="35"/>
      <c r="Z3183" s="35"/>
      <c r="AA3183" s="35"/>
      <c r="AB3183" s="35"/>
      <c r="AC3183" s="35"/>
      <c r="AD3183" s="35"/>
      <c r="AE3183" s="35"/>
      <c r="AF3183" s="35"/>
      <c r="AG3183" s="35"/>
      <c r="AH3183" s="35"/>
      <c r="AI3183" s="35"/>
      <c r="AJ3183" s="35"/>
      <c r="AK3183" s="35"/>
      <c r="AL3183" s="34"/>
      <c r="AM3183" s="331"/>
      <c r="AN3183" s="35"/>
      <c r="AO3183" s="35"/>
      <c r="AP3183" s="162"/>
      <c r="AQ3183" s="35"/>
      <c r="AR3183" s="35"/>
      <c r="AS3183" s="35"/>
      <c r="AT3183" s="35"/>
      <c r="AU3183" s="35"/>
      <c r="AV3183" s="14"/>
      <c r="AW3183" s="14"/>
      <c r="AX3183" s="14"/>
      <c r="AY3183" s="14"/>
      <c r="AZ3183" s="14"/>
      <c r="BA3183" s="14"/>
    </row>
    <row r="3184" spans="3:53" ht="14.25">
      <c r="C3184" s="35"/>
      <c r="D3184" s="35"/>
      <c r="E3184" s="35"/>
      <c r="F3184" s="35"/>
      <c r="G3184" s="35"/>
      <c r="H3184" s="35"/>
      <c r="I3184" s="35"/>
      <c r="J3184" s="35"/>
      <c r="K3184" s="35"/>
      <c r="L3184" s="35"/>
      <c r="M3184" s="35"/>
      <c r="N3184" s="35"/>
      <c r="O3184" s="35"/>
      <c r="P3184" s="35"/>
      <c r="Q3184" s="35"/>
      <c r="R3184" s="35"/>
      <c r="S3184" s="35"/>
      <c r="T3184" s="35"/>
      <c r="U3184" s="35"/>
      <c r="V3184" s="35"/>
      <c r="W3184" s="35"/>
      <c r="X3184" s="35"/>
      <c r="Y3184" s="35"/>
      <c r="Z3184" s="35"/>
      <c r="AA3184" s="35"/>
      <c r="AB3184" s="35"/>
      <c r="AC3184" s="35"/>
      <c r="AD3184" s="35"/>
      <c r="AE3184" s="35"/>
      <c r="AF3184" s="35"/>
      <c r="AG3184" s="35"/>
      <c r="AH3184" s="35"/>
      <c r="AI3184" s="35"/>
      <c r="AJ3184" s="35"/>
      <c r="AK3184" s="35"/>
      <c r="AL3184" s="34"/>
      <c r="AM3184" s="331"/>
      <c r="AN3184" s="35"/>
      <c r="AO3184" s="35"/>
      <c r="AP3184" s="162"/>
      <c r="AQ3184" s="35"/>
      <c r="AR3184" s="35"/>
      <c r="AS3184" s="35"/>
      <c r="AT3184" s="35"/>
      <c r="AU3184" s="35"/>
      <c r="AV3184" s="14"/>
      <c r="AW3184" s="14"/>
      <c r="AX3184" s="14"/>
      <c r="AY3184" s="14"/>
      <c r="AZ3184" s="14"/>
      <c r="BA3184" s="14"/>
    </row>
    <row r="3185" spans="3:53" ht="14.25">
      <c r="C3185" s="35"/>
      <c r="D3185" s="35"/>
      <c r="E3185" s="35"/>
      <c r="F3185" s="35"/>
      <c r="G3185" s="35"/>
      <c r="H3185" s="35"/>
      <c r="I3185" s="35"/>
      <c r="J3185" s="35"/>
      <c r="K3185" s="35"/>
      <c r="L3185" s="35"/>
      <c r="M3185" s="35"/>
      <c r="N3185" s="35"/>
      <c r="O3185" s="35"/>
      <c r="P3185" s="35"/>
      <c r="Q3185" s="35"/>
      <c r="R3185" s="35"/>
      <c r="S3185" s="35"/>
      <c r="T3185" s="35"/>
      <c r="U3185" s="35"/>
      <c r="V3185" s="35"/>
      <c r="W3185" s="35"/>
      <c r="X3185" s="35"/>
      <c r="Y3185" s="35"/>
      <c r="Z3185" s="35"/>
      <c r="AA3185" s="35"/>
      <c r="AB3185" s="35"/>
      <c r="AC3185" s="35"/>
      <c r="AD3185" s="35"/>
      <c r="AE3185" s="35"/>
      <c r="AF3185" s="35"/>
      <c r="AG3185" s="35"/>
      <c r="AH3185" s="35"/>
      <c r="AI3185" s="35"/>
      <c r="AJ3185" s="35"/>
      <c r="AK3185" s="35"/>
      <c r="AL3185" s="34"/>
      <c r="AM3185" s="331"/>
      <c r="AN3185" s="35"/>
      <c r="AO3185" s="35"/>
      <c r="AP3185" s="162"/>
      <c r="AQ3185" s="35"/>
      <c r="AR3185" s="35"/>
      <c r="AS3185" s="35"/>
      <c r="AT3185" s="35"/>
      <c r="AU3185" s="35"/>
      <c r="AV3185" s="14"/>
      <c r="AW3185" s="14"/>
      <c r="AX3185" s="14"/>
      <c r="AY3185" s="14"/>
      <c r="AZ3185" s="14"/>
      <c r="BA3185" s="14"/>
    </row>
    <row r="3186" spans="3:53" ht="14.25">
      <c r="C3186" s="35"/>
      <c r="D3186" s="35"/>
      <c r="E3186" s="35"/>
      <c r="F3186" s="35"/>
      <c r="G3186" s="35"/>
      <c r="H3186" s="35"/>
      <c r="I3186" s="35"/>
      <c r="J3186" s="35"/>
      <c r="K3186" s="35"/>
      <c r="L3186" s="35"/>
      <c r="M3186" s="35"/>
      <c r="N3186" s="35"/>
      <c r="O3186" s="35"/>
      <c r="P3186" s="35"/>
      <c r="Q3186" s="35"/>
      <c r="R3186" s="35"/>
      <c r="S3186" s="35"/>
      <c r="T3186" s="35"/>
      <c r="U3186" s="35"/>
      <c r="V3186" s="35"/>
      <c r="W3186" s="35"/>
      <c r="X3186" s="35"/>
      <c r="Y3186" s="35"/>
      <c r="Z3186" s="35"/>
      <c r="AA3186" s="35"/>
      <c r="AB3186" s="35"/>
      <c r="AC3186" s="35"/>
      <c r="AD3186" s="35"/>
      <c r="AE3186" s="35"/>
      <c r="AF3186" s="35"/>
      <c r="AG3186" s="35"/>
      <c r="AH3186" s="35"/>
      <c r="AI3186" s="35"/>
      <c r="AJ3186" s="35"/>
      <c r="AK3186" s="35"/>
      <c r="AL3186" s="34"/>
      <c r="AM3186" s="331"/>
      <c r="AN3186" s="35"/>
      <c r="AO3186" s="35"/>
      <c r="AP3186" s="162"/>
      <c r="AQ3186" s="35"/>
      <c r="AR3186" s="35"/>
      <c r="AS3186" s="35"/>
      <c r="AT3186" s="35"/>
      <c r="AU3186" s="35"/>
      <c r="AV3186" s="14"/>
      <c r="AW3186" s="14"/>
      <c r="AX3186" s="14"/>
      <c r="AY3186" s="14"/>
      <c r="AZ3186" s="14"/>
      <c r="BA3186" s="14"/>
    </row>
    <row r="3187" spans="3:53" ht="14.25">
      <c r="C3187" s="35"/>
      <c r="D3187" s="35"/>
      <c r="E3187" s="35"/>
      <c r="F3187" s="35"/>
      <c r="G3187" s="35"/>
      <c r="H3187" s="35"/>
      <c r="I3187" s="35"/>
      <c r="J3187" s="35"/>
      <c r="K3187" s="35"/>
      <c r="L3187" s="35"/>
      <c r="M3187" s="35"/>
      <c r="N3187" s="35"/>
      <c r="O3187" s="35"/>
      <c r="P3187" s="35"/>
      <c r="Q3187" s="35"/>
      <c r="R3187" s="35"/>
      <c r="S3187" s="35"/>
      <c r="T3187" s="35"/>
      <c r="U3187" s="35"/>
      <c r="V3187" s="35"/>
      <c r="W3187" s="35"/>
      <c r="X3187" s="35"/>
      <c r="Y3187" s="35"/>
      <c r="Z3187" s="35"/>
      <c r="AA3187" s="35"/>
      <c r="AB3187" s="35"/>
      <c r="AC3187" s="35"/>
      <c r="AD3187" s="35"/>
      <c r="AE3187" s="35"/>
      <c r="AF3187" s="35"/>
      <c r="AG3187" s="35"/>
      <c r="AH3187" s="35"/>
      <c r="AI3187" s="35"/>
      <c r="AJ3187" s="35"/>
      <c r="AK3187" s="35"/>
      <c r="AL3187" s="34"/>
      <c r="AM3187" s="331"/>
      <c r="AN3187" s="35"/>
      <c r="AO3187" s="35"/>
      <c r="AP3187" s="162"/>
      <c r="AQ3187" s="35"/>
      <c r="AR3187" s="35"/>
      <c r="AS3187" s="35"/>
      <c r="AT3187" s="35"/>
      <c r="AU3187" s="35"/>
      <c r="AV3187" s="14"/>
      <c r="AW3187" s="14"/>
      <c r="AX3187" s="14"/>
      <c r="AY3187" s="14"/>
      <c r="AZ3187" s="14"/>
      <c r="BA3187" s="14"/>
    </row>
    <row r="3188" spans="3:53" ht="14.25">
      <c r="C3188" s="35"/>
      <c r="D3188" s="35"/>
      <c r="E3188" s="35"/>
      <c r="F3188" s="35"/>
      <c r="G3188" s="35"/>
      <c r="H3188" s="35"/>
      <c r="I3188" s="35"/>
      <c r="J3188" s="35"/>
      <c r="K3188" s="35"/>
      <c r="L3188" s="35"/>
      <c r="M3188" s="35"/>
      <c r="N3188" s="35"/>
      <c r="O3188" s="35"/>
      <c r="P3188" s="35"/>
      <c r="Q3188" s="35"/>
      <c r="R3188" s="35"/>
      <c r="S3188" s="35"/>
      <c r="T3188" s="35"/>
      <c r="U3188" s="35"/>
      <c r="V3188" s="35"/>
      <c r="W3188" s="35"/>
      <c r="X3188" s="35"/>
      <c r="Y3188" s="35"/>
      <c r="Z3188" s="35"/>
      <c r="AA3188" s="35"/>
      <c r="AB3188" s="35"/>
      <c r="AC3188" s="35"/>
      <c r="AD3188" s="35"/>
      <c r="AE3188" s="35"/>
      <c r="AF3188" s="35"/>
      <c r="AG3188" s="35"/>
      <c r="AH3188" s="35"/>
      <c r="AI3188" s="35"/>
      <c r="AJ3188" s="35"/>
      <c r="AK3188" s="35"/>
      <c r="AL3188" s="34"/>
      <c r="AM3188" s="331"/>
      <c r="AN3188" s="35"/>
      <c r="AO3188" s="35"/>
      <c r="AP3188" s="162"/>
      <c r="AQ3188" s="35"/>
      <c r="AR3188" s="35"/>
      <c r="AS3188" s="35"/>
      <c r="AT3188" s="35"/>
      <c r="AU3188" s="35"/>
      <c r="AV3188" s="14"/>
      <c r="AW3188" s="14"/>
      <c r="AX3188" s="14"/>
      <c r="AY3188" s="14"/>
      <c r="AZ3188" s="14"/>
      <c r="BA3188" s="14"/>
    </row>
    <row r="3189" spans="3:53" ht="14.25">
      <c r="C3189" s="35"/>
      <c r="D3189" s="35"/>
      <c r="E3189" s="35"/>
      <c r="F3189" s="35"/>
      <c r="G3189" s="35"/>
      <c r="H3189" s="35"/>
      <c r="I3189" s="35"/>
      <c r="J3189" s="35"/>
      <c r="K3189" s="35"/>
      <c r="L3189" s="35"/>
      <c r="M3189" s="35"/>
      <c r="N3189" s="35"/>
      <c r="O3189" s="35"/>
      <c r="P3189" s="35"/>
      <c r="Q3189" s="35"/>
      <c r="R3189" s="35"/>
      <c r="S3189" s="35"/>
      <c r="T3189" s="35"/>
      <c r="U3189" s="35"/>
      <c r="V3189" s="35"/>
      <c r="W3189" s="35"/>
      <c r="X3189" s="35"/>
      <c r="Y3189" s="35"/>
      <c r="Z3189" s="35"/>
      <c r="AA3189" s="35"/>
      <c r="AB3189" s="35"/>
      <c r="AC3189" s="35"/>
      <c r="AD3189" s="35"/>
      <c r="AE3189" s="35"/>
      <c r="AF3189" s="35"/>
      <c r="AG3189" s="35"/>
      <c r="AH3189" s="35"/>
      <c r="AI3189" s="35"/>
      <c r="AJ3189" s="35"/>
      <c r="AK3189" s="35"/>
      <c r="AL3189" s="34"/>
      <c r="AM3189" s="331"/>
      <c r="AN3189" s="35"/>
      <c r="AO3189" s="35"/>
      <c r="AP3189" s="162"/>
      <c r="AQ3189" s="35"/>
      <c r="AR3189" s="35"/>
      <c r="AS3189" s="35"/>
      <c r="AT3189" s="35"/>
      <c r="AU3189" s="35"/>
      <c r="AV3189" s="14"/>
      <c r="AW3189" s="14"/>
      <c r="AX3189" s="14"/>
      <c r="AY3189" s="14"/>
      <c r="AZ3189" s="14"/>
      <c r="BA3189" s="14"/>
    </row>
    <row r="3190" spans="3:53" ht="14.25">
      <c r="C3190" s="35"/>
      <c r="D3190" s="35"/>
      <c r="E3190" s="35"/>
      <c r="F3190" s="35"/>
      <c r="G3190" s="35"/>
      <c r="H3190" s="35"/>
      <c r="I3190" s="35"/>
      <c r="J3190" s="35"/>
      <c r="K3190" s="35"/>
      <c r="L3190" s="35"/>
      <c r="M3190" s="35"/>
      <c r="N3190" s="35"/>
      <c r="O3190" s="35"/>
      <c r="P3190" s="35"/>
      <c r="Q3190" s="35"/>
      <c r="R3190" s="35"/>
      <c r="S3190" s="35"/>
      <c r="T3190" s="35"/>
      <c r="U3190" s="35"/>
      <c r="V3190" s="35"/>
      <c r="W3190" s="35"/>
      <c r="X3190" s="35"/>
      <c r="Y3190" s="35"/>
      <c r="Z3190" s="35"/>
      <c r="AA3190" s="35"/>
      <c r="AB3190" s="35"/>
      <c r="AC3190" s="35"/>
      <c r="AD3190" s="35"/>
      <c r="AE3190" s="35"/>
      <c r="AF3190" s="35"/>
      <c r="AG3190" s="35"/>
      <c r="AH3190" s="35"/>
      <c r="AI3190" s="35"/>
      <c r="AJ3190" s="35"/>
      <c r="AK3190" s="35"/>
      <c r="AL3190" s="34"/>
      <c r="AM3190" s="331"/>
      <c r="AN3190" s="35"/>
      <c r="AO3190" s="35"/>
      <c r="AP3190" s="162"/>
      <c r="AQ3190" s="35"/>
      <c r="AR3190" s="35"/>
      <c r="AS3190" s="35"/>
      <c r="AT3190" s="35"/>
      <c r="AU3190" s="35"/>
      <c r="AV3190" s="14"/>
      <c r="AW3190" s="14"/>
      <c r="AX3190" s="14"/>
      <c r="AY3190" s="14"/>
      <c r="AZ3190" s="14"/>
      <c r="BA3190" s="14"/>
    </row>
    <row r="3191" spans="3:53" ht="14.25">
      <c r="C3191" s="35"/>
      <c r="D3191" s="35"/>
      <c r="E3191" s="35"/>
      <c r="F3191" s="35"/>
      <c r="G3191" s="35"/>
      <c r="H3191" s="35"/>
      <c r="I3191" s="35"/>
      <c r="J3191" s="35"/>
      <c r="K3191" s="35"/>
      <c r="L3191" s="35"/>
      <c r="M3191" s="35"/>
      <c r="N3191" s="35"/>
      <c r="O3191" s="35"/>
      <c r="P3191" s="35"/>
      <c r="Q3191" s="35"/>
      <c r="R3191" s="35"/>
      <c r="S3191" s="35"/>
      <c r="T3191" s="35"/>
      <c r="U3191" s="35"/>
      <c r="V3191" s="35"/>
      <c r="W3191" s="35"/>
      <c r="X3191" s="35"/>
      <c r="Y3191" s="35"/>
      <c r="Z3191" s="35"/>
      <c r="AA3191" s="35"/>
      <c r="AB3191" s="35"/>
      <c r="AC3191" s="35"/>
      <c r="AD3191" s="35"/>
      <c r="AE3191" s="35"/>
      <c r="AF3191" s="35"/>
      <c r="AG3191" s="35"/>
      <c r="AH3191" s="35"/>
      <c r="AI3191" s="35"/>
      <c r="AJ3191" s="35"/>
      <c r="AK3191" s="35"/>
      <c r="AL3191" s="34"/>
      <c r="AM3191" s="331"/>
      <c r="AN3191" s="35"/>
      <c r="AO3191" s="35"/>
      <c r="AP3191" s="162"/>
      <c r="AQ3191" s="35"/>
      <c r="AR3191" s="35"/>
      <c r="AS3191" s="35"/>
      <c r="AT3191" s="35"/>
      <c r="AU3191" s="35"/>
      <c r="AV3191" s="14"/>
      <c r="AW3191" s="14"/>
      <c r="AX3191" s="14"/>
      <c r="AY3191" s="14"/>
      <c r="AZ3191" s="14"/>
      <c r="BA3191" s="14"/>
    </row>
    <row r="3192" spans="3:53" ht="14.25">
      <c r="C3192" s="35"/>
      <c r="D3192" s="35"/>
      <c r="E3192" s="35"/>
      <c r="F3192" s="35"/>
      <c r="G3192" s="35"/>
      <c r="H3192" s="35"/>
      <c r="I3192" s="35"/>
      <c r="J3192" s="35"/>
      <c r="K3192" s="35"/>
      <c r="L3192" s="35"/>
      <c r="M3192" s="35"/>
      <c r="N3192" s="35"/>
      <c r="O3192" s="35"/>
      <c r="P3192" s="35"/>
      <c r="Q3192" s="35"/>
      <c r="R3192" s="35"/>
      <c r="S3192" s="35"/>
      <c r="T3192" s="35"/>
      <c r="U3192" s="35"/>
      <c r="V3192" s="35"/>
      <c r="W3192" s="35"/>
      <c r="X3192" s="35"/>
      <c r="Y3192" s="35"/>
      <c r="Z3192" s="35"/>
      <c r="AA3192" s="35"/>
      <c r="AB3192" s="35"/>
      <c r="AC3192" s="35"/>
      <c r="AD3192" s="35"/>
      <c r="AE3192" s="35"/>
      <c r="AF3192" s="35"/>
      <c r="AG3192" s="35"/>
      <c r="AH3192" s="35"/>
      <c r="AI3192" s="35"/>
      <c r="AJ3192" s="35"/>
      <c r="AK3192" s="35"/>
      <c r="AL3192" s="34"/>
      <c r="AM3192" s="331"/>
      <c r="AN3192" s="35"/>
      <c r="AO3192" s="35"/>
      <c r="AP3192" s="162"/>
      <c r="AQ3192" s="35"/>
      <c r="AR3192" s="35"/>
      <c r="AS3192" s="35"/>
      <c r="AT3192" s="35"/>
      <c r="AU3192" s="35"/>
      <c r="AV3192" s="14"/>
      <c r="AW3192" s="14"/>
      <c r="AX3192" s="14"/>
      <c r="AY3192" s="14"/>
      <c r="AZ3192" s="14"/>
      <c r="BA3192" s="14"/>
    </row>
    <row r="3193" spans="3:53" ht="14.25">
      <c r="C3193" s="35"/>
      <c r="D3193" s="35"/>
      <c r="E3193" s="35"/>
      <c r="F3193" s="35"/>
      <c r="G3193" s="35"/>
      <c r="H3193" s="35"/>
      <c r="I3193" s="35"/>
      <c r="J3193" s="35"/>
      <c r="K3193" s="35"/>
      <c r="L3193" s="35"/>
      <c r="M3193" s="35"/>
      <c r="N3193" s="35"/>
      <c r="O3193" s="35"/>
      <c r="P3193" s="35"/>
      <c r="Q3193" s="35"/>
      <c r="R3193" s="35"/>
      <c r="S3193" s="35"/>
      <c r="T3193" s="35"/>
      <c r="U3193" s="35"/>
      <c r="V3193" s="35"/>
      <c r="W3193" s="35"/>
      <c r="X3193" s="35"/>
      <c r="Y3193" s="35"/>
      <c r="Z3193" s="35"/>
      <c r="AA3193" s="35"/>
      <c r="AB3193" s="35"/>
      <c r="AC3193" s="35"/>
      <c r="AD3193" s="35"/>
      <c r="AE3193" s="35"/>
      <c r="AF3193" s="35"/>
      <c r="AG3193" s="35"/>
      <c r="AH3193" s="35"/>
      <c r="AI3193" s="35"/>
      <c r="AJ3193" s="35"/>
      <c r="AK3193" s="35"/>
      <c r="AL3193" s="34"/>
      <c r="AM3193" s="331"/>
      <c r="AN3193" s="35"/>
      <c r="AO3193" s="35"/>
      <c r="AP3193" s="162"/>
      <c r="AQ3193" s="35"/>
      <c r="AR3193" s="35"/>
      <c r="AS3193" s="35"/>
      <c r="AT3193" s="35"/>
      <c r="AU3193" s="35"/>
      <c r="AV3193" s="14"/>
      <c r="AW3193" s="14"/>
      <c r="AX3193" s="14"/>
      <c r="AY3193" s="14"/>
      <c r="AZ3193" s="14"/>
      <c r="BA3193" s="14"/>
    </row>
    <row r="3194" spans="3:53" ht="14.25">
      <c r="C3194" s="35"/>
      <c r="D3194" s="35"/>
      <c r="E3194" s="35"/>
      <c r="F3194" s="35"/>
      <c r="G3194" s="35"/>
      <c r="H3194" s="35"/>
      <c r="I3194" s="35"/>
      <c r="J3194" s="35"/>
      <c r="K3194" s="35"/>
      <c r="L3194" s="35"/>
      <c r="M3194" s="35"/>
      <c r="N3194" s="35"/>
      <c r="O3194" s="35"/>
      <c r="P3194" s="35"/>
      <c r="Q3194" s="35"/>
      <c r="R3194" s="35"/>
      <c r="S3194" s="35"/>
      <c r="T3194" s="35"/>
      <c r="U3194" s="35"/>
      <c r="V3194" s="35"/>
      <c r="W3194" s="35"/>
      <c r="X3194" s="35"/>
      <c r="Y3194" s="35"/>
      <c r="Z3194" s="35"/>
      <c r="AA3194" s="35"/>
      <c r="AB3194" s="35"/>
      <c r="AC3194" s="35"/>
      <c r="AD3194" s="35"/>
      <c r="AE3194" s="35"/>
      <c r="AF3194" s="35"/>
      <c r="AG3194" s="35"/>
      <c r="AH3194" s="35"/>
      <c r="AI3194" s="35"/>
      <c r="AJ3194" s="35"/>
      <c r="AK3194" s="35"/>
      <c r="AL3194" s="34"/>
      <c r="AM3194" s="331"/>
      <c r="AN3194" s="35"/>
      <c r="AO3194" s="35"/>
      <c r="AP3194" s="162"/>
      <c r="AQ3194" s="35"/>
      <c r="AR3194" s="35"/>
      <c r="AS3194" s="35"/>
      <c r="AT3194" s="35"/>
      <c r="AU3194" s="35"/>
      <c r="AV3194" s="14"/>
      <c r="AW3194" s="14"/>
      <c r="AX3194" s="14"/>
      <c r="AY3194" s="14"/>
      <c r="AZ3194" s="14"/>
      <c r="BA3194" s="14"/>
    </row>
    <row r="3195" spans="3:53" ht="14.25">
      <c r="C3195" s="35"/>
      <c r="D3195" s="35"/>
      <c r="E3195" s="35"/>
      <c r="F3195" s="35"/>
      <c r="G3195" s="35"/>
      <c r="H3195" s="35"/>
      <c r="I3195" s="35"/>
      <c r="J3195" s="35"/>
      <c r="K3195" s="35"/>
      <c r="L3195" s="35"/>
      <c r="M3195" s="35"/>
      <c r="N3195" s="35"/>
      <c r="O3195" s="35"/>
      <c r="P3195" s="35"/>
      <c r="Q3195" s="35"/>
      <c r="R3195" s="35"/>
      <c r="S3195" s="35"/>
      <c r="T3195" s="35"/>
      <c r="U3195" s="35"/>
      <c r="V3195" s="35"/>
      <c r="W3195" s="35"/>
      <c r="X3195" s="35"/>
      <c r="Y3195" s="35"/>
      <c r="Z3195" s="35"/>
      <c r="AA3195" s="35"/>
      <c r="AB3195" s="35"/>
      <c r="AC3195" s="35"/>
      <c r="AD3195" s="35"/>
      <c r="AE3195" s="35"/>
      <c r="AF3195" s="35"/>
      <c r="AG3195" s="35"/>
      <c r="AH3195" s="35"/>
      <c r="AI3195" s="35"/>
      <c r="AJ3195" s="35"/>
      <c r="AK3195" s="35"/>
      <c r="AL3195" s="34"/>
      <c r="AM3195" s="331"/>
      <c r="AN3195" s="35"/>
      <c r="AO3195" s="35"/>
      <c r="AP3195" s="162"/>
      <c r="AQ3195" s="35"/>
      <c r="AR3195" s="35"/>
      <c r="AS3195" s="35"/>
      <c r="AT3195" s="35"/>
      <c r="AU3195" s="35"/>
      <c r="AV3195" s="14"/>
      <c r="AW3195" s="14"/>
      <c r="AX3195" s="14"/>
      <c r="AY3195" s="14"/>
      <c r="AZ3195" s="14"/>
      <c r="BA3195" s="14"/>
    </row>
    <row r="3196" spans="3:53" ht="14.25">
      <c r="C3196" s="35"/>
      <c r="D3196" s="35"/>
      <c r="E3196" s="35"/>
      <c r="F3196" s="35"/>
      <c r="G3196" s="35"/>
      <c r="H3196" s="35"/>
      <c r="I3196" s="35"/>
      <c r="J3196" s="35"/>
      <c r="K3196" s="35"/>
      <c r="L3196" s="35"/>
      <c r="M3196" s="35"/>
      <c r="N3196" s="35"/>
      <c r="O3196" s="35"/>
      <c r="P3196" s="35"/>
      <c r="Q3196" s="35"/>
      <c r="R3196" s="35"/>
      <c r="S3196" s="35"/>
      <c r="T3196" s="35"/>
      <c r="U3196" s="35"/>
      <c r="V3196" s="35"/>
      <c r="W3196" s="35"/>
      <c r="X3196" s="35"/>
      <c r="Y3196" s="35"/>
      <c r="Z3196" s="35"/>
      <c r="AA3196" s="35"/>
      <c r="AB3196" s="35"/>
      <c r="AC3196" s="35"/>
      <c r="AD3196" s="35"/>
      <c r="AE3196" s="35"/>
      <c r="AF3196" s="35"/>
      <c r="AG3196" s="35"/>
      <c r="AH3196" s="35"/>
      <c r="AI3196" s="35"/>
      <c r="AJ3196" s="35"/>
      <c r="AK3196" s="35"/>
      <c r="AL3196" s="34"/>
      <c r="AM3196" s="331"/>
      <c r="AN3196" s="35"/>
      <c r="AO3196" s="35"/>
      <c r="AP3196" s="162"/>
      <c r="AQ3196" s="35"/>
      <c r="AR3196" s="35"/>
      <c r="AS3196" s="35"/>
      <c r="AT3196" s="35"/>
      <c r="AU3196" s="35"/>
      <c r="AV3196" s="14"/>
      <c r="AW3196" s="14"/>
      <c r="AX3196" s="14"/>
      <c r="AY3196" s="14"/>
      <c r="AZ3196" s="14"/>
      <c r="BA3196" s="14"/>
    </row>
    <row r="3197" spans="3:53" ht="14.25">
      <c r="C3197" s="35"/>
      <c r="D3197" s="35"/>
      <c r="E3197" s="35"/>
      <c r="F3197" s="35"/>
      <c r="G3197" s="35"/>
      <c r="H3197" s="35"/>
      <c r="I3197" s="35"/>
      <c r="J3197" s="35"/>
      <c r="K3197" s="35"/>
      <c r="L3197" s="35"/>
      <c r="M3197" s="35"/>
      <c r="N3197" s="35"/>
      <c r="O3197" s="35"/>
      <c r="P3197" s="35"/>
      <c r="Q3197" s="35"/>
      <c r="R3197" s="35"/>
      <c r="S3197" s="35"/>
      <c r="T3197" s="35"/>
      <c r="U3197" s="35"/>
      <c r="V3197" s="35"/>
      <c r="W3197" s="35"/>
      <c r="X3197" s="35"/>
      <c r="Y3197" s="35"/>
      <c r="Z3197" s="35"/>
      <c r="AA3197" s="35"/>
      <c r="AB3197" s="35"/>
      <c r="AC3197" s="35"/>
      <c r="AD3197" s="35"/>
      <c r="AE3197" s="35"/>
      <c r="AF3197" s="35"/>
      <c r="AG3197" s="35"/>
      <c r="AH3197" s="35"/>
      <c r="AI3197" s="35"/>
      <c r="AJ3197" s="35"/>
      <c r="AK3197" s="35"/>
      <c r="AL3197" s="34"/>
      <c r="AM3197" s="331"/>
      <c r="AN3197" s="35"/>
      <c r="AO3197" s="35"/>
      <c r="AP3197" s="162"/>
      <c r="AQ3197" s="35"/>
      <c r="AR3197" s="35"/>
      <c r="AS3197" s="35"/>
      <c r="AT3197" s="35"/>
      <c r="AU3197" s="35"/>
      <c r="AV3197" s="14"/>
      <c r="AW3197" s="14"/>
      <c r="AX3197" s="14"/>
      <c r="AY3197" s="14"/>
      <c r="AZ3197" s="14"/>
      <c r="BA3197" s="14"/>
    </row>
    <row r="3198" spans="3:53" ht="14.25">
      <c r="C3198" s="35"/>
      <c r="D3198" s="35"/>
      <c r="E3198" s="35"/>
      <c r="F3198" s="35"/>
      <c r="G3198" s="35"/>
      <c r="H3198" s="35"/>
      <c r="I3198" s="35"/>
      <c r="J3198" s="35"/>
      <c r="K3198" s="35"/>
      <c r="L3198" s="35"/>
      <c r="M3198" s="35"/>
      <c r="N3198" s="35"/>
      <c r="O3198" s="35"/>
      <c r="P3198" s="35"/>
      <c r="Q3198" s="35"/>
      <c r="R3198" s="35"/>
      <c r="S3198" s="35"/>
      <c r="T3198" s="35"/>
      <c r="U3198" s="35"/>
      <c r="V3198" s="35"/>
      <c r="W3198" s="35"/>
      <c r="X3198" s="35"/>
      <c r="Y3198" s="35"/>
      <c r="Z3198" s="35"/>
      <c r="AA3198" s="35"/>
      <c r="AB3198" s="35"/>
      <c r="AC3198" s="35"/>
      <c r="AD3198" s="35"/>
      <c r="AE3198" s="35"/>
      <c r="AF3198" s="35"/>
      <c r="AG3198" s="35"/>
      <c r="AH3198" s="35"/>
      <c r="AI3198" s="35"/>
      <c r="AJ3198" s="35"/>
      <c r="AK3198" s="35"/>
      <c r="AL3198" s="34"/>
      <c r="AM3198" s="331"/>
      <c r="AN3198" s="35"/>
      <c r="AO3198" s="35"/>
      <c r="AP3198" s="162"/>
      <c r="AQ3198" s="35"/>
      <c r="AR3198" s="35"/>
      <c r="AS3198" s="35"/>
      <c r="AT3198" s="35"/>
      <c r="AU3198" s="35"/>
      <c r="AV3198" s="14"/>
      <c r="AW3198" s="14"/>
      <c r="AX3198" s="14"/>
      <c r="AY3198" s="14"/>
      <c r="AZ3198" s="14"/>
      <c r="BA3198" s="14"/>
    </row>
    <row r="3199" spans="3:53" ht="14.25">
      <c r="C3199" s="35"/>
      <c r="D3199" s="35"/>
      <c r="E3199" s="35"/>
      <c r="F3199" s="35"/>
      <c r="G3199" s="35"/>
      <c r="H3199" s="35"/>
      <c r="I3199" s="35"/>
      <c r="J3199" s="35"/>
      <c r="K3199" s="35"/>
      <c r="L3199" s="35"/>
      <c r="M3199" s="35"/>
      <c r="N3199" s="35"/>
      <c r="O3199" s="35"/>
      <c r="P3199" s="35"/>
      <c r="Q3199" s="35"/>
      <c r="R3199" s="35"/>
      <c r="S3199" s="35"/>
      <c r="T3199" s="35"/>
      <c r="U3199" s="35"/>
      <c r="V3199" s="35"/>
      <c r="W3199" s="35"/>
      <c r="X3199" s="35"/>
      <c r="Y3199" s="35"/>
      <c r="Z3199" s="35"/>
      <c r="AA3199" s="35"/>
      <c r="AB3199" s="35"/>
      <c r="AC3199" s="35"/>
      <c r="AD3199" s="35"/>
      <c r="AE3199" s="35"/>
      <c r="AF3199" s="35"/>
      <c r="AG3199" s="35"/>
      <c r="AH3199" s="35"/>
      <c r="AI3199" s="35"/>
      <c r="AJ3199" s="35"/>
      <c r="AK3199" s="35"/>
      <c r="AL3199" s="34"/>
      <c r="AM3199" s="331"/>
      <c r="AN3199" s="35"/>
      <c r="AO3199" s="35"/>
      <c r="AP3199" s="162"/>
      <c r="AQ3199" s="35"/>
      <c r="AR3199" s="35"/>
      <c r="AS3199" s="35"/>
      <c r="AT3199" s="35"/>
      <c r="AU3199" s="35"/>
      <c r="AV3199" s="14"/>
      <c r="AW3199" s="14"/>
      <c r="AX3199" s="14"/>
      <c r="AY3199" s="14"/>
      <c r="AZ3199" s="14"/>
      <c r="BA3199" s="14"/>
    </row>
    <row r="3200" spans="3:53" ht="14.25">
      <c r="C3200" s="35"/>
      <c r="D3200" s="35"/>
      <c r="E3200" s="35"/>
      <c r="F3200" s="35"/>
      <c r="G3200" s="35"/>
      <c r="H3200" s="35"/>
      <c r="I3200" s="35"/>
      <c r="J3200" s="35"/>
      <c r="K3200" s="35"/>
      <c r="L3200" s="35"/>
      <c r="M3200" s="35"/>
      <c r="N3200" s="35"/>
      <c r="O3200" s="35"/>
      <c r="P3200" s="35"/>
      <c r="Q3200" s="35"/>
      <c r="R3200" s="35"/>
      <c r="S3200" s="35"/>
      <c r="T3200" s="35"/>
      <c r="U3200" s="35"/>
      <c r="V3200" s="35"/>
      <c r="W3200" s="35"/>
      <c r="X3200" s="35"/>
      <c r="Y3200" s="35"/>
      <c r="Z3200" s="35"/>
      <c r="AA3200" s="35"/>
      <c r="AB3200" s="35"/>
      <c r="AC3200" s="35"/>
      <c r="AD3200" s="35"/>
      <c r="AE3200" s="35"/>
      <c r="AF3200" s="35"/>
      <c r="AG3200" s="35"/>
      <c r="AH3200" s="35"/>
      <c r="AI3200" s="35"/>
      <c r="AJ3200" s="35"/>
      <c r="AK3200" s="35"/>
      <c r="AL3200" s="34"/>
      <c r="AM3200" s="331"/>
      <c r="AN3200" s="35"/>
      <c r="AO3200" s="35"/>
      <c r="AP3200" s="162"/>
      <c r="AQ3200" s="35"/>
      <c r="AR3200" s="35"/>
      <c r="AS3200" s="35"/>
      <c r="AT3200" s="35"/>
      <c r="AU3200" s="35"/>
      <c r="AV3200" s="14"/>
      <c r="AW3200" s="14"/>
      <c r="AX3200" s="14"/>
      <c r="AY3200" s="14"/>
      <c r="AZ3200" s="14"/>
      <c r="BA3200" s="14"/>
    </row>
    <row r="3201" spans="3:53" ht="14.25">
      <c r="C3201" s="35"/>
      <c r="D3201" s="35"/>
      <c r="E3201" s="35"/>
      <c r="F3201" s="35"/>
      <c r="G3201" s="35"/>
      <c r="H3201" s="35"/>
      <c r="I3201" s="35"/>
      <c r="J3201" s="35"/>
      <c r="K3201" s="35"/>
      <c r="L3201" s="35"/>
      <c r="M3201" s="35"/>
      <c r="N3201" s="35"/>
      <c r="O3201" s="35"/>
      <c r="P3201" s="35"/>
      <c r="Q3201" s="35"/>
      <c r="R3201" s="35"/>
      <c r="S3201" s="35"/>
      <c r="T3201" s="35"/>
      <c r="U3201" s="35"/>
      <c r="V3201" s="35"/>
      <c r="W3201" s="35"/>
      <c r="X3201" s="35"/>
      <c r="Y3201" s="35"/>
      <c r="Z3201" s="35"/>
      <c r="AA3201" s="35"/>
      <c r="AB3201" s="35"/>
      <c r="AC3201" s="35"/>
      <c r="AD3201" s="35"/>
      <c r="AE3201" s="35"/>
      <c r="AF3201" s="35"/>
      <c r="AG3201" s="35"/>
      <c r="AH3201" s="35"/>
      <c r="AI3201" s="35"/>
      <c r="AJ3201" s="35"/>
      <c r="AK3201" s="35"/>
      <c r="AL3201" s="34"/>
      <c r="AM3201" s="331"/>
      <c r="AN3201" s="35"/>
      <c r="AO3201" s="35"/>
      <c r="AP3201" s="162"/>
      <c r="AQ3201" s="35"/>
      <c r="AR3201" s="35"/>
      <c r="AS3201" s="35"/>
      <c r="AT3201" s="35"/>
      <c r="AU3201" s="35"/>
      <c r="AV3201" s="14"/>
      <c r="AW3201" s="14"/>
      <c r="AX3201" s="14"/>
      <c r="AY3201" s="14"/>
      <c r="AZ3201" s="14"/>
      <c r="BA3201" s="14"/>
    </row>
    <row r="3202" spans="3:53" ht="14.25">
      <c r="C3202" s="35"/>
      <c r="D3202" s="35"/>
      <c r="E3202" s="35"/>
      <c r="F3202" s="35"/>
      <c r="G3202" s="35"/>
      <c r="H3202" s="35"/>
      <c r="I3202" s="35"/>
      <c r="J3202" s="35"/>
      <c r="K3202" s="35"/>
      <c r="L3202" s="35"/>
      <c r="M3202" s="35"/>
      <c r="N3202" s="35"/>
      <c r="O3202" s="35"/>
      <c r="P3202" s="35"/>
      <c r="Q3202" s="35"/>
      <c r="R3202" s="35"/>
      <c r="S3202" s="35"/>
      <c r="T3202" s="35"/>
      <c r="U3202" s="35"/>
      <c r="V3202" s="35"/>
      <c r="W3202" s="35"/>
      <c r="X3202" s="35"/>
      <c r="Y3202" s="35"/>
      <c r="Z3202" s="35"/>
      <c r="AA3202" s="35"/>
      <c r="AB3202" s="35"/>
      <c r="AC3202" s="35"/>
      <c r="AD3202" s="35"/>
      <c r="AE3202" s="35"/>
      <c r="AF3202" s="35"/>
      <c r="AG3202" s="35"/>
      <c r="AH3202" s="35"/>
      <c r="AI3202" s="35"/>
      <c r="AJ3202" s="35"/>
      <c r="AK3202" s="35"/>
      <c r="AL3202" s="34"/>
      <c r="AM3202" s="331"/>
      <c r="AN3202" s="35"/>
      <c r="AO3202" s="35"/>
      <c r="AP3202" s="162"/>
      <c r="AQ3202" s="35"/>
      <c r="AR3202" s="35"/>
      <c r="AS3202" s="35"/>
      <c r="AT3202" s="35"/>
      <c r="AU3202" s="35"/>
      <c r="AV3202" s="14"/>
      <c r="AW3202" s="14"/>
      <c r="AX3202" s="14"/>
      <c r="AY3202" s="14"/>
      <c r="AZ3202" s="14"/>
      <c r="BA3202" s="14"/>
    </row>
    <row r="3203" spans="3:53" ht="14.25">
      <c r="C3203" s="35"/>
      <c r="D3203" s="35"/>
      <c r="E3203" s="35"/>
      <c r="F3203" s="35"/>
      <c r="G3203" s="35"/>
      <c r="H3203" s="35"/>
      <c r="I3203" s="35"/>
      <c r="J3203" s="35"/>
      <c r="K3203" s="35"/>
      <c r="L3203" s="35"/>
      <c r="M3203" s="35"/>
      <c r="N3203" s="35"/>
      <c r="O3203" s="35"/>
      <c r="P3203" s="35"/>
      <c r="Q3203" s="35"/>
      <c r="R3203" s="35"/>
      <c r="S3203" s="35"/>
      <c r="T3203" s="35"/>
      <c r="U3203" s="35"/>
      <c r="V3203" s="35"/>
      <c r="W3203" s="35"/>
      <c r="X3203" s="35"/>
      <c r="Y3203" s="35"/>
      <c r="Z3203" s="35"/>
      <c r="AA3203" s="35"/>
      <c r="AB3203" s="35"/>
      <c r="AC3203" s="35"/>
      <c r="AD3203" s="35"/>
      <c r="AE3203" s="35"/>
      <c r="AF3203" s="35"/>
      <c r="AG3203" s="35"/>
      <c r="AH3203" s="35"/>
      <c r="AI3203" s="35"/>
      <c r="AJ3203" s="35"/>
      <c r="AK3203" s="35"/>
      <c r="AL3203" s="34"/>
      <c r="AM3203" s="331"/>
      <c r="AN3203" s="35"/>
      <c r="AO3203" s="35"/>
      <c r="AP3203" s="162"/>
      <c r="AQ3203" s="35"/>
      <c r="AR3203" s="35"/>
      <c r="AS3203" s="35"/>
      <c r="AT3203" s="35"/>
      <c r="AU3203" s="35"/>
      <c r="AV3203" s="14"/>
      <c r="AW3203" s="14"/>
      <c r="AX3203" s="14"/>
      <c r="AY3203" s="14"/>
      <c r="AZ3203" s="14"/>
      <c r="BA3203" s="14"/>
    </row>
    <row r="3204" spans="3:53" ht="14.25">
      <c r="C3204" s="35"/>
      <c r="D3204" s="35"/>
      <c r="E3204" s="35"/>
      <c r="F3204" s="35"/>
      <c r="G3204" s="35"/>
      <c r="H3204" s="35"/>
      <c r="I3204" s="35"/>
      <c r="J3204" s="35"/>
      <c r="K3204" s="35"/>
      <c r="L3204" s="35"/>
      <c r="M3204" s="35"/>
      <c r="N3204" s="35"/>
      <c r="O3204" s="35"/>
      <c r="P3204" s="35"/>
      <c r="Q3204" s="35"/>
      <c r="R3204" s="35"/>
      <c r="S3204" s="35"/>
      <c r="T3204" s="35"/>
      <c r="U3204" s="35"/>
      <c r="V3204" s="35"/>
      <c r="W3204" s="35"/>
      <c r="X3204" s="35"/>
      <c r="Y3204" s="35"/>
      <c r="Z3204" s="35"/>
      <c r="AA3204" s="35"/>
      <c r="AB3204" s="35"/>
      <c r="AC3204" s="35"/>
      <c r="AD3204" s="35"/>
      <c r="AE3204" s="35"/>
      <c r="AF3204" s="35"/>
      <c r="AG3204" s="35"/>
      <c r="AH3204" s="35"/>
      <c r="AI3204" s="35"/>
      <c r="AJ3204" s="35"/>
      <c r="AK3204" s="35"/>
      <c r="AL3204" s="34"/>
      <c r="AM3204" s="331"/>
      <c r="AN3204" s="35"/>
      <c r="AO3204" s="35"/>
      <c r="AP3204" s="162"/>
      <c r="AQ3204" s="35"/>
      <c r="AR3204" s="35"/>
      <c r="AS3204" s="35"/>
      <c r="AT3204" s="35"/>
      <c r="AU3204" s="35"/>
      <c r="AV3204" s="14"/>
      <c r="AW3204" s="14"/>
      <c r="AX3204" s="14"/>
      <c r="AY3204" s="14"/>
      <c r="AZ3204" s="14"/>
      <c r="BA3204" s="14"/>
    </row>
    <row r="3205" spans="3:53" ht="14.25">
      <c r="C3205" s="35"/>
      <c r="D3205" s="35"/>
      <c r="E3205" s="35"/>
      <c r="F3205" s="35"/>
      <c r="G3205" s="35"/>
      <c r="H3205" s="35"/>
      <c r="I3205" s="35"/>
      <c r="J3205" s="35"/>
      <c r="K3205" s="35"/>
      <c r="L3205" s="35"/>
      <c r="M3205" s="35"/>
      <c r="N3205" s="35"/>
      <c r="O3205" s="35"/>
      <c r="P3205" s="35"/>
      <c r="Q3205" s="35"/>
      <c r="R3205" s="35"/>
      <c r="S3205" s="35"/>
      <c r="T3205" s="35"/>
      <c r="U3205" s="35"/>
      <c r="V3205" s="35"/>
      <c r="W3205" s="35"/>
      <c r="X3205" s="35"/>
      <c r="Y3205" s="35"/>
      <c r="Z3205" s="35"/>
      <c r="AA3205" s="35"/>
      <c r="AB3205" s="35"/>
      <c r="AC3205" s="35"/>
      <c r="AD3205" s="35"/>
      <c r="AE3205" s="35"/>
      <c r="AF3205" s="35"/>
      <c r="AG3205" s="35"/>
      <c r="AH3205" s="35"/>
      <c r="AI3205" s="35"/>
      <c r="AJ3205" s="35"/>
      <c r="AK3205" s="35"/>
      <c r="AL3205" s="34"/>
      <c r="AM3205" s="331"/>
      <c r="AN3205" s="35"/>
      <c r="AO3205" s="35"/>
      <c r="AP3205" s="162"/>
      <c r="AQ3205" s="35"/>
      <c r="AR3205" s="35"/>
      <c r="AS3205" s="35"/>
      <c r="AT3205" s="35"/>
      <c r="AU3205" s="35"/>
      <c r="AV3205" s="14"/>
      <c r="AW3205" s="14"/>
      <c r="AX3205" s="14"/>
      <c r="AY3205" s="14"/>
      <c r="AZ3205" s="14"/>
      <c r="BA3205" s="14"/>
    </row>
    <row r="3206" spans="3:53" ht="14.25">
      <c r="C3206" s="35"/>
      <c r="D3206" s="35"/>
      <c r="E3206" s="35"/>
      <c r="F3206" s="35"/>
      <c r="G3206" s="35"/>
      <c r="H3206" s="35"/>
      <c r="I3206" s="35"/>
      <c r="J3206" s="35"/>
      <c r="K3206" s="35"/>
      <c r="L3206" s="35"/>
      <c r="M3206" s="35"/>
      <c r="N3206" s="35"/>
      <c r="O3206" s="35"/>
      <c r="P3206" s="35"/>
      <c r="Q3206" s="35"/>
      <c r="R3206" s="35"/>
      <c r="S3206" s="35"/>
      <c r="T3206" s="35"/>
      <c r="U3206" s="35"/>
      <c r="V3206" s="35"/>
      <c r="W3206" s="35"/>
      <c r="X3206" s="35"/>
      <c r="Y3206" s="35"/>
      <c r="Z3206" s="35"/>
      <c r="AA3206" s="35"/>
      <c r="AB3206" s="35"/>
      <c r="AC3206" s="35"/>
      <c r="AD3206" s="35"/>
      <c r="AE3206" s="35"/>
      <c r="AF3206" s="35"/>
      <c r="AG3206" s="35"/>
      <c r="AH3206" s="35"/>
      <c r="AI3206" s="35"/>
      <c r="AJ3206" s="35"/>
      <c r="AK3206" s="35"/>
      <c r="AL3206" s="34"/>
      <c r="AM3206" s="331"/>
      <c r="AN3206" s="35"/>
      <c r="AO3206" s="35"/>
      <c r="AP3206" s="162"/>
      <c r="AQ3206" s="35"/>
      <c r="AR3206" s="35"/>
      <c r="AS3206" s="35"/>
      <c r="AT3206" s="35"/>
      <c r="AU3206" s="35"/>
      <c r="AV3206" s="14"/>
      <c r="AW3206" s="14"/>
      <c r="AX3206" s="14"/>
      <c r="AY3206" s="14"/>
      <c r="AZ3206" s="14"/>
      <c r="BA3206" s="14"/>
    </row>
    <row r="3207" spans="3:53" ht="14.25">
      <c r="C3207" s="35"/>
      <c r="D3207" s="35"/>
      <c r="E3207" s="35"/>
      <c r="F3207" s="35"/>
      <c r="G3207" s="35"/>
      <c r="H3207" s="35"/>
      <c r="I3207" s="35"/>
      <c r="J3207" s="35"/>
      <c r="K3207" s="35"/>
      <c r="L3207" s="35"/>
      <c r="M3207" s="35"/>
      <c r="N3207" s="35"/>
      <c r="O3207" s="35"/>
      <c r="P3207" s="35"/>
      <c r="Q3207" s="35"/>
      <c r="R3207" s="35"/>
      <c r="S3207" s="35"/>
      <c r="T3207" s="35"/>
      <c r="U3207" s="35"/>
      <c r="V3207" s="35"/>
      <c r="W3207" s="35"/>
      <c r="X3207" s="35"/>
      <c r="Y3207" s="35"/>
      <c r="Z3207" s="35"/>
      <c r="AA3207" s="35"/>
      <c r="AB3207" s="35"/>
      <c r="AC3207" s="35"/>
      <c r="AD3207" s="35"/>
      <c r="AE3207" s="35"/>
      <c r="AF3207" s="35"/>
      <c r="AG3207" s="35"/>
      <c r="AH3207" s="35"/>
      <c r="AI3207" s="35"/>
      <c r="AJ3207" s="35"/>
      <c r="AK3207" s="35"/>
      <c r="AL3207" s="34"/>
      <c r="AM3207" s="331"/>
      <c r="AN3207" s="35"/>
      <c r="AO3207" s="35"/>
      <c r="AP3207" s="162"/>
      <c r="AQ3207" s="35"/>
      <c r="AR3207" s="35"/>
      <c r="AS3207" s="35"/>
      <c r="AT3207" s="35"/>
      <c r="AU3207" s="35"/>
      <c r="AV3207" s="14"/>
      <c r="AW3207" s="14"/>
      <c r="AX3207" s="14"/>
      <c r="AY3207" s="14"/>
      <c r="AZ3207" s="14"/>
      <c r="BA3207" s="14"/>
    </row>
    <row r="3208" spans="3:53" ht="14.25">
      <c r="C3208" s="35"/>
      <c r="D3208" s="35"/>
      <c r="E3208" s="35"/>
      <c r="F3208" s="35"/>
      <c r="G3208" s="35"/>
      <c r="H3208" s="35"/>
      <c r="I3208" s="35"/>
      <c r="J3208" s="35"/>
      <c r="K3208" s="35"/>
      <c r="L3208" s="35"/>
      <c r="M3208" s="35"/>
      <c r="N3208" s="35"/>
      <c r="O3208" s="35"/>
      <c r="P3208" s="35"/>
      <c r="Q3208" s="35"/>
      <c r="R3208" s="35"/>
      <c r="S3208" s="35"/>
      <c r="T3208" s="35"/>
      <c r="U3208" s="35"/>
      <c r="V3208" s="35"/>
      <c r="W3208" s="35"/>
      <c r="X3208" s="35"/>
      <c r="Y3208" s="35"/>
      <c r="Z3208" s="35"/>
      <c r="AA3208" s="35"/>
      <c r="AB3208" s="35"/>
      <c r="AC3208" s="35"/>
      <c r="AD3208" s="35"/>
      <c r="AE3208" s="35"/>
      <c r="AF3208" s="35"/>
      <c r="AG3208" s="35"/>
      <c r="AH3208" s="35"/>
      <c r="AI3208" s="35"/>
      <c r="AJ3208" s="35"/>
      <c r="AK3208" s="35"/>
      <c r="AL3208" s="34"/>
      <c r="AM3208" s="331"/>
      <c r="AN3208" s="35"/>
      <c r="AO3208" s="35"/>
      <c r="AP3208" s="162"/>
      <c r="AQ3208" s="35"/>
      <c r="AR3208" s="35"/>
      <c r="AS3208" s="35"/>
      <c r="AT3208" s="35"/>
      <c r="AU3208" s="35"/>
      <c r="AV3208" s="14"/>
      <c r="AW3208" s="14"/>
      <c r="AX3208" s="14"/>
      <c r="AY3208" s="14"/>
      <c r="AZ3208" s="14"/>
      <c r="BA3208" s="14"/>
    </row>
    <row r="3209" spans="3:53" ht="14.25">
      <c r="C3209" s="35"/>
      <c r="D3209" s="35"/>
      <c r="E3209" s="35"/>
      <c r="F3209" s="35"/>
      <c r="G3209" s="35"/>
      <c r="H3209" s="35"/>
      <c r="I3209" s="35"/>
      <c r="J3209" s="35"/>
      <c r="K3209" s="35"/>
      <c r="L3209" s="35"/>
      <c r="M3209" s="35"/>
      <c r="N3209" s="35"/>
      <c r="O3209" s="35"/>
      <c r="P3209" s="35"/>
      <c r="Q3209" s="35"/>
      <c r="R3209" s="35"/>
      <c r="S3209" s="35"/>
      <c r="T3209" s="35"/>
      <c r="U3209" s="35"/>
      <c r="V3209" s="35"/>
      <c r="W3209" s="35"/>
      <c r="X3209" s="35"/>
      <c r="Y3209" s="35"/>
      <c r="Z3209" s="35"/>
      <c r="AA3209" s="35"/>
      <c r="AB3209" s="35"/>
      <c r="AC3209" s="35"/>
      <c r="AD3209" s="35"/>
      <c r="AE3209" s="35"/>
      <c r="AF3209" s="35"/>
      <c r="AG3209" s="35"/>
      <c r="AH3209" s="35"/>
      <c r="AI3209" s="35"/>
      <c r="AJ3209" s="35"/>
      <c r="AK3209" s="35"/>
      <c r="AL3209" s="34"/>
      <c r="AM3209" s="331"/>
      <c r="AN3209" s="35"/>
      <c r="AO3209" s="35"/>
      <c r="AP3209" s="162"/>
      <c r="AQ3209" s="35"/>
      <c r="AR3209" s="35"/>
      <c r="AS3209" s="35"/>
      <c r="AT3209" s="35"/>
      <c r="AU3209" s="35"/>
      <c r="AV3209" s="14"/>
      <c r="AW3209" s="14"/>
      <c r="AX3209" s="14"/>
      <c r="AY3209" s="14"/>
      <c r="AZ3209" s="14"/>
      <c r="BA3209" s="14"/>
    </row>
    <row r="3210" spans="3:53" ht="14.25">
      <c r="C3210" s="35"/>
      <c r="D3210" s="35"/>
      <c r="E3210" s="35"/>
      <c r="F3210" s="35"/>
      <c r="G3210" s="35"/>
      <c r="H3210" s="35"/>
      <c r="I3210" s="35"/>
      <c r="J3210" s="35"/>
      <c r="K3210" s="35"/>
      <c r="L3210" s="35"/>
      <c r="M3210" s="35"/>
      <c r="N3210" s="35"/>
      <c r="O3210" s="35"/>
      <c r="P3210" s="35"/>
      <c r="Q3210" s="35"/>
      <c r="R3210" s="35"/>
      <c r="S3210" s="35"/>
      <c r="T3210" s="35"/>
      <c r="U3210" s="35"/>
      <c r="V3210" s="35"/>
      <c r="W3210" s="35"/>
      <c r="X3210" s="35"/>
      <c r="Y3210" s="35"/>
      <c r="Z3210" s="35"/>
      <c r="AA3210" s="35"/>
      <c r="AB3210" s="35"/>
      <c r="AC3210" s="35"/>
      <c r="AD3210" s="35"/>
      <c r="AE3210" s="35"/>
      <c r="AF3210" s="35"/>
      <c r="AG3210" s="35"/>
      <c r="AH3210" s="35"/>
      <c r="AI3210" s="35"/>
      <c r="AJ3210" s="35"/>
      <c r="AK3210" s="35"/>
      <c r="AL3210" s="34"/>
      <c r="AM3210" s="331"/>
      <c r="AN3210" s="35"/>
      <c r="AO3210" s="35"/>
      <c r="AP3210" s="162"/>
      <c r="AQ3210" s="35"/>
      <c r="AR3210" s="35"/>
      <c r="AS3210" s="35"/>
      <c r="AT3210" s="35"/>
      <c r="AU3210" s="35"/>
      <c r="AV3210" s="14"/>
      <c r="AW3210" s="14"/>
      <c r="AX3210" s="14"/>
      <c r="AY3210" s="14"/>
      <c r="AZ3210" s="14"/>
      <c r="BA3210" s="14"/>
    </row>
    <row r="3211" spans="3:53" ht="14.25">
      <c r="C3211" s="35"/>
      <c r="D3211" s="35"/>
      <c r="E3211" s="35"/>
      <c r="F3211" s="35"/>
      <c r="G3211" s="35"/>
      <c r="H3211" s="35"/>
      <c r="I3211" s="35"/>
      <c r="J3211" s="35"/>
      <c r="K3211" s="35"/>
      <c r="L3211" s="35"/>
      <c r="M3211" s="35"/>
      <c r="N3211" s="35"/>
      <c r="O3211" s="35"/>
      <c r="P3211" s="35"/>
      <c r="Q3211" s="35"/>
      <c r="R3211" s="35"/>
      <c r="S3211" s="35"/>
      <c r="T3211" s="35"/>
      <c r="U3211" s="35"/>
      <c r="V3211" s="35"/>
      <c r="W3211" s="35"/>
      <c r="X3211" s="35"/>
      <c r="Y3211" s="35"/>
      <c r="Z3211" s="35"/>
      <c r="AA3211" s="35"/>
      <c r="AB3211" s="35"/>
      <c r="AC3211" s="35"/>
      <c r="AD3211" s="35"/>
      <c r="AE3211" s="35"/>
      <c r="AF3211" s="35"/>
      <c r="AG3211" s="35"/>
      <c r="AH3211" s="35"/>
      <c r="AI3211" s="35"/>
      <c r="AJ3211" s="35"/>
      <c r="AK3211" s="35"/>
      <c r="AL3211" s="34"/>
      <c r="AM3211" s="331"/>
      <c r="AN3211" s="35"/>
      <c r="AO3211" s="35"/>
      <c r="AP3211" s="162"/>
      <c r="AQ3211" s="35"/>
      <c r="AR3211" s="35"/>
      <c r="AS3211" s="35"/>
      <c r="AT3211" s="35"/>
      <c r="AU3211" s="35"/>
      <c r="AV3211" s="14"/>
      <c r="AW3211" s="14"/>
      <c r="AX3211" s="14"/>
      <c r="AY3211" s="14"/>
      <c r="AZ3211" s="14"/>
      <c r="BA3211" s="14"/>
    </row>
    <row r="3212" spans="3:53" ht="14.25">
      <c r="C3212" s="35"/>
      <c r="D3212" s="35"/>
      <c r="E3212" s="35"/>
      <c r="F3212" s="35"/>
      <c r="G3212" s="35"/>
      <c r="H3212" s="35"/>
      <c r="I3212" s="35"/>
      <c r="J3212" s="35"/>
      <c r="K3212" s="35"/>
      <c r="L3212" s="35"/>
      <c r="M3212" s="35"/>
      <c r="N3212" s="35"/>
      <c r="O3212" s="35"/>
      <c r="P3212" s="35"/>
      <c r="Q3212" s="35"/>
      <c r="R3212" s="35"/>
      <c r="S3212" s="35"/>
      <c r="T3212" s="35"/>
      <c r="U3212" s="35"/>
      <c r="V3212" s="35"/>
      <c r="W3212" s="35"/>
      <c r="X3212" s="35"/>
      <c r="Y3212" s="35"/>
      <c r="Z3212" s="35"/>
      <c r="AA3212" s="35"/>
      <c r="AB3212" s="35"/>
      <c r="AC3212" s="35"/>
      <c r="AD3212" s="35"/>
      <c r="AE3212" s="35"/>
      <c r="AF3212" s="35"/>
      <c r="AG3212" s="35"/>
      <c r="AH3212" s="35"/>
      <c r="AI3212" s="35"/>
      <c r="AJ3212" s="35"/>
      <c r="AK3212" s="35"/>
      <c r="AL3212" s="34"/>
      <c r="AM3212" s="331"/>
      <c r="AN3212" s="35"/>
      <c r="AO3212" s="35"/>
      <c r="AP3212" s="162"/>
      <c r="AQ3212" s="35"/>
      <c r="AR3212" s="35"/>
      <c r="AS3212" s="35"/>
      <c r="AT3212" s="35"/>
      <c r="AU3212" s="35"/>
      <c r="AV3212" s="14"/>
      <c r="AW3212" s="14"/>
      <c r="AX3212" s="14"/>
      <c r="AY3212" s="14"/>
      <c r="AZ3212" s="14"/>
      <c r="BA3212" s="14"/>
    </row>
    <row r="3213" spans="3:53" ht="14.25">
      <c r="C3213" s="35"/>
      <c r="D3213" s="35"/>
      <c r="E3213" s="35"/>
      <c r="F3213" s="35"/>
      <c r="G3213" s="35"/>
      <c r="H3213" s="35"/>
      <c r="I3213" s="35"/>
      <c r="J3213" s="35"/>
      <c r="K3213" s="35"/>
      <c r="L3213" s="35"/>
      <c r="M3213" s="35"/>
      <c r="N3213" s="35"/>
      <c r="O3213" s="35"/>
      <c r="P3213" s="35"/>
      <c r="Q3213" s="35"/>
      <c r="R3213" s="35"/>
      <c r="S3213" s="35"/>
      <c r="T3213" s="35"/>
      <c r="U3213" s="35"/>
      <c r="V3213" s="35"/>
      <c r="W3213" s="35"/>
      <c r="X3213" s="35"/>
      <c r="Y3213" s="35"/>
      <c r="Z3213" s="35"/>
      <c r="AA3213" s="35"/>
      <c r="AB3213" s="35"/>
      <c r="AC3213" s="35"/>
      <c r="AD3213" s="35"/>
      <c r="AE3213" s="35"/>
      <c r="AF3213" s="35"/>
      <c r="AG3213" s="35"/>
      <c r="AH3213" s="35"/>
      <c r="AI3213" s="35"/>
      <c r="AJ3213" s="35"/>
      <c r="AK3213" s="35"/>
      <c r="AL3213" s="34"/>
      <c r="AM3213" s="331"/>
      <c r="AN3213" s="35"/>
      <c r="AO3213" s="35"/>
      <c r="AP3213" s="162"/>
      <c r="AQ3213" s="35"/>
      <c r="AR3213" s="35"/>
      <c r="AS3213" s="35"/>
      <c r="AT3213" s="35"/>
      <c r="AU3213" s="35"/>
      <c r="AV3213" s="14"/>
      <c r="AW3213" s="14"/>
      <c r="AX3213" s="14"/>
      <c r="AY3213" s="14"/>
      <c r="AZ3213" s="14"/>
      <c r="BA3213" s="14"/>
    </row>
    <row r="3214" spans="3:53" ht="14.25">
      <c r="C3214" s="35"/>
      <c r="D3214" s="35"/>
      <c r="E3214" s="35"/>
      <c r="F3214" s="35"/>
      <c r="G3214" s="35"/>
      <c r="H3214" s="35"/>
      <c r="I3214" s="35"/>
      <c r="J3214" s="35"/>
      <c r="K3214" s="35"/>
      <c r="L3214" s="35"/>
      <c r="M3214" s="35"/>
      <c r="N3214" s="35"/>
      <c r="O3214" s="35"/>
      <c r="P3214" s="35"/>
      <c r="Q3214" s="35"/>
      <c r="R3214" s="35"/>
      <c r="S3214" s="35"/>
      <c r="T3214" s="35"/>
      <c r="U3214" s="35"/>
      <c r="V3214" s="35"/>
      <c r="W3214" s="35"/>
      <c r="X3214" s="35"/>
      <c r="Y3214" s="35"/>
      <c r="Z3214" s="35"/>
      <c r="AA3214" s="35"/>
      <c r="AB3214" s="35"/>
      <c r="AC3214" s="35"/>
      <c r="AD3214" s="35"/>
      <c r="AE3214" s="35"/>
      <c r="AF3214" s="35"/>
      <c r="AG3214" s="35"/>
      <c r="AH3214" s="35"/>
      <c r="AI3214" s="35"/>
      <c r="AJ3214" s="35"/>
      <c r="AK3214" s="35"/>
      <c r="AL3214" s="34"/>
      <c r="AM3214" s="331"/>
      <c r="AN3214" s="35"/>
      <c r="AO3214" s="35"/>
      <c r="AP3214" s="162"/>
      <c r="AQ3214" s="35"/>
      <c r="AR3214" s="35"/>
      <c r="AS3214" s="35"/>
      <c r="AT3214" s="35"/>
      <c r="AU3214" s="35"/>
      <c r="AV3214" s="14"/>
      <c r="AW3214" s="14"/>
      <c r="AX3214" s="14"/>
      <c r="AY3214" s="14"/>
      <c r="AZ3214" s="14"/>
      <c r="BA3214" s="14"/>
    </row>
    <row r="3215" spans="3:53" ht="14.25">
      <c r="C3215" s="35"/>
      <c r="D3215" s="35"/>
      <c r="E3215" s="35"/>
      <c r="F3215" s="35"/>
      <c r="G3215" s="35"/>
      <c r="H3215" s="35"/>
      <c r="I3215" s="35"/>
      <c r="J3215" s="35"/>
      <c r="K3215" s="35"/>
      <c r="L3215" s="35"/>
      <c r="M3215" s="35"/>
      <c r="N3215" s="35"/>
      <c r="O3215" s="35"/>
      <c r="P3215" s="35"/>
      <c r="Q3215" s="35"/>
      <c r="R3215" s="35"/>
      <c r="S3215" s="35"/>
      <c r="T3215" s="35"/>
      <c r="U3215" s="35"/>
      <c r="V3215" s="35"/>
      <c r="W3215" s="35"/>
      <c r="X3215" s="35"/>
      <c r="Y3215" s="35"/>
      <c r="Z3215" s="35"/>
      <c r="AA3215" s="35"/>
      <c r="AB3215" s="35"/>
      <c r="AC3215" s="35"/>
      <c r="AD3215" s="35"/>
      <c r="AE3215" s="35"/>
      <c r="AF3215" s="35"/>
      <c r="AG3215" s="35"/>
      <c r="AH3215" s="35"/>
      <c r="AI3215" s="35"/>
      <c r="AJ3215" s="35"/>
      <c r="AK3215" s="35"/>
      <c r="AL3215" s="34"/>
      <c r="AM3215" s="331"/>
      <c r="AN3215" s="35"/>
      <c r="AO3215" s="35"/>
      <c r="AP3215" s="162"/>
      <c r="AQ3215" s="35"/>
      <c r="AR3215" s="35"/>
      <c r="AS3215" s="35"/>
      <c r="AT3215" s="35"/>
      <c r="AU3215" s="35"/>
      <c r="AV3215" s="14"/>
      <c r="AW3215" s="14"/>
      <c r="AX3215" s="14"/>
      <c r="AY3215" s="14"/>
      <c r="AZ3215" s="14"/>
      <c r="BA3215" s="14"/>
    </row>
    <row r="3216" spans="3:53" ht="14.25">
      <c r="C3216" s="35"/>
      <c r="D3216" s="35"/>
      <c r="E3216" s="35"/>
      <c r="F3216" s="35"/>
      <c r="G3216" s="35"/>
      <c r="H3216" s="35"/>
      <c r="I3216" s="35"/>
      <c r="J3216" s="35"/>
      <c r="K3216" s="35"/>
      <c r="L3216" s="35"/>
      <c r="M3216" s="35"/>
      <c r="N3216" s="35"/>
      <c r="O3216" s="35"/>
      <c r="P3216" s="35"/>
      <c r="Q3216" s="35"/>
      <c r="R3216" s="35"/>
      <c r="S3216" s="35"/>
      <c r="T3216" s="35"/>
      <c r="U3216" s="35"/>
      <c r="V3216" s="35"/>
      <c r="W3216" s="35"/>
      <c r="X3216" s="35"/>
      <c r="Y3216" s="35"/>
      <c r="Z3216" s="35"/>
      <c r="AA3216" s="35"/>
      <c r="AB3216" s="35"/>
      <c r="AC3216" s="35"/>
      <c r="AD3216" s="35"/>
      <c r="AE3216" s="35"/>
      <c r="AF3216" s="35"/>
      <c r="AG3216" s="35"/>
      <c r="AH3216" s="35"/>
      <c r="AI3216" s="35"/>
      <c r="AJ3216" s="35"/>
      <c r="AK3216" s="35"/>
      <c r="AL3216" s="34"/>
      <c r="AM3216" s="331"/>
      <c r="AN3216" s="35"/>
      <c r="AO3216" s="35"/>
      <c r="AP3216" s="162"/>
      <c r="AQ3216" s="35"/>
      <c r="AR3216" s="35"/>
      <c r="AS3216" s="35"/>
      <c r="AT3216" s="35"/>
      <c r="AU3216" s="35"/>
      <c r="AV3216" s="14"/>
      <c r="AW3216" s="14"/>
      <c r="AX3216" s="14"/>
      <c r="AY3216" s="14"/>
      <c r="AZ3216" s="14"/>
      <c r="BA3216" s="14"/>
    </row>
    <row r="3217" spans="3:53" ht="14.25">
      <c r="C3217" s="35"/>
      <c r="D3217" s="35"/>
      <c r="E3217" s="35"/>
      <c r="F3217" s="35"/>
      <c r="G3217" s="35"/>
      <c r="H3217" s="35"/>
      <c r="I3217" s="35"/>
      <c r="J3217" s="35"/>
      <c r="K3217" s="35"/>
      <c r="L3217" s="35"/>
      <c r="M3217" s="35"/>
      <c r="N3217" s="35"/>
      <c r="O3217" s="35"/>
      <c r="P3217" s="35"/>
      <c r="Q3217" s="35"/>
      <c r="R3217" s="35"/>
      <c r="S3217" s="35"/>
      <c r="T3217" s="35"/>
      <c r="U3217" s="35"/>
      <c r="V3217" s="35"/>
      <c r="W3217" s="35"/>
      <c r="X3217" s="35"/>
      <c r="Y3217" s="35"/>
      <c r="Z3217" s="35"/>
      <c r="AA3217" s="35"/>
      <c r="AB3217" s="35"/>
      <c r="AC3217" s="35"/>
      <c r="AD3217" s="35"/>
      <c r="AE3217" s="35"/>
      <c r="AF3217" s="35"/>
      <c r="AG3217" s="35"/>
      <c r="AH3217" s="35"/>
      <c r="AI3217" s="35"/>
      <c r="AJ3217" s="35"/>
      <c r="AK3217" s="35"/>
      <c r="AL3217" s="34"/>
      <c r="AM3217" s="331"/>
      <c r="AN3217" s="35"/>
      <c r="AO3217" s="35"/>
      <c r="AP3217" s="162"/>
      <c r="AQ3217" s="35"/>
      <c r="AR3217" s="35"/>
      <c r="AS3217" s="35"/>
      <c r="AT3217" s="35"/>
      <c r="AU3217" s="35"/>
      <c r="AV3217" s="14"/>
      <c r="AW3217" s="14"/>
      <c r="AX3217" s="14"/>
      <c r="AY3217" s="14"/>
      <c r="AZ3217" s="14"/>
      <c r="BA3217" s="14"/>
    </row>
    <row r="3218" spans="3:53" ht="14.25">
      <c r="C3218" s="35"/>
      <c r="D3218" s="35"/>
      <c r="E3218" s="35"/>
      <c r="F3218" s="35"/>
      <c r="G3218" s="35"/>
      <c r="H3218" s="35"/>
      <c r="I3218" s="35"/>
      <c r="J3218" s="35"/>
      <c r="K3218" s="35"/>
      <c r="L3218" s="35"/>
      <c r="M3218" s="35"/>
      <c r="N3218" s="35"/>
      <c r="O3218" s="35"/>
      <c r="P3218" s="35"/>
      <c r="Q3218" s="35"/>
      <c r="R3218" s="35"/>
      <c r="S3218" s="35"/>
      <c r="T3218" s="35"/>
      <c r="U3218" s="35"/>
      <c r="V3218" s="35"/>
      <c r="W3218" s="35"/>
      <c r="X3218" s="35"/>
      <c r="Y3218" s="35"/>
      <c r="Z3218" s="35"/>
      <c r="AA3218" s="35"/>
      <c r="AB3218" s="35"/>
      <c r="AC3218" s="35"/>
      <c r="AD3218" s="35"/>
      <c r="AE3218" s="35"/>
      <c r="AF3218" s="35"/>
      <c r="AG3218" s="35"/>
      <c r="AH3218" s="35"/>
      <c r="AI3218" s="35"/>
      <c r="AJ3218" s="35"/>
      <c r="AK3218" s="35"/>
      <c r="AL3218" s="34"/>
      <c r="AM3218" s="331"/>
      <c r="AN3218" s="35"/>
      <c r="AO3218" s="35"/>
      <c r="AP3218" s="162"/>
      <c r="AQ3218" s="35"/>
      <c r="AR3218" s="35"/>
      <c r="AS3218" s="35"/>
      <c r="AT3218" s="35"/>
      <c r="AU3218" s="35"/>
      <c r="AV3218" s="14"/>
      <c r="AW3218" s="14"/>
      <c r="AX3218" s="14"/>
      <c r="AY3218" s="14"/>
      <c r="AZ3218" s="14"/>
      <c r="BA3218" s="14"/>
    </row>
    <row r="3219" spans="3:53" ht="14.25">
      <c r="C3219" s="35"/>
      <c r="D3219" s="35"/>
      <c r="E3219" s="35"/>
      <c r="F3219" s="35"/>
      <c r="G3219" s="35"/>
      <c r="H3219" s="35"/>
      <c r="I3219" s="35"/>
      <c r="J3219" s="35"/>
      <c r="K3219" s="35"/>
      <c r="L3219" s="35"/>
      <c r="M3219" s="35"/>
      <c r="N3219" s="35"/>
      <c r="O3219" s="35"/>
      <c r="P3219" s="35"/>
      <c r="Q3219" s="35"/>
      <c r="R3219" s="35"/>
      <c r="S3219" s="35"/>
      <c r="T3219" s="35"/>
      <c r="U3219" s="35"/>
      <c r="V3219" s="35"/>
      <c r="W3219" s="35"/>
      <c r="X3219" s="35"/>
      <c r="Y3219" s="35"/>
      <c r="Z3219" s="35"/>
      <c r="AA3219" s="35"/>
      <c r="AB3219" s="35"/>
      <c r="AC3219" s="35"/>
      <c r="AD3219" s="35"/>
      <c r="AE3219" s="35"/>
      <c r="AF3219" s="35"/>
      <c r="AG3219" s="35"/>
      <c r="AH3219" s="35"/>
      <c r="AI3219" s="35"/>
      <c r="AJ3219" s="35"/>
      <c r="AK3219" s="35"/>
      <c r="AL3219" s="34"/>
      <c r="AM3219" s="331"/>
      <c r="AN3219" s="35"/>
      <c r="AO3219" s="35"/>
      <c r="AP3219" s="162"/>
      <c r="AQ3219" s="35"/>
      <c r="AR3219" s="35"/>
      <c r="AS3219" s="35"/>
      <c r="AT3219" s="35"/>
      <c r="AU3219" s="35"/>
      <c r="AV3219" s="14"/>
      <c r="AW3219" s="14"/>
      <c r="AX3219" s="14"/>
      <c r="AY3219" s="14"/>
      <c r="AZ3219" s="14"/>
      <c r="BA3219" s="14"/>
    </row>
    <row r="3220" spans="3:53" ht="14.25">
      <c r="C3220" s="35"/>
      <c r="D3220" s="35"/>
      <c r="E3220" s="35"/>
      <c r="F3220" s="35"/>
      <c r="G3220" s="35"/>
      <c r="H3220" s="35"/>
      <c r="I3220" s="35"/>
      <c r="J3220" s="35"/>
      <c r="K3220" s="35"/>
      <c r="L3220" s="35"/>
      <c r="M3220" s="35"/>
      <c r="N3220" s="35"/>
      <c r="O3220" s="35"/>
      <c r="P3220" s="35"/>
      <c r="Q3220" s="35"/>
      <c r="R3220" s="35"/>
      <c r="S3220" s="35"/>
      <c r="T3220" s="35"/>
      <c r="U3220" s="35"/>
      <c r="V3220" s="35"/>
      <c r="W3220" s="35"/>
      <c r="X3220" s="35"/>
      <c r="Y3220" s="35"/>
      <c r="Z3220" s="35"/>
      <c r="AA3220" s="35"/>
      <c r="AB3220" s="35"/>
      <c r="AC3220" s="35"/>
      <c r="AD3220" s="35"/>
      <c r="AE3220" s="35"/>
      <c r="AF3220" s="35"/>
      <c r="AG3220" s="35"/>
      <c r="AH3220" s="35"/>
      <c r="AI3220" s="35"/>
      <c r="AJ3220" s="35"/>
      <c r="AK3220" s="35"/>
      <c r="AL3220" s="34"/>
      <c r="AM3220" s="331"/>
      <c r="AN3220" s="35"/>
      <c r="AO3220" s="35"/>
      <c r="AP3220" s="162"/>
      <c r="AQ3220" s="35"/>
      <c r="AR3220" s="35"/>
      <c r="AS3220" s="35"/>
      <c r="AT3220" s="35"/>
      <c r="AU3220" s="35"/>
      <c r="AV3220" s="14"/>
      <c r="AW3220" s="14"/>
      <c r="AX3220" s="14"/>
      <c r="AY3220" s="14"/>
      <c r="AZ3220" s="14"/>
      <c r="BA3220" s="14"/>
    </row>
    <row r="3221" spans="3:53" ht="14.25">
      <c r="C3221" s="35"/>
      <c r="D3221" s="35"/>
      <c r="E3221" s="35"/>
      <c r="F3221" s="35"/>
      <c r="G3221" s="35"/>
      <c r="H3221" s="35"/>
      <c r="I3221" s="35"/>
      <c r="J3221" s="35"/>
      <c r="K3221" s="35"/>
      <c r="L3221" s="35"/>
      <c r="M3221" s="35"/>
      <c r="N3221" s="35"/>
      <c r="O3221" s="35"/>
      <c r="P3221" s="35"/>
      <c r="Q3221" s="35"/>
      <c r="R3221" s="35"/>
      <c r="S3221" s="35"/>
      <c r="T3221" s="35"/>
      <c r="U3221" s="35"/>
      <c r="V3221" s="35"/>
      <c r="W3221" s="35"/>
      <c r="X3221" s="35"/>
      <c r="Y3221" s="35"/>
      <c r="Z3221" s="35"/>
      <c r="AA3221" s="35"/>
      <c r="AB3221" s="35"/>
      <c r="AC3221" s="35"/>
      <c r="AD3221" s="35"/>
      <c r="AE3221" s="35"/>
      <c r="AF3221" s="35"/>
      <c r="AG3221" s="35"/>
      <c r="AH3221" s="35"/>
      <c r="AI3221" s="35"/>
      <c r="AJ3221" s="35"/>
      <c r="AK3221" s="35"/>
      <c r="AL3221" s="34"/>
      <c r="AM3221" s="331"/>
      <c r="AN3221" s="35"/>
      <c r="AO3221" s="35"/>
      <c r="AP3221" s="162"/>
      <c r="AQ3221" s="35"/>
      <c r="AR3221" s="35"/>
      <c r="AS3221" s="35"/>
      <c r="AT3221" s="35"/>
      <c r="AU3221" s="35"/>
      <c r="AV3221" s="14"/>
      <c r="AW3221" s="14"/>
      <c r="AX3221" s="14"/>
      <c r="AY3221" s="14"/>
      <c r="AZ3221" s="14"/>
      <c r="BA3221" s="14"/>
    </row>
    <row r="3222" spans="3:53" ht="14.25">
      <c r="C3222" s="35"/>
      <c r="D3222" s="35"/>
      <c r="E3222" s="35"/>
      <c r="F3222" s="35"/>
      <c r="G3222" s="35"/>
      <c r="H3222" s="35"/>
      <c r="I3222" s="35"/>
      <c r="J3222" s="35"/>
      <c r="K3222" s="35"/>
      <c r="L3222" s="35"/>
      <c r="M3222" s="35"/>
      <c r="N3222" s="35"/>
      <c r="O3222" s="35"/>
      <c r="P3222" s="35"/>
      <c r="Q3222" s="35"/>
      <c r="R3222" s="35"/>
      <c r="S3222" s="35"/>
      <c r="T3222" s="35"/>
      <c r="U3222" s="35"/>
      <c r="V3222" s="35"/>
      <c r="W3222" s="35"/>
      <c r="X3222" s="35"/>
      <c r="Y3222" s="35"/>
      <c r="Z3222" s="35"/>
      <c r="AA3222" s="35"/>
      <c r="AB3222" s="35"/>
      <c r="AC3222" s="35"/>
      <c r="AD3222" s="35"/>
      <c r="AE3222" s="35"/>
      <c r="AF3222" s="35"/>
      <c r="AG3222" s="35"/>
      <c r="AH3222" s="35"/>
      <c r="AI3222" s="35"/>
      <c r="AJ3222" s="35"/>
      <c r="AK3222" s="35"/>
      <c r="AL3222" s="34"/>
      <c r="AM3222" s="331"/>
      <c r="AN3222" s="35"/>
      <c r="AO3222" s="35"/>
      <c r="AP3222" s="162"/>
      <c r="AQ3222" s="35"/>
      <c r="AR3222" s="35"/>
      <c r="AS3222" s="35"/>
      <c r="AT3222" s="35"/>
      <c r="AU3222" s="35"/>
      <c r="AV3222" s="14"/>
      <c r="AW3222" s="14"/>
      <c r="AX3222" s="14"/>
      <c r="AY3222" s="14"/>
      <c r="AZ3222" s="14"/>
      <c r="BA3222" s="14"/>
    </row>
    <row r="3223" spans="3:53" ht="14.25">
      <c r="C3223" s="35"/>
      <c r="D3223" s="35"/>
      <c r="E3223" s="35"/>
      <c r="F3223" s="35"/>
      <c r="G3223" s="35"/>
      <c r="H3223" s="35"/>
      <c r="I3223" s="35"/>
      <c r="J3223" s="35"/>
      <c r="K3223" s="35"/>
      <c r="L3223" s="35"/>
      <c r="M3223" s="35"/>
      <c r="N3223" s="35"/>
      <c r="O3223" s="35"/>
      <c r="P3223" s="35"/>
      <c r="Q3223" s="35"/>
      <c r="R3223" s="35"/>
      <c r="S3223" s="35"/>
      <c r="T3223" s="35"/>
      <c r="U3223" s="35"/>
      <c r="V3223" s="35"/>
      <c r="W3223" s="35"/>
      <c r="X3223" s="35"/>
      <c r="Y3223" s="35"/>
      <c r="Z3223" s="35"/>
      <c r="AA3223" s="35"/>
      <c r="AB3223" s="35"/>
      <c r="AC3223" s="35"/>
      <c r="AD3223" s="35"/>
      <c r="AE3223" s="35"/>
      <c r="AF3223" s="35"/>
      <c r="AG3223" s="35"/>
      <c r="AH3223" s="35"/>
      <c r="AI3223" s="35"/>
      <c r="AJ3223" s="35"/>
      <c r="AK3223" s="35"/>
      <c r="AL3223" s="34"/>
      <c r="AM3223" s="331"/>
      <c r="AN3223" s="35"/>
      <c r="AO3223" s="35"/>
      <c r="AP3223" s="162"/>
      <c r="AQ3223" s="35"/>
      <c r="AR3223" s="35"/>
      <c r="AS3223" s="35"/>
      <c r="AT3223" s="35"/>
      <c r="AU3223" s="35"/>
      <c r="AV3223" s="14"/>
      <c r="AW3223" s="14"/>
      <c r="AX3223" s="14"/>
      <c r="AY3223" s="14"/>
      <c r="AZ3223" s="14"/>
      <c r="BA3223" s="14"/>
    </row>
    <row r="3224" spans="3:53" ht="14.25">
      <c r="C3224" s="35"/>
      <c r="D3224" s="35"/>
      <c r="E3224" s="35"/>
      <c r="F3224" s="35"/>
      <c r="G3224" s="35"/>
      <c r="H3224" s="35"/>
      <c r="I3224" s="35"/>
      <c r="J3224" s="35"/>
      <c r="K3224" s="35"/>
      <c r="L3224" s="35"/>
      <c r="M3224" s="35"/>
      <c r="N3224" s="35"/>
      <c r="O3224" s="35"/>
      <c r="P3224" s="35"/>
      <c r="Q3224" s="35"/>
      <c r="R3224" s="35"/>
      <c r="S3224" s="35"/>
      <c r="T3224" s="35"/>
      <c r="U3224" s="35"/>
      <c r="V3224" s="35"/>
      <c r="W3224" s="35"/>
      <c r="X3224" s="35"/>
      <c r="Y3224" s="35"/>
      <c r="Z3224" s="35"/>
      <c r="AA3224" s="35"/>
      <c r="AB3224" s="35"/>
      <c r="AC3224" s="35"/>
      <c r="AD3224" s="35"/>
      <c r="AE3224" s="35"/>
      <c r="AF3224" s="35"/>
      <c r="AG3224" s="35"/>
      <c r="AH3224" s="35"/>
      <c r="AI3224" s="35"/>
      <c r="AJ3224" s="35"/>
      <c r="AK3224" s="35"/>
      <c r="AL3224" s="34"/>
      <c r="AM3224" s="331"/>
      <c r="AN3224" s="35"/>
      <c r="AO3224" s="35"/>
      <c r="AP3224" s="162"/>
      <c r="AQ3224" s="35"/>
      <c r="AR3224" s="35"/>
      <c r="AS3224" s="35"/>
      <c r="AT3224" s="35"/>
      <c r="AU3224" s="35"/>
      <c r="AV3224" s="14"/>
      <c r="AW3224" s="14"/>
      <c r="AX3224" s="14"/>
      <c r="AY3224" s="14"/>
      <c r="AZ3224" s="14"/>
      <c r="BA3224" s="14"/>
    </row>
    <row r="3225" spans="3:53" ht="14.25">
      <c r="C3225" s="35"/>
      <c r="D3225" s="35"/>
      <c r="E3225" s="35"/>
      <c r="F3225" s="35"/>
      <c r="G3225" s="35"/>
      <c r="H3225" s="35"/>
      <c r="I3225" s="35"/>
      <c r="J3225" s="35"/>
      <c r="K3225" s="35"/>
      <c r="L3225" s="35"/>
      <c r="M3225" s="35"/>
      <c r="N3225" s="35"/>
      <c r="O3225" s="35"/>
      <c r="P3225" s="35"/>
      <c r="Q3225" s="35"/>
      <c r="R3225" s="35"/>
      <c r="S3225" s="35"/>
      <c r="T3225" s="35"/>
      <c r="U3225" s="35"/>
      <c r="V3225" s="35"/>
      <c r="W3225" s="35"/>
      <c r="X3225" s="35"/>
      <c r="Y3225" s="35"/>
      <c r="Z3225" s="35"/>
      <c r="AA3225" s="35"/>
      <c r="AB3225" s="35"/>
      <c r="AC3225" s="35"/>
      <c r="AD3225" s="35"/>
      <c r="AE3225" s="35"/>
      <c r="AF3225" s="35"/>
      <c r="AG3225" s="35"/>
      <c r="AH3225" s="35"/>
      <c r="AI3225" s="35"/>
      <c r="AJ3225" s="35"/>
      <c r="AK3225" s="35"/>
      <c r="AL3225" s="34"/>
      <c r="AM3225" s="331"/>
      <c r="AN3225" s="35"/>
      <c r="AO3225" s="35"/>
      <c r="AP3225" s="162"/>
      <c r="AQ3225" s="35"/>
      <c r="AR3225" s="35"/>
      <c r="AS3225" s="35"/>
      <c r="AT3225" s="35"/>
      <c r="AU3225" s="35"/>
      <c r="AV3225" s="14"/>
      <c r="AW3225" s="14"/>
      <c r="AX3225" s="14"/>
      <c r="AY3225" s="14"/>
      <c r="AZ3225" s="14"/>
      <c r="BA3225" s="14"/>
    </row>
    <row r="3226" spans="3:53" ht="14.25">
      <c r="C3226" s="35"/>
      <c r="D3226" s="35"/>
      <c r="E3226" s="35"/>
      <c r="F3226" s="35"/>
      <c r="G3226" s="35"/>
      <c r="H3226" s="35"/>
      <c r="I3226" s="35"/>
      <c r="J3226" s="35"/>
      <c r="K3226" s="35"/>
      <c r="L3226" s="35"/>
      <c r="M3226" s="35"/>
      <c r="N3226" s="35"/>
      <c r="O3226" s="35"/>
      <c r="P3226" s="35"/>
      <c r="Q3226" s="35"/>
      <c r="R3226" s="35"/>
      <c r="S3226" s="35"/>
      <c r="T3226" s="35"/>
      <c r="U3226" s="35"/>
      <c r="V3226" s="35"/>
      <c r="W3226" s="35"/>
      <c r="X3226" s="35"/>
      <c r="Y3226" s="35"/>
      <c r="Z3226" s="35"/>
      <c r="AA3226" s="35"/>
      <c r="AB3226" s="35"/>
      <c r="AC3226" s="35"/>
      <c r="AD3226" s="35"/>
      <c r="AE3226" s="35"/>
      <c r="AF3226" s="35"/>
      <c r="AG3226" s="35"/>
      <c r="AH3226" s="35"/>
      <c r="AI3226" s="35"/>
      <c r="AJ3226" s="35"/>
      <c r="AK3226" s="35"/>
      <c r="AL3226" s="34"/>
      <c r="AM3226" s="331"/>
      <c r="AN3226" s="35"/>
      <c r="AO3226" s="35"/>
      <c r="AP3226" s="162"/>
      <c r="AQ3226" s="35"/>
      <c r="AR3226" s="35"/>
      <c r="AS3226" s="35"/>
      <c r="AT3226" s="35"/>
      <c r="AU3226" s="35"/>
      <c r="AV3226" s="14"/>
      <c r="AW3226" s="14"/>
      <c r="AX3226" s="14"/>
      <c r="AY3226" s="14"/>
      <c r="AZ3226" s="14"/>
      <c r="BA3226" s="14"/>
    </row>
    <row r="3227" spans="3:53" ht="14.25">
      <c r="C3227" s="35"/>
      <c r="D3227" s="35"/>
      <c r="E3227" s="35"/>
      <c r="F3227" s="35"/>
      <c r="G3227" s="35"/>
      <c r="H3227" s="35"/>
      <c r="I3227" s="35"/>
      <c r="J3227" s="35"/>
      <c r="K3227" s="35"/>
      <c r="L3227" s="35"/>
      <c r="M3227" s="35"/>
      <c r="N3227" s="35"/>
      <c r="O3227" s="35"/>
      <c r="P3227" s="35"/>
      <c r="Q3227" s="35"/>
      <c r="R3227" s="35"/>
      <c r="S3227" s="35"/>
      <c r="T3227" s="35"/>
      <c r="U3227" s="35"/>
      <c r="V3227" s="35"/>
      <c r="W3227" s="35"/>
      <c r="X3227" s="35"/>
      <c r="Y3227" s="35"/>
      <c r="Z3227" s="35"/>
      <c r="AA3227" s="35"/>
      <c r="AB3227" s="35"/>
      <c r="AC3227" s="35"/>
      <c r="AD3227" s="35"/>
      <c r="AE3227" s="35"/>
      <c r="AF3227" s="35"/>
      <c r="AG3227" s="35"/>
      <c r="AH3227" s="35"/>
      <c r="AI3227" s="35"/>
      <c r="AJ3227" s="35"/>
      <c r="AK3227" s="35"/>
      <c r="AL3227" s="34"/>
      <c r="AM3227" s="331"/>
      <c r="AN3227" s="35"/>
      <c r="AO3227" s="35"/>
      <c r="AP3227" s="162"/>
      <c r="AQ3227" s="35"/>
      <c r="AR3227" s="35"/>
      <c r="AS3227" s="35"/>
      <c r="AT3227" s="35"/>
      <c r="AU3227" s="35"/>
      <c r="AV3227" s="14"/>
      <c r="AW3227" s="14"/>
      <c r="AX3227" s="14"/>
      <c r="AY3227" s="14"/>
      <c r="AZ3227" s="14"/>
      <c r="BA3227" s="14"/>
    </row>
    <row r="3228" spans="3:53" ht="14.25">
      <c r="C3228" s="35"/>
      <c r="D3228" s="35"/>
      <c r="E3228" s="35"/>
      <c r="F3228" s="35"/>
      <c r="G3228" s="35"/>
      <c r="H3228" s="35"/>
      <c r="I3228" s="35"/>
      <c r="J3228" s="35"/>
      <c r="K3228" s="35"/>
      <c r="L3228" s="35"/>
      <c r="M3228" s="35"/>
      <c r="N3228" s="35"/>
      <c r="O3228" s="35"/>
      <c r="P3228" s="35"/>
      <c r="Q3228" s="35"/>
      <c r="R3228" s="35"/>
      <c r="S3228" s="35"/>
      <c r="T3228" s="35"/>
      <c r="U3228" s="35"/>
      <c r="V3228" s="35"/>
      <c r="W3228" s="35"/>
      <c r="X3228" s="35"/>
      <c r="Y3228" s="35"/>
      <c r="Z3228" s="35"/>
      <c r="AA3228" s="35"/>
      <c r="AB3228" s="35"/>
      <c r="AC3228" s="35"/>
      <c r="AD3228" s="35"/>
      <c r="AE3228" s="35"/>
      <c r="AF3228" s="35"/>
      <c r="AG3228" s="35"/>
      <c r="AH3228" s="35"/>
      <c r="AI3228" s="35"/>
      <c r="AJ3228" s="35"/>
      <c r="AK3228" s="35"/>
      <c r="AL3228" s="34"/>
      <c r="AM3228" s="331"/>
      <c r="AN3228" s="35"/>
      <c r="AO3228" s="35"/>
      <c r="AP3228" s="162"/>
      <c r="AQ3228" s="35"/>
      <c r="AR3228" s="35"/>
      <c r="AS3228" s="35"/>
      <c r="AT3228" s="35"/>
      <c r="AU3228" s="35"/>
      <c r="AV3228" s="14"/>
      <c r="AW3228" s="14"/>
      <c r="AX3228" s="14"/>
      <c r="AY3228" s="14"/>
      <c r="AZ3228" s="14"/>
      <c r="BA3228" s="14"/>
    </row>
    <row r="3229" spans="3:53" ht="14.25">
      <c r="C3229" s="35"/>
      <c r="D3229" s="35"/>
      <c r="E3229" s="35"/>
      <c r="F3229" s="35"/>
      <c r="G3229" s="35"/>
      <c r="H3229" s="35"/>
      <c r="I3229" s="35"/>
      <c r="J3229" s="35"/>
      <c r="K3229" s="35"/>
      <c r="L3229" s="35"/>
      <c r="M3229" s="35"/>
      <c r="N3229" s="35"/>
      <c r="O3229" s="35"/>
      <c r="P3229" s="35"/>
      <c r="Q3229" s="35"/>
      <c r="R3229" s="35"/>
      <c r="S3229" s="35"/>
      <c r="T3229" s="35"/>
      <c r="U3229" s="35"/>
      <c r="V3229" s="35"/>
      <c r="W3229" s="35"/>
      <c r="X3229" s="35"/>
      <c r="Y3229" s="35"/>
      <c r="Z3229" s="35"/>
      <c r="AA3229" s="35"/>
      <c r="AB3229" s="35"/>
      <c r="AC3229" s="35"/>
      <c r="AD3229" s="35"/>
      <c r="AE3229" s="35"/>
      <c r="AF3229" s="35"/>
      <c r="AG3229" s="35"/>
      <c r="AH3229" s="35"/>
      <c r="AI3229" s="35"/>
      <c r="AJ3229" s="35"/>
      <c r="AK3229" s="35"/>
      <c r="AL3229" s="34"/>
      <c r="AM3229" s="331"/>
      <c r="AN3229" s="35"/>
      <c r="AO3229" s="35"/>
      <c r="AP3229" s="162"/>
      <c r="AQ3229" s="35"/>
      <c r="AR3229" s="35"/>
      <c r="AS3229" s="35"/>
      <c r="AT3229" s="35"/>
      <c r="AU3229" s="35"/>
      <c r="AV3229" s="14"/>
      <c r="AW3229" s="14"/>
      <c r="AX3229" s="14"/>
      <c r="AY3229" s="14"/>
      <c r="AZ3229" s="14"/>
      <c r="BA3229" s="14"/>
    </row>
    <row r="3230" spans="3:53" ht="14.25">
      <c r="C3230" s="35"/>
      <c r="D3230" s="35"/>
      <c r="E3230" s="35"/>
      <c r="F3230" s="35"/>
      <c r="G3230" s="35"/>
      <c r="H3230" s="35"/>
      <c r="I3230" s="35"/>
      <c r="J3230" s="35"/>
      <c r="K3230" s="35"/>
      <c r="L3230" s="35"/>
      <c r="M3230" s="35"/>
      <c r="N3230" s="35"/>
      <c r="O3230" s="35"/>
      <c r="P3230" s="35"/>
      <c r="Q3230" s="35"/>
      <c r="R3230" s="35"/>
      <c r="S3230" s="35"/>
      <c r="T3230" s="35"/>
      <c r="U3230" s="35"/>
      <c r="V3230" s="35"/>
      <c r="W3230" s="35"/>
      <c r="X3230" s="35"/>
      <c r="Y3230" s="35"/>
      <c r="Z3230" s="35"/>
      <c r="AA3230" s="35"/>
      <c r="AB3230" s="35"/>
      <c r="AC3230" s="35"/>
      <c r="AD3230" s="35"/>
      <c r="AE3230" s="35"/>
      <c r="AF3230" s="35"/>
      <c r="AG3230" s="35"/>
      <c r="AH3230" s="35"/>
      <c r="AI3230" s="35"/>
      <c r="AJ3230" s="35"/>
      <c r="AK3230" s="35"/>
      <c r="AL3230" s="34"/>
      <c r="AM3230" s="331"/>
      <c r="AN3230" s="35"/>
      <c r="AO3230" s="35"/>
      <c r="AP3230" s="162"/>
      <c r="AQ3230" s="35"/>
      <c r="AR3230" s="35"/>
      <c r="AS3230" s="35"/>
      <c r="AT3230" s="35"/>
      <c r="AU3230" s="35"/>
      <c r="AV3230" s="14"/>
      <c r="AW3230" s="14"/>
      <c r="AX3230" s="14"/>
      <c r="AY3230" s="14"/>
      <c r="AZ3230" s="14"/>
      <c r="BA3230" s="14"/>
    </row>
    <row r="3231" spans="3:53" ht="14.25">
      <c r="C3231" s="35"/>
      <c r="D3231" s="35"/>
      <c r="E3231" s="35"/>
      <c r="F3231" s="35"/>
      <c r="G3231" s="35"/>
      <c r="H3231" s="35"/>
      <c r="I3231" s="35"/>
      <c r="J3231" s="35"/>
      <c r="K3231" s="35"/>
      <c r="L3231" s="35"/>
      <c r="M3231" s="35"/>
      <c r="N3231" s="35"/>
      <c r="O3231" s="35"/>
      <c r="P3231" s="35"/>
      <c r="Q3231" s="35"/>
      <c r="R3231" s="35"/>
      <c r="S3231" s="35"/>
      <c r="T3231" s="35"/>
      <c r="U3231" s="35"/>
      <c r="V3231" s="35"/>
      <c r="W3231" s="35"/>
      <c r="X3231" s="35"/>
      <c r="Y3231" s="35"/>
      <c r="Z3231" s="35"/>
      <c r="AA3231" s="35"/>
      <c r="AB3231" s="35"/>
      <c r="AC3231" s="35"/>
      <c r="AD3231" s="35"/>
      <c r="AE3231" s="35"/>
      <c r="AF3231" s="35"/>
      <c r="AG3231" s="35"/>
      <c r="AH3231" s="35"/>
      <c r="AI3231" s="35"/>
      <c r="AJ3231" s="35"/>
      <c r="AK3231" s="35"/>
      <c r="AL3231" s="34"/>
      <c r="AM3231" s="331"/>
      <c r="AN3231" s="35"/>
      <c r="AO3231" s="35"/>
      <c r="AP3231" s="162"/>
      <c r="AQ3231" s="35"/>
      <c r="AR3231" s="35"/>
      <c r="AS3231" s="35"/>
      <c r="AT3231" s="35"/>
      <c r="AU3231" s="35"/>
      <c r="AV3231" s="14"/>
      <c r="AW3231" s="14"/>
      <c r="AX3231" s="14"/>
      <c r="AY3231" s="14"/>
      <c r="AZ3231" s="14"/>
      <c r="BA3231" s="14"/>
    </row>
    <row r="3232" spans="3:53" ht="14.25">
      <c r="C3232" s="35"/>
      <c r="D3232" s="35"/>
      <c r="E3232" s="35"/>
      <c r="F3232" s="35"/>
      <c r="G3232" s="35"/>
      <c r="H3232" s="35"/>
      <c r="I3232" s="35"/>
      <c r="J3232" s="35"/>
      <c r="K3232" s="35"/>
      <c r="L3232" s="35"/>
      <c r="M3232" s="35"/>
      <c r="N3232" s="35"/>
      <c r="O3232" s="35"/>
      <c r="P3232" s="35"/>
      <c r="Q3232" s="35"/>
      <c r="R3232" s="35"/>
      <c r="S3232" s="35"/>
      <c r="T3232" s="35"/>
      <c r="U3232" s="35"/>
      <c r="V3232" s="35"/>
      <c r="W3232" s="35"/>
      <c r="X3232" s="35"/>
      <c r="Y3232" s="35"/>
      <c r="Z3232" s="35"/>
      <c r="AA3232" s="35"/>
      <c r="AB3232" s="35"/>
      <c r="AC3232" s="35"/>
      <c r="AD3232" s="35"/>
      <c r="AE3232" s="35"/>
      <c r="AF3232" s="35"/>
      <c r="AG3232" s="35"/>
      <c r="AH3232" s="35"/>
      <c r="AI3232" s="35"/>
      <c r="AJ3232" s="35"/>
      <c r="AK3232" s="35"/>
      <c r="AL3232" s="34"/>
      <c r="AM3232" s="331"/>
      <c r="AN3232" s="35"/>
      <c r="AO3232" s="35"/>
      <c r="AP3232" s="162"/>
      <c r="AQ3232" s="35"/>
      <c r="AR3232" s="35"/>
      <c r="AS3232" s="35"/>
      <c r="AT3232" s="35"/>
      <c r="AU3232" s="35"/>
      <c r="AV3232" s="14"/>
      <c r="AW3232" s="14"/>
      <c r="AX3232" s="14"/>
      <c r="AY3232" s="14"/>
      <c r="AZ3232" s="14"/>
      <c r="BA3232" s="14"/>
    </row>
    <row r="3233" spans="3:53" ht="14.25">
      <c r="C3233" s="35"/>
      <c r="D3233" s="35"/>
      <c r="E3233" s="35"/>
      <c r="F3233" s="35"/>
      <c r="G3233" s="35"/>
      <c r="H3233" s="35"/>
      <c r="I3233" s="35"/>
      <c r="J3233" s="35"/>
      <c r="K3233" s="35"/>
      <c r="L3233" s="35"/>
      <c r="M3233" s="35"/>
      <c r="N3233" s="35"/>
      <c r="O3233" s="35"/>
      <c r="P3233" s="35"/>
      <c r="Q3233" s="35"/>
      <c r="R3233" s="35"/>
      <c r="S3233" s="35"/>
      <c r="T3233" s="35"/>
      <c r="U3233" s="35"/>
      <c r="V3233" s="35"/>
      <c r="W3233" s="35"/>
      <c r="X3233" s="35"/>
      <c r="Y3233" s="35"/>
      <c r="Z3233" s="35"/>
      <c r="AA3233" s="35"/>
      <c r="AB3233" s="35"/>
      <c r="AC3233" s="35"/>
      <c r="AD3233" s="35"/>
      <c r="AE3233" s="35"/>
      <c r="AF3233" s="35"/>
      <c r="AG3233" s="35"/>
      <c r="AH3233" s="35"/>
      <c r="AI3233" s="35"/>
      <c r="AJ3233" s="35"/>
      <c r="AK3233" s="35"/>
      <c r="AL3233" s="34"/>
      <c r="AM3233" s="331"/>
      <c r="AN3233" s="35"/>
      <c r="AO3233" s="35"/>
      <c r="AP3233" s="162"/>
      <c r="AQ3233" s="35"/>
      <c r="AR3233" s="35"/>
      <c r="AS3233" s="35"/>
      <c r="AT3233" s="35"/>
      <c r="AU3233" s="35"/>
      <c r="AV3233" s="14"/>
      <c r="AW3233" s="14"/>
      <c r="AX3233" s="14"/>
      <c r="AY3233" s="14"/>
      <c r="AZ3233" s="14"/>
      <c r="BA3233" s="14"/>
    </row>
    <row r="3234" spans="3:53" ht="14.25">
      <c r="C3234" s="35"/>
      <c r="D3234" s="35"/>
      <c r="E3234" s="35"/>
      <c r="F3234" s="35"/>
      <c r="G3234" s="35"/>
      <c r="H3234" s="35"/>
      <c r="I3234" s="35"/>
      <c r="J3234" s="35"/>
      <c r="K3234" s="35"/>
      <c r="L3234" s="35"/>
      <c r="M3234" s="35"/>
      <c r="N3234" s="35"/>
      <c r="O3234" s="35"/>
      <c r="P3234" s="35"/>
      <c r="Q3234" s="35"/>
      <c r="R3234" s="35"/>
      <c r="S3234" s="35"/>
      <c r="T3234" s="35"/>
      <c r="U3234" s="35"/>
      <c r="V3234" s="35"/>
      <c r="W3234" s="35"/>
      <c r="X3234" s="35"/>
      <c r="Y3234" s="35"/>
      <c r="Z3234" s="35"/>
      <c r="AA3234" s="35"/>
      <c r="AB3234" s="35"/>
      <c r="AC3234" s="35"/>
      <c r="AD3234" s="35"/>
      <c r="AE3234" s="35"/>
      <c r="AF3234" s="35"/>
      <c r="AG3234" s="35"/>
      <c r="AH3234" s="35"/>
      <c r="AI3234" s="35"/>
      <c r="AJ3234" s="35"/>
      <c r="AK3234" s="35"/>
      <c r="AL3234" s="34"/>
      <c r="AM3234" s="331"/>
      <c r="AN3234" s="35"/>
      <c r="AO3234" s="35"/>
      <c r="AP3234" s="162"/>
      <c r="AQ3234" s="35"/>
      <c r="AR3234" s="35"/>
      <c r="AS3234" s="35"/>
      <c r="AT3234" s="35"/>
      <c r="AU3234" s="35"/>
      <c r="AV3234" s="14"/>
      <c r="AW3234" s="14"/>
      <c r="AX3234" s="14"/>
      <c r="AY3234" s="14"/>
      <c r="AZ3234" s="14"/>
      <c r="BA3234" s="14"/>
    </row>
    <row r="3235" spans="3:53" ht="14.25">
      <c r="C3235" s="35"/>
      <c r="D3235" s="35"/>
      <c r="E3235" s="35"/>
      <c r="F3235" s="35"/>
      <c r="G3235" s="35"/>
      <c r="H3235" s="35"/>
      <c r="I3235" s="35"/>
      <c r="J3235" s="35"/>
      <c r="K3235" s="35"/>
      <c r="L3235" s="35"/>
      <c r="M3235" s="35"/>
      <c r="N3235" s="35"/>
      <c r="O3235" s="35"/>
      <c r="P3235" s="35"/>
      <c r="Q3235" s="35"/>
      <c r="R3235" s="35"/>
      <c r="S3235" s="35"/>
      <c r="T3235" s="35"/>
      <c r="U3235" s="35"/>
      <c r="V3235" s="35"/>
      <c r="W3235" s="35"/>
      <c r="X3235" s="35"/>
      <c r="Y3235" s="35"/>
      <c r="Z3235" s="35"/>
      <c r="AA3235" s="35"/>
      <c r="AB3235" s="35"/>
      <c r="AC3235" s="35"/>
      <c r="AD3235" s="35"/>
      <c r="AE3235" s="35"/>
      <c r="AF3235" s="35"/>
      <c r="AG3235" s="35"/>
      <c r="AH3235" s="35"/>
      <c r="AI3235" s="35"/>
      <c r="AJ3235" s="35"/>
      <c r="AK3235" s="35"/>
      <c r="AL3235" s="34"/>
      <c r="AM3235" s="331"/>
      <c r="AN3235" s="35"/>
      <c r="AO3235" s="35"/>
      <c r="AP3235" s="162"/>
      <c r="AQ3235" s="35"/>
      <c r="AR3235" s="35"/>
      <c r="AS3235" s="35"/>
      <c r="AT3235" s="35"/>
      <c r="AU3235" s="35"/>
      <c r="AV3235" s="14"/>
      <c r="AW3235" s="14"/>
      <c r="AX3235" s="14"/>
      <c r="AY3235" s="14"/>
      <c r="AZ3235" s="14"/>
      <c r="BA3235" s="14"/>
    </row>
    <row r="3236" spans="3:53" ht="14.25">
      <c r="C3236" s="35"/>
      <c r="D3236" s="35"/>
      <c r="E3236" s="35"/>
      <c r="F3236" s="35"/>
      <c r="G3236" s="35"/>
      <c r="H3236" s="35"/>
      <c r="I3236" s="35"/>
      <c r="J3236" s="35"/>
      <c r="K3236" s="35"/>
      <c r="L3236" s="35"/>
      <c r="M3236" s="35"/>
      <c r="N3236" s="35"/>
      <c r="O3236" s="35"/>
      <c r="P3236" s="35"/>
      <c r="Q3236" s="35"/>
      <c r="R3236" s="35"/>
      <c r="S3236" s="35"/>
      <c r="T3236" s="35"/>
      <c r="U3236" s="35"/>
      <c r="V3236" s="35"/>
      <c r="W3236" s="35"/>
      <c r="X3236" s="35"/>
      <c r="Y3236" s="35"/>
      <c r="Z3236" s="35"/>
      <c r="AA3236" s="35"/>
      <c r="AB3236" s="35"/>
      <c r="AC3236" s="35"/>
      <c r="AD3236" s="35"/>
      <c r="AE3236" s="35"/>
      <c r="AF3236" s="35"/>
      <c r="AG3236" s="35"/>
      <c r="AH3236" s="35"/>
      <c r="AI3236" s="35"/>
      <c r="AJ3236" s="35"/>
      <c r="AK3236" s="35"/>
      <c r="AL3236" s="34"/>
      <c r="AM3236" s="331"/>
      <c r="AN3236" s="35"/>
      <c r="AO3236" s="35"/>
      <c r="AP3236" s="162"/>
      <c r="AQ3236" s="35"/>
      <c r="AR3236" s="35"/>
      <c r="AS3236" s="35"/>
      <c r="AT3236" s="35"/>
      <c r="AU3236" s="35"/>
      <c r="AV3236" s="14"/>
      <c r="AW3236" s="14"/>
      <c r="AX3236" s="14"/>
      <c r="AY3236" s="14"/>
      <c r="AZ3236" s="14"/>
      <c r="BA3236" s="14"/>
    </row>
    <row r="3237" spans="3:53" ht="14.25">
      <c r="C3237" s="35"/>
      <c r="D3237" s="35"/>
      <c r="E3237" s="35"/>
      <c r="F3237" s="35"/>
      <c r="G3237" s="35"/>
      <c r="H3237" s="35"/>
      <c r="I3237" s="35"/>
      <c r="J3237" s="35"/>
      <c r="K3237" s="35"/>
      <c r="L3237" s="35"/>
      <c r="M3237" s="35"/>
      <c r="N3237" s="35"/>
      <c r="O3237" s="35"/>
      <c r="P3237" s="35"/>
      <c r="Q3237" s="35"/>
      <c r="R3237" s="35"/>
      <c r="S3237" s="35"/>
      <c r="T3237" s="35"/>
      <c r="U3237" s="35"/>
      <c r="V3237" s="35"/>
      <c r="W3237" s="35"/>
      <c r="X3237" s="35"/>
      <c r="Y3237" s="35"/>
      <c r="Z3237" s="35"/>
      <c r="AA3237" s="35"/>
      <c r="AB3237" s="35"/>
      <c r="AC3237" s="35"/>
      <c r="AD3237" s="35"/>
      <c r="AE3237" s="35"/>
      <c r="AF3237" s="35"/>
      <c r="AG3237" s="35"/>
      <c r="AH3237" s="35"/>
      <c r="AI3237" s="35"/>
      <c r="AJ3237" s="35"/>
      <c r="AK3237" s="35"/>
      <c r="AL3237" s="34"/>
      <c r="AM3237" s="331"/>
      <c r="AN3237" s="35"/>
      <c r="AO3237" s="35"/>
      <c r="AP3237" s="162"/>
      <c r="AQ3237" s="35"/>
      <c r="AR3237" s="35"/>
      <c r="AS3237" s="35"/>
      <c r="AT3237" s="35"/>
      <c r="AU3237" s="35"/>
      <c r="AV3237" s="14"/>
      <c r="AW3237" s="14"/>
      <c r="AX3237" s="14"/>
      <c r="AY3237" s="14"/>
      <c r="AZ3237" s="14"/>
      <c r="BA3237" s="14"/>
    </row>
    <row r="3238" spans="3:53" ht="14.25">
      <c r="C3238" s="35"/>
      <c r="D3238" s="35"/>
      <c r="E3238" s="35"/>
      <c r="F3238" s="35"/>
      <c r="G3238" s="35"/>
      <c r="H3238" s="35"/>
      <c r="I3238" s="35"/>
      <c r="J3238" s="35"/>
      <c r="K3238" s="35"/>
      <c r="L3238" s="35"/>
      <c r="M3238" s="35"/>
      <c r="N3238" s="35"/>
      <c r="O3238" s="35"/>
      <c r="P3238" s="35"/>
      <c r="Q3238" s="35"/>
      <c r="R3238" s="35"/>
      <c r="S3238" s="35"/>
      <c r="T3238" s="35"/>
      <c r="U3238" s="35"/>
      <c r="V3238" s="35"/>
      <c r="W3238" s="35"/>
      <c r="X3238" s="35"/>
      <c r="Y3238" s="35"/>
      <c r="Z3238" s="35"/>
      <c r="AA3238" s="35"/>
      <c r="AB3238" s="35"/>
      <c r="AC3238" s="35"/>
      <c r="AD3238" s="35"/>
      <c r="AE3238" s="35"/>
      <c r="AF3238" s="35"/>
      <c r="AG3238" s="35"/>
      <c r="AH3238" s="35"/>
      <c r="AI3238" s="35"/>
      <c r="AJ3238" s="35"/>
      <c r="AK3238" s="35"/>
      <c r="AL3238" s="34"/>
      <c r="AM3238" s="331"/>
      <c r="AN3238" s="35"/>
      <c r="AO3238" s="35"/>
      <c r="AP3238" s="162"/>
      <c r="AQ3238" s="35"/>
      <c r="AR3238" s="35"/>
      <c r="AS3238" s="35"/>
      <c r="AT3238" s="35"/>
      <c r="AU3238" s="35"/>
      <c r="AV3238" s="14"/>
      <c r="AW3238" s="14"/>
      <c r="AX3238" s="14"/>
      <c r="AY3238" s="14"/>
      <c r="AZ3238" s="14"/>
      <c r="BA3238" s="14"/>
    </row>
    <row r="3239" spans="3:53" ht="14.25">
      <c r="C3239" s="35"/>
      <c r="D3239" s="35"/>
      <c r="E3239" s="35"/>
      <c r="F3239" s="35"/>
      <c r="G3239" s="35"/>
      <c r="H3239" s="35"/>
      <c r="I3239" s="35"/>
      <c r="J3239" s="35"/>
      <c r="K3239" s="35"/>
      <c r="L3239" s="35"/>
      <c r="M3239" s="35"/>
      <c r="N3239" s="35"/>
      <c r="O3239" s="35"/>
      <c r="P3239" s="35"/>
      <c r="Q3239" s="35"/>
      <c r="R3239" s="35"/>
      <c r="S3239" s="35"/>
      <c r="T3239" s="35"/>
      <c r="U3239" s="35"/>
      <c r="V3239" s="35"/>
      <c r="W3239" s="35"/>
      <c r="X3239" s="35"/>
      <c r="Y3239" s="35"/>
      <c r="Z3239" s="35"/>
      <c r="AA3239" s="35"/>
      <c r="AB3239" s="35"/>
      <c r="AC3239" s="35"/>
      <c r="AD3239" s="35"/>
      <c r="AE3239" s="35"/>
      <c r="AF3239" s="35"/>
      <c r="AG3239" s="35"/>
      <c r="AH3239" s="35"/>
      <c r="AI3239" s="35"/>
      <c r="AJ3239" s="35"/>
      <c r="AK3239" s="35"/>
      <c r="AL3239" s="34"/>
      <c r="AM3239" s="331"/>
      <c r="AN3239" s="35"/>
      <c r="AO3239" s="35"/>
      <c r="AP3239" s="162"/>
      <c r="AQ3239" s="35"/>
      <c r="AR3239" s="35"/>
      <c r="AS3239" s="35"/>
      <c r="AT3239" s="35"/>
      <c r="AU3239" s="35"/>
      <c r="AV3239" s="14"/>
      <c r="AW3239" s="14"/>
      <c r="AX3239" s="14"/>
      <c r="AY3239" s="14"/>
      <c r="AZ3239" s="14"/>
      <c r="BA3239" s="14"/>
    </row>
    <row r="3240" spans="3:53" ht="14.25">
      <c r="C3240" s="35"/>
      <c r="D3240" s="35"/>
      <c r="E3240" s="35"/>
      <c r="F3240" s="35"/>
      <c r="G3240" s="35"/>
      <c r="H3240" s="35"/>
      <c r="I3240" s="35"/>
      <c r="J3240" s="35"/>
      <c r="K3240" s="35"/>
      <c r="L3240" s="35"/>
      <c r="M3240" s="35"/>
      <c r="N3240" s="35"/>
      <c r="O3240" s="35"/>
      <c r="P3240" s="35"/>
      <c r="Q3240" s="35"/>
      <c r="R3240" s="35"/>
      <c r="S3240" s="35"/>
      <c r="T3240" s="35"/>
      <c r="U3240" s="35"/>
      <c r="V3240" s="35"/>
      <c r="W3240" s="35"/>
      <c r="X3240" s="35"/>
      <c r="Y3240" s="35"/>
      <c r="Z3240" s="35"/>
      <c r="AA3240" s="35"/>
      <c r="AB3240" s="35"/>
      <c r="AC3240" s="35"/>
      <c r="AD3240" s="35"/>
      <c r="AE3240" s="35"/>
      <c r="AF3240" s="35"/>
      <c r="AG3240" s="35"/>
      <c r="AH3240" s="35"/>
      <c r="AI3240" s="35"/>
      <c r="AJ3240" s="35"/>
      <c r="AK3240" s="35"/>
      <c r="AL3240" s="34"/>
      <c r="AM3240" s="331"/>
      <c r="AN3240" s="35"/>
      <c r="AO3240" s="35"/>
      <c r="AP3240" s="162"/>
      <c r="AQ3240" s="35"/>
      <c r="AR3240" s="35"/>
      <c r="AS3240" s="35"/>
      <c r="AT3240" s="35"/>
      <c r="AU3240" s="35"/>
      <c r="AV3240" s="14"/>
      <c r="AW3240" s="14"/>
      <c r="AX3240" s="14"/>
      <c r="AY3240" s="14"/>
      <c r="AZ3240" s="14"/>
      <c r="BA3240" s="14"/>
    </row>
    <row r="3241" spans="3:53" ht="14.25">
      <c r="C3241" s="35"/>
      <c r="D3241" s="35"/>
      <c r="E3241" s="35"/>
      <c r="F3241" s="35"/>
      <c r="G3241" s="35"/>
      <c r="H3241" s="35"/>
      <c r="I3241" s="35"/>
      <c r="J3241" s="35"/>
      <c r="K3241" s="35"/>
      <c r="L3241" s="35"/>
      <c r="M3241" s="35"/>
      <c r="N3241" s="35"/>
      <c r="O3241" s="35"/>
      <c r="P3241" s="35"/>
      <c r="Q3241" s="35"/>
      <c r="R3241" s="35"/>
      <c r="S3241" s="35"/>
      <c r="T3241" s="35"/>
      <c r="U3241" s="35"/>
      <c r="V3241" s="35"/>
      <c r="W3241" s="35"/>
      <c r="X3241" s="35"/>
      <c r="Y3241" s="35"/>
      <c r="Z3241" s="35"/>
      <c r="AA3241" s="35"/>
      <c r="AB3241" s="35"/>
      <c r="AC3241" s="35"/>
      <c r="AD3241" s="35"/>
      <c r="AE3241" s="35"/>
      <c r="AF3241" s="35"/>
      <c r="AG3241" s="35"/>
      <c r="AH3241" s="35"/>
      <c r="AI3241" s="35"/>
      <c r="AJ3241" s="35"/>
      <c r="AK3241" s="35"/>
      <c r="AL3241" s="34"/>
      <c r="AM3241" s="331"/>
      <c r="AN3241" s="35"/>
      <c r="AO3241" s="35"/>
      <c r="AP3241" s="162"/>
      <c r="AQ3241" s="35"/>
      <c r="AR3241" s="35"/>
      <c r="AS3241" s="35"/>
      <c r="AT3241" s="35"/>
      <c r="AU3241" s="35"/>
      <c r="AV3241" s="14"/>
      <c r="AW3241" s="14"/>
      <c r="AX3241" s="14"/>
      <c r="AY3241" s="14"/>
      <c r="AZ3241" s="14"/>
      <c r="BA3241" s="14"/>
    </row>
    <row r="3242" spans="3:53" ht="14.25">
      <c r="C3242" s="35"/>
      <c r="D3242" s="35"/>
      <c r="E3242" s="35"/>
      <c r="F3242" s="35"/>
      <c r="G3242" s="35"/>
      <c r="H3242" s="35"/>
      <c r="I3242" s="35"/>
      <c r="J3242" s="35"/>
      <c r="K3242" s="35"/>
      <c r="L3242" s="35"/>
      <c r="M3242" s="35"/>
      <c r="N3242" s="35"/>
      <c r="O3242" s="35"/>
      <c r="P3242" s="35"/>
      <c r="Q3242" s="35"/>
      <c r="R3242" s="35"/>
      <c r="S3242" s="35"/>
      <c r="T3242" s="35"/>
      <c r="U3242" s="35"/>
      <c r="V3242" s="35"/>
      <c r="W3242" s="35"/>
      <c r="X3242" s="35"/>
      <c r="Y3242" s="35"/>
      <c r="Z3242" s="35"/>
      <c r="AA3242" s="35"/>
      <c r="AB3242" s="35"/>
      <c r="AC3242" s="35"/>
      <c r="AD3242" s="35"/>
      <c r="AE3242" s="35"/>
      <c r="AF3242" s="35"/>
      <c r="AG3242" s="35"/>
      <c r="AH3242" s="35"/>
      <c r="AI3242" s="35"/>
      <c r="AJ3242" s="35"/>
      <c r="AK3242" s="35"/>
      <c r="AL3242" s="34"/>
      <c r="AM3242" s="331"/>
      <c r="AN3242" s="35"/>
      <c r="AO3242" s="35"/>
      <c r="AP3242" s="162"/>
      <c r="AQ3242" s="35"/>
      <c r="AR3242" s="35"/>
      <c r="AS3242" s="35"/>
      <c r="AT3242" s="35"/>
      <c r="AU3242" s="35"/>
      <c r="AV3242" s="14"/>
      <c r="AW3242" s="14"/>
      <c r="AX3242" s="14"/>
      <c r="AY3242" s="14"/>
      <c r="AZ3242" s="14"/>
      <c r="BA3242" s="14"/>
    </row>
    <row r="3243" spans="3:53" ht="14.25">
      <c r="C3243" s="35"/>
      <c r="D3243" s="35"/>
      <c r="E3243" s="35"/>
      <c r="F3243" s="35"/>
      <c r="G3243" s="35"/>
      <c r="H3243" s="35"/>
      <c r="I3243" s="35"/>
      <c r="J3243" s="35"/>
      <c r="K3243" s="35"/>
      <c r="L3243" s="35"/>
      <c r="M3243" s="35"/>
      <c r="N3243" s="35"/>
      <c r="O3243" s="35"/>
      <c r="P3243" s="35"/>
      <c r="Q3243" s="35"/>
      <c r="R3243" s="35"/>
      <c r="S3243" s="35"/>
      <c r="T3243" s="35"/>
      <c r="U3243" s="35"/>
      <c r="V3243" s="35"/>
      <c r="W3243" s="35"/>
      <c r="X3243" s="35"/>
      <c r="Y3243" s="35"/>
      <c r="Z3243" s="35"/>
      <c r="AA3243" s="35"/>
      <c r="AB3243" s="35"/>
      <c r="AC3243" s="35"/>
      <c r="AD3243" s="35"/>
      <c r="AE3243" s="35"/>
      <c r="AF3243" s="35"/>
      <c r="AG3243" s="35"/>
      <c r="AH3243" s="35"/>
      <c r="AI3243" s="35"/>
      <c r="AJ3243" s="35"/>
      <c r="AK3243" s="35"/>
      <c r="AL3243" s="34"/>
      <c r="AM3243" s="331"/>
      <c r="AN3243" s="35"/>
      <c r="AO3243" s="35"/>
      <c r="AP3243" s="162"/>
      <c r="AQ3243" s="35"/>
      <c r="AR3243" s="35"/>
      <c r="AS3243" s="35"/>
      <c r="AT3243" s="35"/>
      <c r="AU3243" s="35"/>
      <c r="AV3243" s="14"/>
      <c r="AW3243" s="14"/>
      <c r="AX3243" s="14"/>
      <c r="AY3243" s="14"/>
      <c r="AZ3243" s="14"/>
      <c r="BA3243" s="14"/>
    </row>
    <row r="3244" spans="3:53" ht="14.25">
      <c r="C3244" s="35"/>
      <c r="D3244" s="35"/>
      <c r="E3244" s="35"/>
      <c r="F3244" s="35"/>
      <c r="G3244" s="35"/>
      <c r="H3244" s="35"/>
      <c r="I3244" s="35"/>
      <c r="J3244" s="35"/>
      <c r="K3244" s="35"/>
      <c r="L3244" s="35"/>
      <c r="M3244" s="35"/>
      <c r="N3244" s="35"/>
      <c r="O3244" s="35"/>
      <c r="P3244" s="35"/>
      <c r="Q3244" s="35"/>
      <c r="R3244" s="35"/>
      <c r="S3244" s="35"/>
      <c r="T3244" s="35"/>
      <c r="U3244" s="35"/>
      <c r="V3244" s="35"/>
      <c r="W3244" s="35"/>
      <c r="X3244" s="35"/>
      <c r="Y3244" s="35"/>
      <c r="Z3244" s="35"/>
      <c r="AA3244" s="35"/>
      <c r="AB3244" s="35"/>
      <c r="AC3244" s="35"/>
      <c r="AD3244" s="35"/>
      <c r="AE3244" s="35"/>
      <c r="AF3244" s="35"/>
      <c r="AG3244" s="35"/>
      <c r="AH3244" s="35"/>
      <c r="AI3244" s="35"/>
      <c r="AJ3244" s="35"/>
      <c r="AK3244" s="35"/>
      <c r="AL3244" s="34"/>
      <c r="AM3244" s="331"/>
      <c r="AN3244" s="35"/>
      <c r="AO3244" s="35"/>
      <c r="AP3244" s="162"/>
      <c r="AQ3244" s="35"/>
      <c r="AR3244" s="35"/>
      <c r="AS3244" s="35"/>
      <c r="AT3244" s="35"/>
      <c r="AU3244" s="35"/>
      <c r="AV3244" s="14"/>
      <c r="AW3244" s="14"/>
      <c r="AX3244" s="14"/>
      <c r="AY3244" s="14"/>
      <c r="AZ3244" s="14"/>
      <c r="BA3244" s="14"/>
    </row>
    <row r="3245" spans="3:53" ht="14.25">
      <c r="C3245" s="35"/>
      <c r="D3245" s="35"/>
      <c r="E3245" s="35"/>
      <c r="F3245" s="35"/>
      <c r="G3245" s="35"/>
      <c r="H3245" s="35"/>
      <c r="I3245" s="35"/>
      <c r="J3245" s="35"/>
      <c r="K3245" s="35"/>
      <c r="L3245" s="35"/>
      <c r="M3245" s="35"/>
      <c r="N3245" s="35"/>
      <c r="O3245" s="35"/>
      <c r="P3245" s="35"/>
      <c r="Q3245" s="35"/>
      <c r="R3245" s="35"/>
      <c r="S3245" s="35"/>
      <c r="T3245" s="35"/>
      <c r="U3245" s="35"/>
      <c r="V3245" s="35"/>
      <c r="W3245" s="35"/>
      <c r="X3245" s="35"/>
      <c r="Y3245" s="35"/>
      <c r="Z3245" s="35"/>
      <c r="AA3245" s="35"/>
      <c r="AB3245" s="35"/>
      <c r="AC3245" s="35"/>
      <c r="AD3245" s="35"/>
      <c r="AE3245" s="35"/>
      <c r="AF3245" s="35"/>
      <c r="AG3245" s="35"/>
      <c r="AH3245" s="35"/>
      <c r="AI3245" s="35"/>
      <c r="AJ3245" s="35"/>
      <c r="AK3245" s="35"/>
      <c r="AL3245" s="34"/>
      <c r="AM3245" s="331"/>
      <c r="AN3245" s="35"/>
      <c r="AO3245" s="35"/>
      <c r="AP3245" s="162"/>
      <c r="AQ3245" s="35"/>
      <c r="AR3245" s="35"/>
      <c r="AS3245" s="35"/>
      <c r="AT3245" s="35"/>
      <c r="AU3245" s="35"/>
      <c r="AV3245" s="14"/>
      <c r="AW3245" s="14"/>
      <c r="AX3245" s="14"/>
      <c r="AY3245" s="14"/>
      <c r="AZ3245" s="14"/>
      <c r="BA3245" s="14"/>
    </row>
    <row r="3246" spans="3:53" ht="14.25">
      <c r="C3246" s="35"/>
      <c r="D3246" s="35"/>
      <c r="E3246" s="35"/>
      <c r="F3246" s="35"/>
      <c r="G3246" s="35"/>
      <c r="H3246" s="35"/>
      <c r="I3246" s="35"/>
      <c r="J3246" s="35"/>
      <c r="K3246" s="35"/>
      <c r="L3246" s="35"/>
      <c r="M3246" s="35"/>
      <c r="N3246" s="35"/>
      <c r="O3246" s="35"/>
      <c r="P3246" s="35"/>
      <c r="Q3246" s="35"/>
      <c r="R3246" s="35"/>
      <c r="S3246" s="35"/>
      <c r="T3246" s="35"/>
      <c r="U3246" s="35"/>
      <c r="V3246" s="35"/>
      <c r="W3246" s="35"/>
      <c r="X3246" s="35"/>
      <c r="Y3246" s="35"/>
      <c r="Z3246" s="35"/>
      <c r="AA3246" s="35"/>
      <c r="AB3246" s="35"/>
      <c r="AC3246" s="35"/>
      <c r="AD3246" s="35"/>
      <c r="AE3246" s="35"/>
      <c r="AF3246" s="35"/>
      <c r="AG3246" s="35"/>
      <c r="AH3246" s="35"/>
      <c r="AI3246" s="35"/>
      <c r="AJ3246" s="35"/>
      <c r="AK3246" s="35"/>
      <c r="AL3246" s="34"/>
      <c r="AM3246" s="331"/>
      <c r="AN3246" s="35"/>
      <c r="AO3246" s="35"/>
      <c r="AP3246" s="162"/>
      <c r="AQ3246" s="35"/>
      <c r="AR3246" s="35"/>
      <c r="AS3246" s="35"/>
      <c r="AT3246" s="35"/>
      <c r="AU3246" s="35"/>
      <c r="AV3246" s="14"/>
      <c r="AW3246" s="14"/>
      <c r="AX3246" s="14"/>
      <c r="AY3246" s="14"/>
      <c r="AZ3246" s="14"/>
      <c r="BA3246" s="14"/>
    </row>
    <row r="3247" spans="3:53" ht="14.25">
      <c r="C3247" s="35"/>
      <c r="D3247" s="35"/>
      <c r="E3247" s="35"/>
      <c r="F3247" s="35"/>
      <c r="G3247" s="35"/>
      <c r="H3247" s="35"/>
      <c r="I3247" s="35"/>
      <c r="J3247" s="35"/>
      <c r="K3247" s="35"/>
      <c r="L3247" s="35"/>
      <c r="M3247" s="35"/>
      <c r="N3247" s="35"/>
      <c r="O3247" s="35"/>
      <c r="P3247" s="35"/>
      <c r="Q3247" s="35"/>
      <c r="R3247" s="35"/>
      <c r="S3247" s="35"/>
      <c r="T3247" s="35"/>
      <c r="U3247" s="35"/>
      <c r="V3247" s="35"/>
      <c r="W3247" s="35"/>
      <c r="X3247" s="35"/>
      <c r="Y3247" s="35"/>
      <c r="Z3247" s="35"/>
      <c r="AA3247" s="35"/>
      <c r="AB3247" s="35"/>
      <c r="AC3247" s="35"/>
      <c r="AD3247" s="35"/>
      <c r="AE3247" s="35"/>
      <c r="AF3247" s="35"/>
      <c r="AG3247" s="35"/>
      <c r="AH3247" s="35"/>
      <c r="AI3247" s="35"/>
      <c r="AJ3247" s="35"/>
      <c r="AK3247" s="35"/>
      <c r="AL3247" s="34"/>
      <c r="AM3247" s="331"/>
      <c r="AN3247" s="35"/>
      <c r="AO3247" s="35"/>
      <c r="AP3247" s="162"/>
      <c r="AQ3247" s="35"/>
      <c r="AR3247" s="35"/>
      <c r="AS3247" s="35"/>
      <c r="AT3247" s="35"/>
      <c r="AU3247" s="35"/>
      <c r="AV3247" s="14"/>
      <c r="AW3247" s="14"/>
      <c r="AX3247" s="14"/>
      <c r="AY3247" s="14"/>
      <c r="AZ3247" s="14"/>
      <c r="BA3247" s="14"/>
    </row>
    <row r="3248" spans="3:53" ht="14.25">
      <c r="C3248" s="35"/>
      <c r="D3248" s="35"/>
      <c r="E3248" s="35"/>
      <c r="F3248" s="35"/>
      <c r="G3248" s="35"/>
      <c r="H3248" s="35"/>
      <c r="I3248" s="35"/>
      <c r="J3248" s="35"/>
      <c r="K3248" s="35"/>
      <c r="L3248" s="35"/>
      <c r="M3248" s="35"/>
      <c r="N3248" s="35"/>
      <c r="O3248" s="35"/>
      <c r="P3248" s="35"/>
      <c r="Q3248" s="35"/>
      <c r="R3248" s="35"/>
      <c r="S3248" s="35"/>
      <c r="T3248" s="35"/>
      <c r="U3248" s="35"/>
      <c r="V3248" s="35"/>
      <c r="W3248" s="35"/>
      <c r="X3248" s="35"/>
      <c r="Y3248" s="35"/>
      <c r="Z3248" s="35"/>
      <c r="AA3248" s="35"/>
      <c r="AB3248" s="35"/>
      <c r="AC3248" s="35"/>
      <c r="AD3248" s="35"/>
      <c r="AE3248" s="35"/>
      <c r="AF3248" s="35"/>
      <c r="AG3248" s="35"/>
      <c r="AH3248" s="35"/>
      <c r="AI3248" s="35"/>
      <c r="AJ3248" s="35"/>
      <c r="AK3248" s="35"/>
      <c r="AL3248" s="34"/>
      <c r="AM3248" s="331"/>
      <c r="AN3248" s="35"/>
      <c r="AO3248" s="35"/>
      <c r="AP3248" s="162"/>
      <c r="AQ3248" s="35"/>
      <c r="AR3248" s="35"/>
      <c r="AS3248" s="35"/>
      <c r="AT3248" s="35"/>
      <c r="AU3248" s="35"/>
      <c r="AV3248" s="14"/>
      <c r="AW3248" s="14"/>
      <c r="AX3248" s="14"/>
      <c r="AY3248" s="14"/>
      <c r="AZ3248" s="14"/>
      <c r="BA3248" s="14"/>
    </row>
    <row r="3249" spans="3:53" ht="14.25">
      <c r="C3249" s="35"/>
      <c r="D3249" s="35"/>
      <c r="E3249" s="35"/>
      <c r="F3249" s="35"/>
      <c r="G3249" s="35"/>
      <c r="H3249" s="35"/>
      <c r="I3249" s="35"/>
      <c r="J3249" s="35"/>
      <c r="K3249" s="35"/>
      <c r="L3249" s="35"/>
      <c r="M3249" s="35"/>
      <c r="N3249" s="35"/>
      <c r="O3249" s="35"/>
      <c r="P3249" s="35"/>
      <c r="Q3249" s="35"/>
      <c r="R3249" s="35"/>
      <c r="S3249" s="35"/>
      <c r="T3249" s="35"/>
      <c r="U3249" s="35"/>
      <c r="V3249" s="35"/>
      <c r="W3249" s="35"/>
      <c r="X3249" s="35"/>
      <c r="Y3249" s="35"/>
      <c r="Z3249" s="35"/>
      <c r="AA3249" s="35"/>
      <c r="AB3249" s="35"/>
      <c r="AC3249" s="35"/>
      <c r="AD3249" s="35"/>
      <c r="AE3249" s="35"/>
      <c r="AF3249" s="35"/>
      <c r="AG3249" s="35"/>
      <c r="AH3249" s="35"/>
      <c r="AI3249" s="35"/>
      <c r="AJ3249" s="35"/>
      <c r="AK3249" s="35"/>
      <c r="AL3249" s="34"/>
      <c r="AM3249" s="331"/>
      <c r="AN3249" s="35"/>
      <c r="AO3249" s="35"/>
      <c r="AP3249" s="162"/>
      <c r="AQ3249" s="35"/>
      <c r="AR3249" s="35"/>
      <c r="AS3249" s="35"/>
      <c r="AT3249" s="35"/>
      <c r="AU3249" s="35"/>
      <c r="AV3249" s="14"/>
      <c r="AW3249" s="14"/>
      <c r="AX3249" s="14"/>
      <c r="AY3249" s="14"/>
      <c r="AZ3249" s="14"/>
      <c r="BA3249" s="14"/>
    </row>
    <row r="3250" spans="3:53" ht="14.25">
      <c r="C3250" s="35"/>
      <c r="D3250" s="35"/>
      <c r="E3250" s="35"/>
      <c r="F3250" s="35"/>
      <c r="G3250" s="35"/>
      <c r="H3250" s="35"/>
      <c r="I3250" s="35"/>
      <c r="J3250" s="35"/>
      <c r="K3250" s="35"/>
      <c r="L3250" s="35"/>
      <c r="M3250" s="35"/>
      <c r="N3250" s="35"/>
      <c r="O3250" s="35"/>
      <c r="P3250" s="35"/>
      <c r="Q3250" s="35"/>
      <c r="R3250" s="35"/>
      <c r="S3250" s="35"/>
      <c r="T3250" s="35"/>
      <c r="U3250" s="35"/>
      <c r="V3250" s="35"/>
      <c r="W3250" s="35"/>
      <c r="X3250" s="35"/>
      <c r="Y3250" s="35"/>
      <c r="Z3250" s="35"/>
      <c r="AA3250" s="35"/>
      <c r="AB3250" s="35"/>
      <c r="AC3250" s="35"/>
      <c r="AD3250" s="35"/>
      <c r="AE3250" s="35"/>
      <c r="AF3250" s="35"/>
      <c r="AG3250" s="35"/>
      <c r="AH3250" s="35"/>
      <c r="AI3250" s="35"/>
      <c r="AJ3250" s="35"/>
      <c r="AK3250" s="35"/>
      <c r="AL3250" s="34"/>
      <c r="AM3250" s="331"/>
      <c r="AN3250" s="35"/>
      <c r="AO3250" s="35"/>
      <c r="AP3250" s="162"/>
      <c r="AQ3250" s="35"/>
      <c r="AR3250" s="35"/>
      <c r="AS3250" s="35"/>
      <c r="AT3250" s="35"/>
      <c r="AU3250" s="35"/>
      <c r="AV3250" s="14"/>
      <c r="AW3250" s="14"/>
      <c r="AX3250" s="14"/>
      <c r="AY3250" s="14"/>
      <c r="AZ3250" s="14"/>
      <c r="BA3250" s="14"/>
    </row>
    <row r="3251" spans="3:53" ht="14.25">
      <c r="C3251" s="35"/>
      <c r="D3251" s="35"/>
      <c r="E3251" s="35"/>
      <c r="F3251" s="35"/>
      <c r="G3251" s="35"/>
      <c r="H3251" s="35"/>
      <c r="I3251" s="35"/>
      <c r="J3251" s="35"/>
      <c r="K3251" s="35"/>
      <c r="L3251" s="35"/>
      <c r="M3251" s="35"/>
      <c r="N3251" s="35"/>
      <c r="O3251" s="35"/>
      <c r="P3251" s="35"/>
      <c r="Q3251" s="35"/>
      <c r="R3251" s="35"/>
      <c r="S3251" s="35"/>
      <c r="T3251" s="35"/>
      <c r="U3251" s="35"/>
      <c r="V3251" s="35"/>
      <c r="W3251" s="35"/>
      <c r="X3251" s="35"/>
      <c r="Y3251" s="35"/>
      <c r="Z3251" s="35"/>
      <c r="AA3251" s="35"/>
      <c r="AB3251" s="35"/>
      <c r="AC3251" s="35"/>
      <c r="AD3251" s="35"/>
      <c r="AE3251" s="35"/>
      <c r="AF3251" s="35"/>
      <c r="AG3251" s="35"/>
      <c r="AH3251" s="35"/>
      <c r="AI3251" s="35"/>
      <c r="AJ3251" s="35"/>
      <c r="AK3251" s="35"/>
      <c r="AL3251" s="34"/>
      <c r="AM3251" s="331"/>
      <c r="AN3251" s="35"/>
      <c r="AO3251" s="35"/>
      <c r="AP3251" s="162"/>
      <c r="AQ3251" s="35"/>
      <c r="AR3251" s="35"/>
      <c r="AS3251" s="35"/>
      <c r="AT3251" s="35"/>
      <c r="AU3251" s="35"/>
      <c r="AV3251" s="14"/>
      <c r="AW3251" s="14"/>
      <c r="AX3251" s="14"/>
      <c r="AY3251" s="14"/>
      <c r="AZ3251" s="14"/>
      <c r="BA3251" s="14"/>
    </row>
    <row r="3252" spans="3:53" ht="14.25">
      <c r="C3252" s="35"/>
      <c r="D3252" s="35"/>
      <c r="E3252" s="35"/>
      <c r="F3252" s="35"/>
      <c r="G3252" s="35"/>
      <c r="H3252" s="35"/>
      <c r="I3252" s="35"/>
      <c r="J3252" s="35"/>
      <c r="K3252" s="35"/>
      <c r="L3252" s="35"/>
      <c r="M3252" s="35"/>
      <c r="N3252" s="35"/>
      <c r="O3252" s="35"/>
      <c r="P3252" s="35"/>
      <c r="Q3252" s="35"/>
      <c r="R3252" s="35"/>
      <c r="S3252" s="35"/>
      <c r="T3252" s="35"/>
      <c r="U3252" s="35"/>
      <c r="V3252" s="35"/>
      <c r="W3252" s="35"/>
      <c r="X3252" s="35"/>
      <c r="Y3252" s="35"/>
      <c r="Z3252" s="35"/>
      <c r="AA3252" s="35"/>
      <c r="AB3252" s="35"/>
      <c r="AC3252" s="35"/>
      <c r="AD3252" s="35"/>
      <c r="AE3252" s="35"/>
      <c r="AF3252" s="35"/>
      <c r="AG3252" s="35"/>
      <c r="AH3252" s="35"/>
      <c r="AI3252" s="35"/>
      <c r="AJ3252" s="35"/>
      <c r="AK3252" s="35"/>
      <c r="AL3252" s="34"/>
      <c r="AM3252" s="331"/>
      <c r="AN3252" s="35"/>
      <c r="AO3252" s="35"/>
      <c r="AP3252" s="162"/>
      <c r="AQ3252" s="35"/>
      <c r="AR3252" s="35"/>
      <c r="AS3252" s="35"/>
      <c r="AT3252" s="35"/>
      <c r="AU3252" s="35"/>
      <c r="AV3252" s="14"/>
      <c r="AW3252" s="14"/>
      <c r="AX3252" s="14"/>
      <c r="AY3252" s="14"/>
      <c r="AZ3252" s="14"/>
      <c r="BA3252" s="14"/>
    </row>
    <row r="3253" spans="3:53" ht="14.25">
      <c r="C3253" s="35"/>
      <c r="D3253" s="35"/>
      <c r="E3253" s="35"/>
      <c r="F3253" s="35"/>
      <c r="G3253" s="35"/>
      <c r="H3253" s="35"/>
      <c r="I3253" s="35"/>
      <c r="J3253" s="35"/>
      <c r="K3253" s="35"/>
      <c r="L3253" s="35"/>
      <c r="M3253" s="35"/>
      <c r="N3253" s="35"/>
      <c r="O3253" s="35"/>
      <c r="P3253" s="35"/>
      <c r="Q3253" s="35"/>
      <c r="R3253" s="35"/>
      <c r="S3253" s="35"/>
      <c r="T3253" s="35"/>
      <c r="U3253" s="35"/>
      <c r="V3253" s="35"/>
      <c r="W3253" s="35"/>
      <c r="X3253" s="35"/>
      <c r="Y3253" s="35"/>
      <c r="Z3253" s="35"/>
      <c r="AA3253" s="35"/>
      <c r="AB3253" s="35"/>
      <c r="AC3253" s="35"/>
      <c r="AD3253" s="35"/>
      <c r="AE3253" s="35"/>
      <c r="AF3253" s="35"/>
      <c r="AG3253" s="35"/>
      <c r="AH3253" s="35"/>
      <c r="AI3253" s="35"/>
      <c r="AJ3253" s="35"/>
      <c r="AK3253" s="35"/>
      <c r="AL3253" s="34"/>
      <c r="AM3253" s="331"/>
      <c r="AN3253" s="35"/>
      <c r="AO3253" s="35"/>
      <c r="AP3253" s="162"/>
      <c r="AQ3253" s="35"/>
      <c r="AR3253" s="35"/>
      <c r="AS3253" s="35"/>
      <c r="AT3253" s="35"/>
      <c r="AU3253" s="35"/>
      <c r="AV3253" s="14"/>
      <c r="AW3253" s="14"/>
      <c r="AX3253" s="14"/>
      <c r="AY3253" s="14"/>
      <c r="AZ3253" s="14"/>
      <c r="BA3253" s="14"/>
    </row>
    <row r="3254" spans="3:53" ht="14.25">
      <c r="C3254" s="35"/>
      <c r="D3254" s="35"/>
      <c r="E3254" s="35"/>
      <c r="F3254" s="35"/>
      <c r="G3254" s="35"/>
      <c r="H3254" s="35"/>
      <c r="I3254" s="35"/>
      <c r="J3254" s="35"/>
      <c r="K3254" s="35"/>
      <c r="L3254" s="35"/>
      <c r="M3254" s="35"/>
      <c r="N3254" s="35"/>
      <c r="O3254" s="35"/>
      <c r="P3254" s="35"/>
      <c r="Q3254" s="35"/>
      <c r="R3254" s="35"/>
      <c r="S3254" s="35"/>
      <c r="T3254" s="35"/>
      <c r="U3254" s="35"/>
      <c r="V3254" s="35"/>
      <c r="W3254" s="35"/>
      <c r="X3254" s="35"/>
      <c r="Y3254" s="35"/>
      <c r="Z3254" s="35"/>
      <c r="AA3254" s="35"/>
      <c r="AB3254" s="35"/>
      <c r="AC3254" s="35"/>
      <c r="AD3254" s="35"/>
      <c r="AE3254" s="35"/>
      <c r="AF3254" s="35"/>
      <c r="AG3254" s="35"/>
      <c r="AH3254" s="35"/>
      <c r="AI3254" s="35"/>
      <c r="AJ3254" s="35"/>
      <c r="AK3254" s="35"/>
      <c r="AL3254" s="34"/>
      <c r="AM3254" s="331"/>
      <c r="AN3254" s="35"/>
      <c r="AO3254" s="35"/>
      <c r="AP3254" s="162"/>
      <c r="AQ3254" s="35"/>
      <c r="AR3254" s="35"/>
      <c r="AS3254" s="35"/>
      <c r="AT3254" s="35"/>
      <c r="AU3254" s="35"/>
      <c r="AV3254" s="14"/>
      <c r="AW3254" s="14"/>
      <c r="AX3254" s="14"/>
      <c r="AY3254" s="14"/>
      <c r="AZ3254" s="14"/>
      <c r="BA3254" s="14"/>
    </row>
    <row r="3255" spans="3:53" ht="14.25">
      <c r="C3255" s="35"/>
      <c r="D3255" s="35"/>
      <c r="E3255" s="35"/>
      <c r="F3255" s="35"/>
      <c r="G3255" s="35"/>
      <c r="H3255" s="35"/>
      <c r="I3255" s="35"/>
      <c r="J3255" s="35"/>
      <c r="K3255" s="35"/>
      <c r="L3255" s="35"/>
      <c r="M3255" s="35"/>
      <c r="N3255" s="35"/>
      <c r="O3255" s="35"/>
      <c r="P3255" s="35"/>
      <c r="Q3255" s="35"/>
      <c r="R3255" s="35"/>
      <c r="S3255" s="35"/>
      <c r="T3255" s="35"/>
      <c r="U3255" s="35"/>
      <c r="V3255" s="35"/>
      <c r="W3255" s="35"/>
      <c r="X3255" s="35"/>
      <c r="Y3255" s="35"/>
      <c r="Z3255" s="35"/>
      <c r="AA3255" s="35"/>
      <c r="AB3255" s="35"/>
      <c r="AC3255" s="35"/>
      <c r="AD3255" s="35"/>
      <c r="AE3255" s="35"/>
      <c r="AF3255" s="35"/>
      <c r="AG3255" s="35"/>
      <c r="AH3255" s="35"/>
      <c r="AI3255" s="35"/>
      <c r="AJ3255" s="35"/>
      <c r="AK3255" s="35"/>
      <c r="AL3255" s="34"/>
      <c r="AM3255" s="331"/>
      <c r="AN3255" s="35"/>
      <c r="AO3255" s="35"/>
      <c r="AP3255" s="162"/>
      <c r="AQ3255" s="35"/>
      <c r="AR3255" s="35"/>
      <c r="AS3255" s="35"/>
      <c r="AT3255" s="35"/>
      <c r="AU3255" s="35"/>
      <c r="AV3255" s="14"/>
      <c r="AW3255" s="14"/>
      <c r="AX3255" s="14"/>
      <c r="AY3255" s="14"/>
      <c r="AZ3255" s="14"/>
      <c r="BA3255" s="14"/>
    </row>
    <row r="3256" spans="3:53" ht="14.25">
      <c r="C3256" s="35"/>
      <c r="D3256" s="35"/>
      <c r="E3256" s="35"/>
      <c r="F3256" s="35"/>
      <c r="G3256" s="35"/>
      <c r="H3256" s="35"/>
      <c r="I3256" s="35"/>
      <c r="J3256" s="35"/>
      <c r="K3256" s="35"/>
      <c r="L3256" s="35"/>
      <c r="M3256" s="35"/>
      <c r="N3256" s="35"/>
      <c r="O3256" s="35"/>
      <c r="P3256" s="35"/>
      <c r="Q3256" s="35"/>
      <c r="R3256" s="35"/>
      <c r="S3256" s="35"/>
      <c r="T3256" s="35"/>
      <c r="U3256" s="35"/>
      <c r="V3256" s="35"/>
      <c r="W3256" s="35"/>
      <c r="X3256" s="35"/>
      <c r="Y3256" s="35"/>
      <c r="Z3256" s="35"/>
      <c r="AA3256" s="35"/>
      <c r="AB3256" s="35"/>
      <c r="AC3256" s="35"/>
      <c r="AD3256" s="35"/>
      <c r="AE3256" s="35"/>
      <c r="AF3256" s="35"/>
      <c r="AG3256" s="35"/>
      <c r="AH3256" s="35"/>
      <c r="AI3256" s="35"/>
      <c r="AJ3256" s="35"/>
      <c r="AK3256" s="35"/>
      <c r="AL3256" s="34"/>
      <c r="AM3256" s="331"/>
      <c r="AN3256" s="35"/>
      <c r="AO3256" s="35"/>
      <c r="AP3256" s="162"/>
      <c r="AQ3256" s="35"/>
      <c r="AR3256" s="35"/>
      <c r="AS3256" s="35"/>
      <c r="AT3256" s="35"/>
      <c r="AU3256" s="35"/>
      <c r="AV3256" s="14"/>
      <c r="AW3256" s="14"/>
      <c r="AX3256" s="14"/>
      <c r="AY3256" s="14"/>
      <c r="AZ3256" s="14"/>
      <c r="BA3256" s="14"/>
    </row>
    <row r="3257" spans="3:53" ht="14.25">
      <c r="C3257" s="35"/>
      <c r="D3257" s="35"/>
      <c r="E3257" s="35"/>
      <c r="F3257" s="35"/>
      <c r="G3257" s="35"/>
      <c r="H3257" s="35"/>
      <c r="I3257" s="35"/>
      <c r="J3257" s="35"/>
      <c r="K3257" s="35"/>
      <c r="L3257" s="35"/>
      <c r="M3257" s="35"/>
      <c r="N3257" s="35"/>
      <c r="O3257" s="35"/>
      <c r="P3257" s="35"/>
      <c r="Q3257" s="35"/>
      <c r="R3257" s="35"/>
      <c r="S3257" s="35"/>
      <c r="T3257" s="35"/>
      <c r="U3257" s="35"/>
      <c r="V3257" s="35"/>
      <c r="W3257" s="35"/>
      <c r="X3257" s="35"/>
      <c r="Y3257" s="35"/>
      <c r="Z3257" s="35"/>
      <c r="AA3257" s="35"/>
      <c r="AB3257" s="35"/>
      <c r="AC3257" s="35"/>
      <c r="AD3257" s="35"/>
      <c r="AE3257" s="35"/>
      <c r="AF3257" s="35"/>
      <c r="AG3257" s="35"/>
      <c r="AH3257" s="35"/>
      <c r="AI3257" s="35"/>
      <c r="AJ3257" s="35"/>
      <c r="AK3257" s="35"/>
      <c r="AL3257" s="34"/>
      <c r="AM3257" s="331"/>
      <c r="AN3257" s="35"/>
      <c r="AO3257" s="35"/>
      <c r="AP3257" s="162"/>
      <c r="AQ3257" s="35"/>
      <c r="AR3257" s="35"/>
      <c r="AS3257" s="35"/>
      <c r="AT3257" s="35"/>
      <c r="AU3257" s="35"/>
      <c r="AV3257" s="14"/>
      <c r="AW3257" s="14"/>
      <c r="AX3257" s="14"/>
      <c r="AY3257" s="14"/>
      <c r="AZ3257" s="14"/>
      <c r="BA3257" s="14"/>
    </row>
    <row r="3258" spans="3:53" ht="14.25">
      <c r="C3258" s="35"/>
      <c r="D3258" s="35"/>
      <c r="E3258" s="35"/>
      <c r="F3258" s="35"/>
      <c r="G3258" s="35"/>
      <c r="H3258" s="35"/>
      <c r="I3258" s="35"/>
      <c r="J3258" s="35"/>
      <c r="K3258" s="35"/>
      <c r="L3258" s="35"/>
      <c r="M3258" s="35"/>
      <c r="N3258" s="35"/>
      <c r="O3258" s="35"/>
      <c r="P3258" s="35"/>
      <c r="Q3258" s="35"/>
      <c r="R3258" s="35"/>
      <c r="S3258" s="35"/>
      <c r="T3258" s="35"/>
      <c r="U3258" s="35"/>
      <c r="V3258" s="35"/>
      <c r="W3258" s="35"/>
      <c r="X3258" s="35"/>
      <c r="Y3258" s="35"/>
      <c r="Z3258" s="35"/>
      <c r="AA3258" s="35"/>
      <c r="AB3258" s="35"/>
      <c r="AC3258" s="35"/>
      <c r="AD3258" s="35"/>
      <c r="AE3258" s="35"/>
      <c r="AF3258" s="35"/>
      <c r="AG3258" s="35"/>
      <c r="AH3258" s="35"/>
      <c r="AI3258" s="35"/>
      <c r="AJ3258" s="35"/>
      <c r="AK3258" s="35"/>
      <c r="AL3258" s="34"/>
      <c r="AM3258" s="331"/>
      <c r="AN3258" s="35"/>
      <c r="AO3258" s="35"/>
      <c r="AP3258" s="162"/>
      <c r="AQ3258" s="35"/>
      <c r="AR3258" s="35"/>
      <c r="AS3258" s="35"/>
      <c r="AT3258" s="35"/>
      <c r="AU3258" s="35"/>
      <c r="AV3258" s="14"/>
      <c r="AW3258" s="14"/>
      <c r="AX3258" s="14"/>
      <c r="AY3258" s="14"/>
      <c r="AZ3258" s="14"/>
      <c r="BA3258" s="14"/>
    </row>
    <row r="3259" spans="3:53" ht="14.25">
      <c r="C3259" s="35"/>
      <c r="D3259" s="35"/>
      <c r="E3259" s="35"/>
      <c r="F3259" s="35"/>
      <c r="G3259" s="35"/>
      <c r="H3259" s="35"/>
      <c r="I3259" s="35"/>
      <c r="J3259" s="35"/>
      <c r="K3259" s="35"/>
      <c r="L3259" s="35"/>
      <c r="M3259" s="35"/>
      <c r="N3259" s="35"/>
      <c r="O3259" s="35"/>
      <c r="P3259" s="35"/>
      <c r="Q3259" s="35"/>
      <c r="R3259" s="35"/>
      <c r="S3259" s="35"/>
      <c r="T3259" s="35"/>
      <c r="U3259" s="35"/>
      <c r="V3259" s="35"/>
      <c r="W3259" s="35"/>
      <c r="X3259" s="35"/>
      <c r="Y3259" s="35"/>
      <c r="Z3259" s="35"/>
      <c r="AA3259" s="35"/>
      <c r="AB3259" s="35"/>
      <c r="AC3259" s="35"/>
      <c r="AD3259" s="35"/>
      <c r="AE3259" s="35"/>
      <c r="AF3259" s="35"/>
      <c r="AG3259" s="35"/>
      <c r="AH3259" s="35"/>
      <c r="AI3259" s="35"/>
      <c r="AJ3259" s="35"/>
      <c r="AK3259" s="35"/>
      <c r="AL3259" s="34"/>
      <c r="AM3259" s="331"/>
      <c r="AN3259" s="35"/>
      <c r="AO3259" s="35"/>
      <c r="AP3259" s="162"/>
      <c r="AQ3259" s="35"/>
      <c r="AR3259" s="35"/>
      <c r="AS3259" s="35"/>
      <c r="AT3259" s="35"/>
      <c r="AU3259" s="35"/>
      <c r="AV3259" s="14"/>
      <c r="AW3259" s="14"/>
      <c r="AX3259" s="14"/>
      <c r="AY3259" s="14"/>
      <c r="AZ3259" s="14"/>
      <c r="BA3259" s="14"/>
    </row>
    <row r="3260" spans="3:53" ht="14.25">
      <c r="C3260" s="35"/>
      <c r="D3260" s="35"/>
      <c r="E3260" s="35"/>
      <c r="F3260" s="35"/>
      <c r="G3260" s="35"/>
      <c r="H3260" s="35"/>
      <c r="I3260" s="35"/>
      <c r="J3260" s="35"/>
      <c r="K3260" s="35"/>
      <c r="L3260" s="35"/>
      <c r="M3260" s="35"/>
      <c r="N3260" s="35"/>
      <c r="O3260" s="35"/>
      <c r="P3260" s="35"/>
      <c r="Q3260" s="35"/>
      <c r="R3260" s="35"/>
      <c r="S3260" s="35"/>
      <c r="T3260" s="35"/>
      <c r="U3260" s="35"/>
      <c r="V3260" s="35"/>
      <c r="W3260" s="35"/>
      <c r="X3260" s="35"/>
      <c r="Y3260" s="35"/>
      <c r="Z3260" s="35"/>
      <c r="AA3260" s="35"/>
      <c r="AB3260" s="35"/>
      <c r="AC3260" s="35"/>
      <c r="AD3260" s="35"/>
      <c r="AE3260" s="35"/>
      <c r="AF3260" s="35"/>
      <c r="AG3260" s="35"/>
      <c r="AH3260" s="35"/>
      <c r="AI3260" s="35"/>
      <c r="AJ3260" s="35"/>
      <c r="AK3260" s="35"/>
      <c r="AL3260" s="34"/>
      <c r="AM3260" s="331"/>
      <c r="AN3260" s="35"/>
      <c r="AO3260" s="35"/>
      <c r="AP3260" s="162"/>
      <c r="AQ3260" s="35"/>
      <c r="AR3260" s="35"/>
      <c r="AS3260" s="35"/>
      <c r="AT3260" s="35"/>
      <c r="AU3260" s="35"/>
      <c r="AV3260" s="14"/>
      <c r="AW3260" s="14"/>
      <c r="AX3260" s="14"/>
      <c r="AY3260" s="14"/>
      <c r="AZ3260" s="14"/>
      <c r="BA3260" s="14"/>
    </row>
    <row r="3261" spans="3:53" ht="14.25">
      <c r="C3261" s="35"/>
      <c r="D3261" s="35"/>
      <c r="E3261" s="35"/>
      <c r="F3261" s="35"/>
      <c r="G3261" s="35"/>
      <c r="H3261" s="35"/>
      <c r="I3261" s="35"/>
      <c r="J3261" s="35"/>
      <c r="K3261" s="35"/>
      <c r="L3261" s="35"/>
      <c r="M3261" s="35"/>
      <c r="N3261" s="35"/>
      <c r="O3261" s="35"/>
      <c r="P3261" s="35"/>
      <c r="Q3261" s="35"/>
      <c r="R3261" s="35"/>
      <c r="S3261" s="35"/>
      <c r="T3261" s="35"/>
      <c r="U3261" s="35"/>
      <c r="V3261" s="35"/>
      <c r="W3261" s="35"/>
      <c r="X3261" s="35"/>
      <c r="Y3261" s="35"/>
      <c r="Z3261" s="35"/>
      <c r="AA3261" s="35"/>
      <c r="AB3261" s="35"/>
      <c r="AC3261" s="35"/>
      <c r="AD3261" s="35"/>
      <c r="AE3261" s="35"/>
      <c r="AF3261" s="35"/>
      <c r="AG3261" s="35"/>
      <c r="AH3261" s="35"/>
      <c r="AI3261" s="35"/>
      <c r="AJ3261" s="35"/>
      <c r="AK3261" s="35"/>
      <c r="AL3261" s="34"/>
      <c r="AM3261" s="331"/>
      <c r="AN3261" s="35"/>
      <c r="AO3261" s="35"/>
      <c r="AP3261" s="162"/>
      <c r="AQ3261" s="35"/>
      <c r="AR3261" s="35"/>
      <c r="AS3261" s="35"/>
      <c r="AT3261" s="35"/>
      <c r="AU3261" s="35"/>
      <c r="AV3261" s="14"/>
      <c r="AW3261" s="14"/>
      <c r="AX3261" s="14"/>
      <c r="AY3261" s="14"/>
      <c r="AZ3261" s="14"/>
      <c r="BA3261" s="14"/>
    </row>
    <row r="3262" spans="3:53" ht="14.25">
      <c r="C3262" s="35"/>
      <c r="D3262" s="35"/>
      <c r="E3262" s="35"/>
      <c r="F3262" s="35"/>
      <c r="G3262" s="35"/>
      <c r="H3262" s="35"/>
      <c r="I3262" s="35"/>
      <c r="J3262" s="35"/>
      <c r="K3262" s="35"/>
      <c r="L3262" s="35"/>
      <c r="M3262" s="35"/>
      <c r="N3262" s="35"/>
      <c r="O3262" s="35"/>
      <c r="P3262" s="35"/>
      <c r="Q3262" s="35"/>
      <c r="R3262" s="35"/>
      <c r="S3262" s="35"/>
      <c r="T3262" s="35"/>
      <c r="U3262" s="35"/>
      <c r="V3262" s="35"/>
      <c r="W3262" s="35"/>
      <c r="X3262" s="35"/>
      <c r="Y3262" s="35"/>
      <c r="Z3262" s="35"/>
      <c r="AA3262" s="35"/>
      <c r="AB3262" s="35"/>
      <c r="AC3262" s="35"/>
      <c r="AD3262" s="35"/>
      <c r="AE3262" s="35"/>
      <c r="AF3262" s="35"/>
      <c r="AG3262" s="35"/>
      <c r="AH3262" s="35"/>
      <c r="AI3262" s="35"/>
      <c r="AJ3262" s="35"/>
      <c r="AK3262" s="35"/>
      <c r="AL3262" s="34"/>
      <c r="AM3262" s="331"/>
      <c r="AN3262" s="35"/>
      <c r="AO3262" s="35"/>
      <c r="AP3262" s="162"/>
      <c r="AQ3262" s="35"/>
      <c r="AR3262" s="35"/>
      <c r="AS3262" s="35"/>
      <c r="AT3262" s="35"/>
      <c r="AU3262" s="35"/>
      <c r="AV3262" s="14"/>
      <c r="AW3262" s="14"/>
      <c r="AX3262" s="14"/>
      <c r="AY3262" s="14"/>
      <c r="AZ3262" s="14"/>
      <c r="BA3262" s="14"/>
    </row>
    <row r="3263" spans="3:53" ht="14.25">
      <c r="C3263" s="35"/>
      <c r="D3263" s="35"/>
      <c r="E3263" s="35"/>
      <c r="F3263" s="35"/>
      <c r="G3263" s="35"/>
      <c r="H3263" s="35"/>
      <c r="I3263" s="35"/>
      <c r="J3263" s="35"/>
      <c r="K3263" s="35"/>
      <c r="L3263" s="35"/>
      <c r="M3263" s="35"/>
      <c r="N3263" s="35"/>
      <c r="O3263" s="35"/>
      <c r="P3263" s="35"/>
      <c r="Q3263" s="35"/>
      <c r="R3263" s="35"/>
      <c r="S3263" s="35"/>
      <c r="T3263" s="35"/>
      <c r="U3263" s="35"/>
      <c r="V3263" s="35"/>
      <c r="W3263" s="35"/>
      <c r="X3263" s="35"/>
      <c r="Y3263" s="35"/>
      <c r="Z3263" s="35"/>
      <c r="AA3263" s="35"/>
      <c r="AB3263" s="35"/>
      <c r="AC3263" s="35"/>
      <c r="AD3263" s="35"/>
      <c r="AE3263" s="35"/>
      <c r="AF3263" s="35"/>
      <c r="AG3263" s="35"/>
      <c r="AH3263" s="35"/>
      <c r="AI3263" s="35"/>
      <c r="AJ3263" s="35"/>
      <c r="AK3263" s="35"/>
      <c r="AL3263" s="34"/>
      <c r="AM3263" s="331"/>
      <c r="AN3263" s="35"/>
      <c r="AO3263" s="35"/>
      <c r="AP3263" s="162"/>
      <c r="AQ3263" s="35"/>
      <c r="AR3263" s="35"/>
      <c r="AS3263" s="35"/>
      <c r="AT3263" s="35"/>
      <c r="AU3263" s="35"/>
      <c r="AV3263" s="14"/>
      <c r="AW3263" s="14"/>
      <c r="AX3263" s="14"/>
      <c r="AY3263" s="14"/>
      <c r="AZ3263" s="14"/>
      <c r="BA3263" s="14"/>
    </row>
    <row r="3264" spans="3:53" ht="14.25">
      <c r="C3264" s="35"/>
      <c r="D3264" s="35"/>
      <c r="E3264" s="35"/>
      <c r="F3264" s="35"/>
      <c r="G3264" s="35"/>
      <c r="H3264" s="35"/>
      <c r="I3264" s="35"/>
      <c r="J3264" s="35"/>
      <c r="K3264" s="35"/>
      <c r="L3264" s="35"/>
      <c r="M3264" s="35"/>
      <c r="N3264" s="35"/>
      <c r="O3264" s="35"/>
      <c r="P3264" s="35"/>
      <c r="Q3264" s="35"/>
      <c r="R3264" s="35"/>
      <c r="S3264" s="35"/>
      <c r="T3264" s="35"/>
      <c r="U3264" s="35"/>
      <c r="V3264" s="35"/>
      <c r="W3264" s="35"/>
      <c r="X3264" s="35"/>
      <c r="Y3264" s="35"/>
      <c r="Z3264" s="35"/>
      <c r="AA3264" s="35"/>
      <c r="AB3264" s="35"/>
      <c r="AC3264" s="35"/>
      <c r="AD3264" s="35"/>
      <c r="AE3264" s="35"/>
      <c r="AF3264" s="35"/>
      <c r="AG3264" s="35"/>
      <c r="AH3264" s="35"/>
      <c r="AI3264" s="35"/>
      <c r="AJ3264" s="35"/>
      <c r="AK3264" s="35"/>
      <c r="AL3264" s="34"/>
      <c r="AM3264" s="331"/>
      <c r="AN3264" s="35"/>
      <c r="AO3264" s="35"/>
      <c r="AP3264" s="162"/>
      <c r="AQ3264" s="35"/>
      <c r="AR3264" s="35"/>
      <c r="AS3264" s="35"/>
      <c r="AT3264" s="35"/>
      <c r="AU3264" s="35"/>
      <c r="AV3264" s="14"/>
      <c r="AW3264" s="14"/>
      <c r="AX3264" s="14"/>
      <c r="AY3264" s="14"/>
      <c r="AZ3264" s="14"/>
      <c r="BA3264" s="14"/>
    </row>
    <row r="3265" spans="3:53" ht="14.25">
      <c r="C3265" s="35"/>
      <c r="D3265" s="35"/>
      <c r="E3265" s="35"/>
      <c r="F3265" s="35"/>
      <c r="G3265" s="35"/>
      <c r="H3265" s="35"/>
      <c r="I3265" s="35"/>
      <c r="J3265" s="35"/>
      <c r="K3265" s="35"/>
      <c r="L3265" s="35"/>
      <c r="M3265" s="35"/>
      <c r="N3265" s="35"/>
      <c r="O3265" s="35"/>
      <c r="P3265" s="35"/>
      <c r="Q3265" s="35"/>
      <c r="R3265" s="35"/>
      <c r="S3265" s="35"/>
      <c r="T3265" s="35"/>
      <c r="U3265" s="35"/>
      <c r="V3265" s="35"/>
      <c r="W3265" s="35"/>
      <c r="X3265" s="35"/>
      <c r="Y3265" s="35"/>
      <c r="Z3265" s="35"/>
      <c r="AA3265" s="35"/>
      <c r="AB3265" s="35"/>
      <c r="AC3265" s="35"/>
      <c r="AD3265" s="35"/>
      <c r="AE3265" s="35"/>
      <c r="AF3265" s="35"/>
      <c r="AG3265" s="35"/>
      <c r="AH3265" s="35"/>
      <c r="AI3265" s="35"/>
      <c r="AJ3265" s="35"/>
      <c r="AK3265" s="35"/>
      <c r="AL3265" s="34"/>
      <c r="AM3265" s="331"/>
      <c r="AN3265" s="35"/>
      <c r="AO3265" s="35"/>
      <c r="AP3265" s="162"/>
      <c r="AQ3265" s="35"/>
      <c r="AR3265" s="35"/>
      <c r="AS3265" s="35"/>
      <c r="AT3265" s="35"/>
      <c r="AU3265" s="35"/>
      <c r="AV3265" s="14"/>
      <c r="AW3265" s="14"/>
      <c r="AX3265" s="14"/>
      <c r="AY3265" s="14"/>
      <c r="AZ3265" s="14"/>
      <c r="BA3265" s="14"/>
    </row>
    <row r="3266" spans="3:53" ht="14.25">
      <c r="C3266" s="35"/>
      <c r="D3266" s="35"/>
      <c r="E3266" s="35"/>
      <c r="F3266" s="35"/>
      <c r="G3266" s="35"/>
      <c r="H3266" s="35"/>
      <c r="I3266" s="35"/>
      <c r="J3266" s="35"/>
      <c r="K3266" s="35"/>
      <c r="L3266" s="35"/>
      <c r="M3266" s="35"/>
      <c r="N3266" s="35"/>
      <c r="O3266" s="35"/>
      <c r="P3266" s="35"/>
      <c r="Q3266" s="35"/>
      <c r="R3266" s="35"/>
      <c r="S3266" s="35"/>
      <c r="T3266" s="35"/>
      <c r="U3266" s="35"/>
      <c r="V3266" s="35"/>
      <c r="W3266" s="35"/>
      <c r="X3266" s="35"/>
      <c r="Y3266" s="35"/>
      <c r="Z3266" s="35"/>
      <c r="AA3266" s="35"/>
      <c r="AB3266" s="35"/>
      <c r="AC3266" s="35"/>
      <c r="AD3266" s="35"/>
      <c r="AE3266" s="35"/>
      <c r="AF3266" s="35"/>
      <c r="AG3266" s="35"/>
      <c r="AH3266" s="35"/>
      <c r="AI3266" s="35"/>
      <c r="AJ3266" s="35"/>
      <c r="AK3266" s="35"/>
      <c r="AL3266" s="34"/>
      <c r="AM3266" s="331"/>
      <c r="AN3266" s="35"/>
      <c r="AO3266" s="35"/>
      <c r="AP3266" s="162"/>
      <c r="AQ3266" s="35"/>
      <c r="AR3266" s="35"/>
      <c r="AS3266" s="35"/>
      <c r="AT3266" s="35"/>
      <c r="AU3266" s="35"/>
      <c r="AV3266" s="14"/>
      <c r="AW3266" s="14"/>
      <c r="AX3266" s="14"/>
      <c r="AY3266" s="14"/>
      <c r="AZ3266" s="14"/>
      <c r="BA3266" s="14"/>
    </row>
    <row r="3267" spans="3:53" ht="14.25">
      <c r="C3267" s="35"/>
      <c r="D3267" s="35"/>
      <c r="E3267" s="35"/>
      <c r="F3267" s="35"/>
      <c r="G3267" s="35"/>
      <c r="H3267" s="35"/>
      <c r="I3267" s="35"/>
      <c r="J3267" s="35"/>
      <c r="K3267" s="35"/>
      <c r="L3267" s="35"/>
      <c r="M3267" s="35"/>
      <c r="N3267" s="35"/>
      <c r="O3267" s="35"/>
      <c r="P3267" s="35"/>
      <c r="Q3267" s="35"/>
      <c r="R3267" s="35"/>
      <c r="S3267" s="35"/>
      <c r="T3267" s="35"/>
      <c r="U3267" s="35"/>
      <c r="V3267" s="35"/>
      <c r="W3267" s="35"/>
      <c r="X3267" s="35"/>
      <c r="Y3267" s="35"/>
      <c r="Z3267" s="35"/>
      <c r="AA3267" s="35"/>
      <c r="AB3267" s="35"/>
      <c r="AC3267" s="35"/>
      <c r="AD3267" s="35"/>
      <c r="AE3267" s="35"/>
      <c r="AF3267" s="35"/>
      <c r="AG3267" s="35"/>
      <c r="AH3267" s="35"/>
      <c r="AI3267" s="35"/>
      <c r="AJ3267" s="35"/>
      <c r="AK3267" s="35"/>
      <c r="AL3267" s="34"/>
      <c r="AM3267" s="331"/>
      <c r="AN3267" s="35"/>
      <c r="AO3267" s="35"/>
      <c r="AP3267" s="162"/>
      <c r="AQ3267" s="35"/>
      <c r="AR3267" s="35"/>
      <c r="AS3267" s="35"/>
      <c r="AT3267" s="35"/>
      <c r="AU3267" s="35"/>
      <c r="AV3267" s="14"/>
      <c r="AW3267" s="14"/>
      <c r="AX3267" s="14"/>
      <c r="AY3267" s="14"/>
      <c r="AZ3267" s="14"/>
      <c r="BA3267" s="14"/>
    </row>
    <row r="3268" spans="3:53" ht="14.25">
      <c r="C3268" s="35"/>
      <c r="D3268" s="35"/>
      <c r="E3268" s="35"/>
      <c r="F3268" s="35"/>
      <c r="G3268" s="35"/>
      <c r="H3268" s="35"/>
      <c r="I3268" s="35"/>
      <c r="J3268" s="35"/>
      <c r="K3268" s="35"/>
      <c r="L3268" s="35"/>
      <c r="M3268" s="35"/>
      <c r="N3268" s="35"/>
      <c r="O3268" s="35"/>
      <c r="P3268" s="35"/>
      <c r="Q3268" s="35"/>
      <c r="R3268" s="35"/>
      <c r="S3268" s="35"/>
      <c r="T3268" s="35"/>
      <c r="U3268" s="35"/>
      <c r="V3268" s="35"/>
      <c r="W3268" s="35"/>
      <c r="X3268" s="35"/>
      <c r="Y3268" s="35"/>
      <c r="Z3268" s="35"/>
      <c r="AA3268" s="35"/>
      <c r="AB3268" s="35"/>
      <c r="AC3268" s="35"/>
      <c r="AD3268" s="35"/>
      <c r="AE3268" s="35"/>
      <c r="AF3268" s="35"/>
      <c r="AG3268" s="35"/>
      <c r="AH3268" s="35"/>
      <c r="AI3268" s="35"/>
      <c r="AJ3268" s="35"/>
      <c r="AK3268" s="35"/>
      <c r="AL3268" s="34"/>
      <c r="AM3268" s="331"/>
      <c r="AN3268" s="35"/>
      <c r="AO3268" s="35"/>
      <c r="AP3268" s="162"/>
      <c r="AQ3268" s="35"/>
      <c r="AR3268" s="35"/>
      <c r="AS3268" s="35"/>
      <c r="AT3268" s="35"/>
      <c r="AU3268" s="35"/>
      <c r="AV3268" s="14"/>
      <c r="AW3268" s="14"/>
      <c r="AX3268" s="14"/>
      <c r="AY3268" s="14"/>
      <c r="AZ3268" s="14"/>
      <c r="BA3268" s="14"/>
    </row>
    <row r="3269" spans="3:53" ht="14.25">
      <c r="C3269" s="35"/>
      <c r="D3269" s="35"/>
      <c r="E3269" s="35"/>
      <c r="F3269" s="35"/>
      <c r="G3269" s="35"/>
      <c r="H3269" s="35"/>
      <c r="I3269" s="35"/>
      <c r="J3269" s="35"/>
      <c r="K3269" s="35"/>
      <c r="L3269" s="35"/>
      <c r="M3269" s="35"/>
      <c r="N3269" s="35"/>
      <c r="O3269" s="35"/>
      <c r="P3269" s="35"/>
      <c r="Q3269" s="35"/>
      <c r="R3269" s="35"/>
      <c r="S3269" s="35"/>
      <c r="T3269" s="35"/>
      <c r="U3269" s="35"/>
      <c r="V3269" s="35"/>
      <c r="W3269" s="35"/>
      <c r="X3269" s="35"/>
      <c r="Y3269" s="35"/>
      <c r="Z3269" s="35"/>
      <c r="AA3269" s="35"/>
      <c r="AB3269" s="35"/>
      <c r="AC3269" s="35"/>
      <c r="AD3269" s="35"/>
      <c r="AE3269" s="35"/>
      <c r="AF3269" s="35"/>
      <c r="AG3269" s="35"/>
      <c r="AH3269" s="35"/>
      <c r="AI3269" s="35"/>
      <c r="AJ3269" s="35"/>
      <c r="AK3269" s="35"/>
      <c r="AL3269" s="34"/>
      <c r="AM3269" s="331"/>
      <c r="AN3269" s="35"/>
      <c r="AO3269" s="35"/>
      <c r="AP3269" s="162"/>
      <c r="AQ3269" s="35"/>
      <c r="AR3269" s="35"/>
      <c r="AS3269" s="35"/>
      <c r="AT3269" s="35"/>
      <c r="AU3269" s="35"/>
      <c r="AV3269" s="14"/>
      <c r="AW3269" s="14"/>
      <c r="AX3269" s="14"/>
      <c r="AY3269" s="14"/>
      <c r="AZ3269" s="14"/>
      <c r="BA3269" s="14"/>
    </row>
    <row r="3270" spans="3:53" ht="14.25">
      <c r="C3270" s="35"/>
      <c r="D3270" s="35"/>
      <c r="E3270" s="35"/>
      <c r="F3270" s="35"/>
      <c r="G3270" s="35"/>
      <c r="H3270" s="35"/>
      <c r="I3270" s="35"/>
      <c r="J3270" s="35"/>
      <c r="K3270" s="35"/>
      <c r="L3270" s="35"/>
      <c r="M3270" s="35"/>
      <c r="N3270" s="35"/>
      <c r="O3270" s="35"/>
      <c r="P3270" s="35"/>
      <c r="Q3270" s="35"/>
      <c r="R3270" s="35"/>
      <c r="S3270" s="35"/>
      <c r="T3270" s="35"/>
      <c r="U3270" s="35"/>
      <c r="V3270" s="35"/>
      <c r="W3270" s="35"/>
      <c r="X3270" s="35"/>
      <c r="Y3270" s="35"/>
      <c r="Z3270" s="35"/>
      <c r="AA3270" s="35"/>
      <c r="AB3270" s="35"/>
      <c r="AC3270" s="35"/>
      <c r="AD3270" s="35"/>
      <c r="AE3270" s="35"/>
      <c r="AF3270" s="35"/>
      <c r="AG3270" s="35"/>
      <c r="AH3270" s="35"/>
      <c r="AI3270" s="35"/>
      <c r="AJ3270" s="35"/>
      <c r="AK3270" s="35"/>
      <c r="AL3270" s="34"/>
      <c r="AM3270" s="331"/>
      <c r="AN3270" s="35"/>
      <c r="AO3270" s="35"/>
      <c r="AP3270" s="162"/>
      <c r="AQ3270" s="35"/>
      <c r="AR3270" s="35"/>
      <c r="AS3270" s="35"/>
      <c r="AT3270" s="35"/>
      <c r="AU3270" s="35"/>
      <c r="AV3270" s="14"/>
      <c r="AW3270" s="14"/>
      <c r="AX3270" s="14"/>
      <c r="AY3270" s="14"/>
      <c r="AZ3270" s="14"/>
      <c r="BA3270" s="14"/>
    </row>
    <row r="3271" spans="3:53" ht="14.25">
      <c r="C3271" s="35"/>
      <c r="D3271" s="35"/>
      <c r="E3271" s="35"/>
      <c r="F3271" s="35"/>
      <c r="G3271" s="35"/>
      <c r="H3271" s="35"/>
      <c r="I3271" s="35"/>
      <c r="J3271" s="35"/>
      <c r="K3271" s="35"/>
      <c r="L3271" s="35"/>
      <c r="M3271" s="35"/>
      <c r="N3271" s="35"/>
      <c r="O3271" s="35"/>
      <c r="P3271" s="35"/>
      <c r="Q3271" s="35"/>
      <c r="R3271" s="35"/>
      <c r="S3271" s="35"/>
      <c r="T3271" s="35"/>
      <c r="U3271" s="35"/>
      <c r="V3271" s="35"/>
      <c r="W3271" s="35"/>
      <c r="X3271" s="35"/>
      <c r="Y3271" s="35"/>
      <c r="Z3271" s="35"/>
      <c r="AA3271" s="35"/>
      <c r="AB3271" s="35"/>
      <c r="AC3271" s="35"/>
      <c r="AD3271" s="35"/>
      <c r="AE3271" s="35"/>
      <c r="AF3271" s="35"/>
      <c r="AG3271" s="35"/>
      <c r="AH3271" s="35"/>
      <c r="AI3271" s="35"/>
      <c r="AJ3271" s="35"/>
      <c r="AK3271" s="35"/>
      <c r="AL3271" s="34"/>
      <c r="AM3271" s="331"/>
      <c r="AN3271" s="35"/>
      <c r="AO3271" s="35"/>
      <c r="AP3271" s="162"/>
      <c r="AQ3271" s="35"/>
      <c r="AR3271" s="35"/>
      <c r="AS3271" s="35"/>
      <c r="AT3271" s="35"/>
      <c r="AU3271" s="35"/>
      <c r="AV3271" s="14"/>
      <c r="AW3271" s="14"/>
      <c r="AX3271" s="14"/>
      <c r="AY3271" s="14"/>
      <c r="AZ3271" s="14"/>
      <c r="BA3271" s="14"/>
    </row>
    <row r="3272" spans="3:53" ht="14.25">
      <c r="C3272" s="35"/>
      <c r="D3272" s="35"/>
      <c r="E3272" s="35"/>
      <c r="F3272" s="35"/>
      <c r="G3272" s="35"/>
      <c r="H3272" s="35"/>
      <c r="I3272" s="35"/>
      <c r="J3272" s="35"/>
      <c r="K3272" s="35"/>
      <c r="L3272" s="35"/>
      <c r="M3272" s="35"/>
      <c r="N3272" s="35"/>
      <c r="O3272" s="35"/>
      <c r="P3272" s="35"/>
      <c r="Q3272" s="35"/>
      <c r="R3272" s="35"/>
      <c r="S3272" s="35"/>
      <c r="T3272" s="35"/>
      <c r="U3272" s="35"/>
      <c r="V3272" s="35"/>
      <c r="W3272" s="35"/>
      <c r="X3272" s="35"/>
      <c r="Y3272" s="35"/>
      <c r="Z3272" s="35"/>
      <c r="AA3272" s="35"/>
      <c r="AB3272" s="35"/>
      <c r="AC3272" s="35"/>
      <c r="AD3272" s="35"/>
      <c r="AE3272" s="35"/>
      <c r="AF3272" s="35"/>
      <c r="AG3272" s="35"/>
      <c r="AH3272" s="35"/>
      <c r="AI3272" s="35"/>
      <c r="AJ3272" s="35"/>
      <c r="AK3272" s="35"/>
      <c r="AL3272" s="34"/>
      <c r="AM3272" s="331"/>
      <c r="AN3272" s="35"/>
      <c r="AO3272" s="35"/>
      <c r="AP3272" s="162"/>
      <c r="AQ3272" s="35"/>
      <c r="AR3272" s="35"/>
      <c r="AS3272" s="35"/>
      <c r="AT3272" s="35"/>
      <c r="AU3272" s="35"/>
      <c r="AV3272" s="14"/>
      <c r="AW3272" s="14"/>
      <c r="AX3272" s="14"/>
      <c r="AY3272" s="14"/>
      <c r="AZ3272" s="14"/>
      <c r="BA3272" s="14"/>
    </row>
    <row r="3273" spans="3:53" ht="14.25">
      <c r="C3273" s="35"/>
      <c r="D3273" s="35"/>
      <c r="E3273" s="35"/>
      <c r="F3273" s="35"/>
      <c r="G3273" s="35"/>
      <c r="H3273" s="35"/>
      <c r="I3273" s="35"/>
      <c r="J3273" s="35"/>
      <c r="K3273" s="35"/>
      <c r="L3273" s="35"/>
      <c r="M3273" s="35"/>
      <c r="N3273" s="35"/>
      <c r="O3273" s="35"/>
      <c r="P3273" s="35"/>
      <c r="Q3273" s="35"/>
      <c r="R3273" s="35"/>
      <c r="S3273" s="35"/>
      <c r="T3273" s="35"/>
      <c r="U3273" s="35"/>
      <c r="V3273" s="35"/>
      <c r="W3273" s="35"/>
      <c r="X3273" s="35"/>
      <c r="Y3273" s="35"/>
      <c r="Z3273" s="35"/>
      <c r="AA3273" s="35"/>
      <c r="AB3273" s="35"/>
      <c r="AC3273" s="35"/>
      <c r="AD3273" s="35"/>
      <c r="AE3273" s="35"/>
      <c r="AF3273" s="35"/>
      <c r="AG3273" s="35"/>
      <c r="AH3273" s="35"/>
      <c r="AI3273" s="35"/>
      <c r="AJ3273" s="35"/>
      <c r="AK3273" s="35"/>
      <c r="AL3273" s="34"/>
      <c r="AM3273" s="331"/>
      <c r="AN3273" s="35"/>
      <c r="AO3273" s="35"/>
      <c r="AP3273" s="162"/>
      <c r="AQ3273" s="35"/>
      <c r="AR3273" s="35"/>
      <c r="AS3273" s="35"/>
      <c r="AT3273" s="35"/>
      <c r="AU3273" s="35"/>
      <c r="AV3273" s="14"/>
      <c r="AW3273" s="14"/>
      <c r="AX3273" s="14"/>
      <c r="AY3273" s="14"/>
      <c r="AZ3273" s="14"/>
      <c r="BA3273" s="14"/>
    </row>
    <row r="3274" spans="3:53" ht="14.25">
      <c r="C3274" s="35"/>
      <c r="D3274" s="35"/>
      <c r="E3274" s="35"/>
      <c r="F3274" s="35"/>
      <c r="G3274" s="35"/>
      <c r="H3274" s="35"/>
      <c r="I3274" s="35"/>
      <c r="J3274" s="35"/>
      <c r="K3274" s="35"/>
      <c r="L3274" s="35"/>
      <c r="M3274" s="35"/>
      <c r="N3274" s="35"/>
      <c r="O3274" s="35"/>
      <c r="P3274" s="35"/>
      <c r="Q3274" s="35"/>
      <c r="R3274" s="35"/>
      <c r="S3274" s="35"/>
      <c r="T3274" s="35"/>
      <c r="U3274" s="35"/>
      <c r="V3274" s="35"/>
      <c r="W3274" s="35"/>
      <c r="X3274" s="35"/>
      <c r="Y3274" s="35"/>
      <c r="Z3274" s="35"/>
      <c r="AA3274" s="35"/>
      <c r="AB3274" s="35"/>
      <c r="AC3274" s="35"/>
      <c r="AD3274" s="35"/>
      <c r="AE3274" s="35"/>
      <c r="AF3274" s="35"/>
      <c r="AG3274" s="35"/>
      <c r="AH3274" s="35"/>
      <c r="AI3274" s="35"/>
      <c r="AJ3274" s="35"/>
      <c r="AK3274" s="35"/>
      <c r="AL3274" s="34"/>
      <c r="AM3274" s="331"/>
      <c r="AN3274" s="35"/>
      <c r="AO3274" s="35"/>
      <c r="AP3274" s="162"/>
      <c r="AQ3274" s="35"/>
      <c r="AR3274" s="35"/>
      <c r="AS3274" s="35"/>
      <c r="AT3274" s="35"/>
      <c r="AU3274" s="35"/>
      <c r="AV3274" s="14"/>
      <c r="AW3274" s="14"/>
      <c r="AX3274" s="14"/>
      <c r="AY3274" s="14"/>
      <c r="AZ3274" s="14"/>
      <c r="BA3274" s="14"/>
    </row>
    <row r="3275" spans="3:53" ht="14.25">
      <c r="C3275" s="35"/>
      <c r="D3275" s="35"/>
      <c r="E3275" s="35"/>
      <c r="F3275" s="35"/>
      <c r="G3275" s="35"/>
      <c r="H3275" s="35"/>
      <c r="I3275" s="35"/>
      <c r="J3275" s="35"/>
      <c r="K3275" s="35"/>
      <c r="L3275" s="35"/>
      <c r="M3275" s="35"/>
      <c r="N3275" s="35"/>
      <c r="O3275" s="35"/>
      <c r="P3275" s="35"/>
      <c r="Q3275" s="35"/>
      <c r="R3275" s="35"/>
      <c r="S3275" s="35"/>
      <c r="T3275" s="35"/>
      <c r="U3275" s="35"/>
      <c r="V3275" s="35"/>
      <c r="W3275" s="35"/>
      <c r="X3275" s="35"/>
      <c r="Y3275" s="35"/>
      <c r="Z3275" s="35"/>
      <c r="AA3275" s="35"/>
      <c r="AB3275" s="35"/>
      <c r="AC3275" s="35"/>
      <c r="AD3275" s="35"/>
      <c r="AE3275" s="35"/>
      <c r="AF3275" s="35"/>
      <c r="AG3275" s="35"/>
      <c r="AH3275" s="35"/>
      <c r="AI3275" s="35"/>
      <c r="AJ3275" s="35"/>
      <c r="AK3275" s="35"/>
      <c r="AL3275" s="34"/>
      <c r="AM3275" s="331"/>
      <c r="AN3275" s="35"/>
      <c r="AO3275" s="35"/>
      <c r="AP3275" s="162"/>
      <c r="AQ3275" s="35"/>
      <c r="AR3275" s="35"/>
      <c r="AS3275" s="35"/>
      <c r="AT3275" s="35"/>
      <c r="AU3275" s="35"/>
      <c r="AV3275" s="14"/>
      <c r="AW3275" s="14"/>
      <c r="AX3275" s="14"/>
      <c r="AY3275" s="14"/>
      <c r="AZ3275" s="14"/>
      <c r="BA3275" s="14"/>
    </row>
    <row r="3276" spans="3:53" ht="14.25">
      <c r="C3276" s="35"/>
      <c r="D3276" s="35"/>
      <c r="E3276" s="35"/>
      <c r="F3276" s="35"/>
      <c r="G3276" s="35"/>
      <c r="H3276" s="35"/>
      <c r="I3276" s="35"/>
      <c r="J3276" s="35"/>
      <c r="K3276" s="35"/>
      <c r="L3276" s="35"/>
      <c r="M3276" s="35"/>
      <c r="N3276" s="35"/>
      <c r="O3276" s="35"/>
      <c r="P3276" s="35"/>
      <c r="Q3276" s="35"/>
      <c r="R3276" s="35"/>
      <c r="S3276" s="35"/>
      <c r="T3276" s="35"/>
      <c r="U3276" s="35"/>
      <c r="V3276" s="35"/>
      <c r="W3276" s="35"/>
      <c r="X3276" s="35"/>
      <c r="Y3276" s="35"/>
      <c r="Z3276" s="35"/>
      <c r="AA3276" s="35"/>
      <c r="AB3276" s="35"/>
      <c r="AC3276" s="35"/>
      <c r="AD3276" s="35"/>
      <c r="AE3276" s="35"/>
      <c r="AF3276" s="35"/>
      <c r="AG3276" s="35"/>
      <c r="AH3276" s="35"/>
      <c r="AI3276" s="35"/>
      <c r="AJ3276" s="35"/>
      <c r="AK3276" s="35"/>
      <c r="AL3276" s="34"/>
      <c r="AM3276" s="331"/>
      <c r="AN3276" s="35"/>
      <c r="AO3276" s="35"/>
      <c r="AP3276" s="162"/>
      <c r="AQ3276" s="35"/>
      <c r="AR3276" s="35"/>
      <c r="AS3276" s="35"/>
      <c r="AT3276" s="35"/>
      <c r="AU3276" s="35"/>
      <c r="AV3276" s="14"/>
      <c r="AW3276" s="14"/>
      <c r="AX3276" s="14"/>
      <c r="AY3276" s="14"/>
      <c r="AZ3276" s="14"/>
      <c r="BA3276" s="14"/>
    </row>
    <row r="3277" spans="3:53" ht="14.25">
      <c r="C3277" s="35"/>
      <c r="D3277" s="35"/>
      <c r="E3277" s="35"/>
      <c r="F3277" s="35"/>
      <c r="G3277" s="35"/>
      <c r="H3277" s="35"/>
      <c r="I3277" s="35"/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  <c r="T3277" s="35"/>
      <c r="U3277" s="35"/>
      <c r="V3277" s="35"/>
      <c r="W3277" s="35"/>
      <c r="X3277" s="35"/>
      <c r="Y3277" s="35"/>
      <c r="Z3277" s="35"/>
      <c r="AA3277" s="35"/>
      <c r="AB3277" s="35"/>
      <c r="AC3277" s="35"/>
      <c r="AD3277" s="35"/>
      <c r="AE3277" s="35"/>
      <c r="AF3277" s="35"/>
      <c r="AG3277" s="35"/>
      <c r="AH3277" s="35"/>
      <c r="AI3277" s="35"/>
      <c r="AJ3277" s="35"/>
      <c r="AK3277" s="35"/>
      <c r="AL3277" s="34"/>
      <c r="AM3277" s="331"/>
      <c r="AN3277" s="35"/>
      <c r="AO3277" s="35"/>
      <c r="AP3277" s="162"/>
      <c r="AQ3277" s="35"/>
      <c r="AR3277" s="35"/>
      <c r="AS3277" s="35"/>
      <c r="AT3277" s="35"/>
      <c r="AU3277" s="35"/>
      <c r="AV3277" s="14"/>
      <c r="AW3277" s="14"/>
      <c r="AX3277" s="14"/>
      <c r="AY3277" s="14"/>
      <c r="AZ3277" s="14"/>
      <c r="BA3277" s="14"/>
    </row>
    <row r="3278" spans="3:53" ht="14.25">
      <c r="C3278" s="35"/>
      <c r="D3278" s="35"/>
      <c r="E3278" s="35"/>
      <c r="F3278" s="35"/>
      <c r="G3278" s="35"/>
      <c r="H3278" s="35"/>
      <c r="I3278" s="35"/>
      <c r="J3278" s="35"/>
      <c r="K3278" s="35"/>
      <c r="L3278" s="35"/>
      <c r="M3278" s="35"/>
      <c r="N3278" s="35"/>
      <c r="O3278" s="35"/>
      <c r="P3278" s="35"/>
      <c r="Q3278" s="35"/>
      <c r="R3278" s="35"/>
      <c r="S3278" s="35"/>
      <c r="T3278" s="35"/>
      <c r="U3278" s="35"/>
      <c r="V3278" s="35"/>
      <c r="W3278" s="35"/>
      <c r="X3278" s="35"/>
      <c r="Y3278" s="35"/>
      <c r="Z3278" s="35"/>
      <c r="AA3278" s="35"/>
      <c r="AB3278" s="35"/>
      <c r="AC3278" s="35"/>
      <c r="AD3278" s="35"/>
      <c r="AE3278" s="35"/>
      <c r="AF3278" s="35"/>
      <c r="AG3278" s="35"/>
      <c r="AH3278" s="35"/>
      <c r="AI3278" s="35"/>
      <c r="AJ3278" s="35"/>
      <c r="AK3278" s="35"/>
      <c r="AL3278" s="34"/>
      <c r="AM3278" s="331"/>
      <c r="AN3278" s="35"/>
      <c r="AO3278" s="35"/>
      <c r="AP3278" s="162"/>
      <c r="AQ3278" s="35"/>
      <c r="AR3278" s="35"/>
      <c r="AS3278" s="35"/>
      <c r="AT3278" s="35"/>
      <c r="AU3278" s="35"/>
      <c r="AV3278" s="14"/>
      <c r="AW3278" s="14"/>
      <c r="AX3278" s="14"/>
      <c r="AY3278" s="14"/>
      <c r="AZ3278" s="14"/>
      <c r="BA3278" s="14"/>
    </row>
    <row r="3279" spans="3:53" ht="14.25">
      <c r="C3279" s="35"/>
      <c r="D3279" s="35"/>
      <c r="E3279" s="35"/>
      <c r="F3279" s="35"/>
      <c r="G3279" s="35"/>
      <c r="H3279" s="35"/>
      <c r="I3279" s="35"/>
      <c r="J3279" s="35"/>
      <c r="K3279" s="35"/>
      <c r="L3279" s="35"/>
      <c r="M3279" s="35"/>
      <c r="N3279" s="35"/>
      <c r="O3279" s="35"/>
      <c r="P3279" s="35"/>
      <c r="Q3279" s="35"/>
      <c r="R3279" s="35"/>
      <c r="S3279" s="35"/>
      <c r="T3279" s="35"/>
      <c r="U3279" s="35"/>
      <c r="V3279" s="35"/>
      <c r="W3279" s="35"/>
      <c r="X3279" s="35"/>
      <c r="Y3279" s="35"/>
      <c r="Z3279" s="35"/>
      <c r="AA3279" s="35"/>
      <c r="AB3279" s="35"/>
      <c r="AC3279" s="35"/>
      <c r="AD3279" s="35"/>
      <c r="AE3279" s="35"/>
      <c r="AF3279" s="35"/>
      <c r="AG3279" s="35"/>
      <c r="AH3279" s="35"/>
      <c r="AI3279" s="35"/>
      <c r="AJ3279" s="35"/>
      <c r="AK3279" s="35"/>
      <c r="AL3279" s="34"/>
      <c r="AM3279" s="331"/>
      <c r="AN3279" s="35"/>
      <c r="AO3279" s="35"/>
      <c r="AP3279" s="162"/>
      <c r="AQ3279" s="35"/>
      <c r="AR3279" s="35"/>
      <c r="AS3279" s="35"/>
      <c r="AT3279" s="35"/>
      <c r="AU3279" s="35"/>
      <c r="AV3279" s="14"/>
      <c r="AW3279" s="14"/>
      <c r="AX3279" s="14"/>
      <c r="AY3279" s="14"/>
      <c r="AZ3279" s="14"/>
      <c r="BA3279" s="14"/>
    </row>
    <row r="3280" spans="3:53" ht="14.25">
      <c r="C3280" s="35"/>
      <c r="D3280" s="35"/>
      <c r="E3280" s="35"/>
      <c r="F3280" s="35"/>
      <c r="G3280" s="35"/>
      <c r="H3280" s="35"/>
      <c r="I3280" s="35"/>
      <c r="J3280" s="35"/>
      <c r="K3280" s="35"/>
      <c r="L3280" s="35"/>
      <c r="M3280" s="35"/>
      <c r="N3280" s="35"/>
      <c r="O3280" s="35"/>
      <c r="P3280" s="35"/>
      <c r="Q3280" s="35"/>
      <c r="R3280" s="35"/>
      <c r="S3280" s="35"/>
      <c r="T3280" s="35"/>
      <c r="U3280" s="35"/>
      <c r="V3280" s="35"/>
      <c r="W3280" s="35"/>
      <c r="X3280" s="35"/>
      <c r="Y3280" s="35"/>
      <c r="Z3280" s="35"/>
      <c r="AA3280" s="35"/>
      <c r="AB3280" s="35"/>
      <c r="AC3280" s="35"/>
      <c r="AD3280" s="35"/>
      <c r="AE3280" s="35"/>
      <c r="AF3280" s="35"/>
      <c r="AG3280" s="35"/>
      <c r="AH3280" s="35"/>
      <c r="AI3280" s="35"/>
      <c r="AJ3280" s="35"/>
      <c r="AK3280" s="35"/>
      <c r="AL3280" s="34"/>
      <c r="AM3280" s="331"/>
      <c r="AN3280" s="35"/>
      <c r="AO3280" s="35"/>
      <c r="AP3280" s="162"/>
      <c r="AQ3280" s="35"/>
      <c r="AR3280" s="35"/>
      <c r="AS3280" s="35"/>
      <c r="AT3280" s="35"/>
      <c r="AU3280" s="35"/>
      <c r="AV3280" s="14"/>
      <c r="AW3280" s="14"/>
      <c r="AX3280" s="14"/>
      <c r="AY3280" s="14"/>
      <c r="AZ3280" s="14"/>
      <c r="BA3280" s="14"/>
    </row>
    <row r="3281" spans="3:53" ht="14.25">
      <c r="C3281" s="35"/>
      <c r="D3281" s="35"/>
      <c r="E3281" s="35"/>
      <c r="F3281" s="35"/>
      <c r="G3281" s="35"/>
      <c r="H3281" s="35"/>
      <c r="I3281" s="35"/>
      <c r="J3281" s="35"/>
      <c r="K3281" s="35"/>
      <c r="L3281" s="35"/>
      <c r="M3281" s="35"/>
      <c r="N3281" s="35"/>
      <c r="O3281" s="35"/>
      <c r="P3281" s="35"/>
      <c r="Q3281" s="35"/>
      <c r="R3281" s="35"/>
      <c r="S3281" s="35"/>
      <c r="T3281" s="35"/>
      <c r="U3281" s="35"/>
      <c r="V3281" s="35"/>
      <c r="W3281" s="35"/>
      <c r="X3281" s="35"/>
      <c r="Y3281" s="35"/>
      <c r="Z3281" s="35"/>
      <c r="AA3281" s="35"/>
      <c r="AB3281" s="35"/>
      <c r="AC3281" s="35"/>
      <c r="AD3281" s="35"/>
      <c r="AE3281" s="35"/>
      <c r="AF3281" s="35"/>
      <c r="AG3281" s="35"/>
      <c r="AH3281" s="35"/>
      <c r="AI3281" s="35"/>
      <c r="AJ3281" s="35"/>
      <c r="AK3281" s="35"/>
      <c r="AL3281" s="34"/>
      <c r="AM3281" s="331"/>
      <c r="AN3281" s="35"/>
      <c r="AO3281" s="35"/>
      <c r="AP3281" s="162"/>
      <c r="AQ3281" s="35"/>
      <c r="AR3281" s="35"/>
      <c r="AS3281" s="35"/>
      <c r="AT3281" s="35"/>
      <c r="AU3281" s="35"/>
      <c r="AV3281" s="14"/>
      <c r="AW3281" s="14"/>
      <c r="AX3281" s="14"/>
      <c r="AY3281" s="14"/>
      <c r="AZ3281" s="14"/>
      <c r="BA3281" s="14"/>
    </row>
    <row r="3282" spans="3:53" ht="14.25">
      <c r="C3282" s="35"/>
      <c r="D3282" s="35"/>
      <c r="E3282" s="35"/>
      <c r="F3282" s="35"/>
      <c r="G3282" s="35"/>
      <c r="H3282" s="35"/>
      <c r="I3282" s="35"/>
      <c r="J3282" s="35"/>
      <c r="K3282" s="35"/>
      <c r="L3282" s="35"/>
      <c r="M3282" s="35"/>
      <c r="N3282" s="35"/>
      <c r="O3282" s="35"/>
      <c r="P3282" s="35"/>
      <c r="Q3282" s="35"/>
      <c r="R3282" s="35"/>
      <c r="S3282" s="35"/>
      <c r="T3282" s="35"/>
      <c r="U3282" s="35"/>
      <c r="V3282" s="35"/>
      <c r="W3282" s="35"/>
      <c r="X3282" s="35"/>
      <c r="Y3282" s="35"/>
      <c r="Z3282" s="35"/>
      <c r="AA3282" s="35"/>
      <c r="AB3282" s="35"/>
      <c r="AC3282" s="35"/>
      <c r="AD3282" s="35"/>
      <c r="AE3282" s="35"/>
      <c r="AF3282" s="35"/>
      <c r="AG3282" s="35"/>
      <c r="AH3282" s="35"/>
      <c r="AI3282" s="35"/>
      <c r="AJ3282" s="35"/>
      <c r="AK3282" s="35"/>
      <c r="AL3282" s="34"/>
      <c r="AM3282" s="331"/>
      <c r="AN3282" s="35"/>
      <c r="AO3282" s="35"/>
      <c r="AP3282" s="162"/>
      <c r="AQ3282" s="35"/>
      <c r="AR3282" s="35"/>
      <c r="AS3282" s="35"/>
      <c r="AT3282" s="35"/>
      <c r="AU3282" s="35"/>
      <c r="AV3282" s="14"/>
      <c r="AW3282" s="14"/>
      <c r="AX3282" s="14"/>
      <c r="AY3282" s="14"/>
      <c r="AZ3282" s="14"/>
      <c r="BA3282" s="14"/>
    </row>
    <row r="3283" spans="3:53" ht="14.25">
      <c r="C3283" s="35"/>
      <c r="D3283" s="35"/>
      <c r="E3283" s="35"/>
      <c r="F3283" s="35"/>
      <c r="G3283" s="35"/>
      <c r="H3283" s="35"/>
      <c r="I3283" s="35"/>
      <c r="J3283" s="35"/>
      <c r="K3283" s="35"/>
      <c r="L3283" s="35"/>
      <c r="M3283" s="35"/>
      <c r="N3283" s="35"/>
      <c r="O3283" s="35"/>
      <c r="P3283" s="35"/>
      <c r="Q3283" s="35"/>
      <c r="R3283" s="35"/>
      <c r="S3283" s="35"/>
      <c r="T3283" s="35"/>
      <c r="U3283" s="35"/>
      <c r="V3283" s="35"/>
      <c r="W3283" s="35"/>
      <c r="X3283" s="35"/>
      <c r="Y3283" s="35"/>
      <c r="Z3283" s="35"/>
      <c r="AA3283" s="35"/>
      <c r="AB3283" s="35"/>
      <c r="AC3283" s="35"/>
      <c r="AD3283" s="35"/>
      <c r="AE3283" s="35"/>
      <c r="AF3283" s="35"/>
      <c r="AG3283" s="35"/>
      <c r="AH3283" s="35"/>
      <c r="AI3283" s="35"/>
      <c r="AJ3283" s="35"/>
      <c r="AK3283" s="35"/>
      <c r="AL3283" s="34"/>
      <c r="AM3283" s="331"/>
      <c r="AN3283" s="35"/>
      <c r="AO3283" s="35"/>
      <c r="AP3283" s="162"/>
      <c r="AQ3283" s="35"/>
      <c r="AR3283" s="35"/>
      <c r="AS3283" s="35"/>
      <c r="AT3283" s="35"/>
      <c r="AU3283" s="35"/>
      <c r="AV3283" s="14"/>
      <c r="AW3283" s="14"/>
      <c r="AX3283" s="14"/>
      <c r="AY3283" s="14"/>
      <c r="AZ3283" s="14"/>
      <c r="BA3283" s="14"/>
    </row>
    <row r="3284" spans="3:53" ht="14.25">
      <c r="C3284" s="35"/>
      <c r="D3284" s="35"/>
      <c r="E3284" s="35"/>
      <c r="F3284" s="35"/>
      <c r="G3284" s="35"/>
      <c r="H3284" s="35"/>
      <c r="I3284" s="35"/>
      <c r="J3284" s="35"/>
      <c r="K3284" s="35"/>
      <c r="L3284" s="35"/>
      <c r="M3284" s="35"/>
      <c r="N3284" s="35"/>
      <c r="O3284" s="35"/>
      <c r="P3284" s="35"/>
      <c r="Q3284" s="35"/>
      <c r="R3284" s="35"/>
      <c r="S3284" s="35"/>
      <c r="T3284" s="35"/>
      <c r="U3284" s="35"/>
      <c r="V3284" s="35"/>
      <c r="W3284" s="35"/>
      <c r="X3284" s="35"/>
      <c r="Y3284" s="35"/>
      <c r="Z3284" s="35"/>
      <c r="AA3284" s="35"/>
      <c r="AB3284" s="35"/>
      <c r="AC3284" s="35"/>
      <c r="AD3284" s="35"/>
      <c r="AE3284" s="35"/>
      <c r="AF3284" s="35"/>
      <c r="AG3284" s="35"/>
      <c r="AH3284" s="35"/>
      <c r="AI3284" s="35"/>
      <c r="AJ3284" s="35"/>
      <c r="AK3284" s="35"/>
      <c r="AL3284" s="34"/>
      <c r="AM3284" s="331"/>
      <c r="AN3284" s="35"/>
      <c r="AO3284" s="35"/>
      <c r="AP3284" s="162"/>
      <c r="AQ3284" s="35"/>
      <c r="AR3284" s="35"/>
      <c r="AS3284" s="35"/>
      <c r="AT3284" s="35"/>
      <c r="AU3284" s="35"/>
      <c r="AV3284" s="14"/>
      <c r="AW3284" s="14"/>
      <c r="AX3284" s="14"/>
      <c r="AY3284" s="14"/>
      <c r="AZ3284" s="14"/>
      <c r="BA3284" s="14"/>
    </row>
    <row r="3285" spans="3:53" ht="14.25">
      <c r="C3285" s="35"/>
      <c r="D3285" s="35"/>
      <c r="E3285" s="35"/>
      <c r="F3285" s="35"/>
      <c r="G3285" s="35"/>
      <c r="H3285" s="35"/>
      <c r="I3285" s="35"/>
      <c r="J3285" s="35"/>
      <c r="K3285" s="35"/>
      <c r="L3285" s="35"/>
      <c r="M3285" s="35"/>
      <c r="N3285" s="35"/>
      <c r="O3285" s="35"/>
      <c r="P3285" s="35"/>
      <c r="Q3285" s="35"/>
      <c r="R3285" s="35"/>
      <c r="S3285" s="35"/>
      <c r="T3285" s="35"/>
      <c r="U3285" s="35"/>
      <c r="V3285" s="35"/>
      <c r="W3285" s="35"/>
      <c r="X3285" s="35"/>
      <c r="Y3285" s="35"/>
      <c r="Z3285" s="35"/>
      <c r="AA3285" s="35"/>
      <c r="AB3285" s="35"/>
      <c r="AC3285" s="35"/>
      <c r="AD3285" s="35"/>
      <c r="AE3285" s="35"/>
      <c r="AF3285" s="35"/>
      <c r="AG3285" s="35"/>
      <c r="AH3285" s="35"/>
      <c r="AI3285" s="35"/>
      <c r="AJ3285" s="35"/>
      <c r="AK3285" s="35"/>
      <c r="AL3285" s="34"/>
      <c r="AM3285" s="331"/>
      <c r="AN3285" s="35"/>
      <c r="AO3285" s="35"/>
      <c r="AP3285" s="162"/>
      <c r="AQ3285" s="35"/>
      <c r="AR3285" s="35"/>
      <c r="AS3285" s="35"/>
      <c r="AT3285" s="35"/>
      <c r="AU3285" s="35"/>
      <c r="AV3285" s="14"/>
      <c r="AW3285" s="14"/>
      <c r="AX3285" s="14"/>
      <c r="AY3285" s="14"/>
      <c r="AZ3285" s="14"/>
      <c r="BA3285" s="14"/>
    </row>
    <row r="3286" spans="3:47" ht="14.25">
      <c r="C3286" s="35"/>
      <c r="D3286" s="35"/>
      <c r="E3286" s="35"/>
      <c r="F3286" s="35"/>
      <c r="G3286" s="35"/>
      <c r="H3286" s="35"/>
      <c r="I3286" s="35"/>
      <c r="J3286" s="35"/>
      <c r="K3286" s="35"/>
      <c r="L3286" s="35"/>
      <c r="M3286" s="35"/>
      <c r="N3286" s="35"/>
      <c r="O3286" s="35"/>
      <c r="P3286" s="35"/>
      <c r="Q3286" s="35"/>
      <c r="R3286" s="35"/>
      <c r="S3286" s="35"/>
      <c r="T3286" s="35"/>
      <c r="U3286" s="35"/>
      <c r="V3286" s="35"/>
      <c r="W3286" s="35"/>
      <c r="X3286" s="35"/>
      <c r="Y3286" s="35"/>
      <c r="Z3286" s="35"/>
      <c r="AA3286" s="35"/>
      <c r="AB3286" s="35"/>
      <c r="AC3286" s="35"/>
      <c r="AD3286" s="35"/>
      <c r="AE3286" s="35"/>
      <c r="AF3286" s="35"/>
      <c r="AG3286" s="35"/>
      <c r="AH3286" s="35"/>
      <c r="AI3286" s="35"/>
      <c r="AJ3286" s="35"/>
      <c r="AK3286" s="35"/>
      <c r="AL3286" s="34"/>
      <c r="AM3286" s="331"/>
      <c r="AN3286" s="35"/>
      <c r="AO3286" s="35"/>
      <c r="AP3286" s="162"/>
      <c r="AQ3286" s="35"/>
      <c r="AR3286" s="35"/>
      <c r="AS3286" s="35"/>
      <c r="AT3286" s="35"/>
      <c r="AU3286" s="35"/>
    </row>
    <row r="3287" spans="38:47" ht="15.75">
      <c r="AL3287" s="34"/>
      <c r="AM3287" s="331"/>
      <c r="AN3287" s="35"/>
      <c r="AO3287" s="35"/>
      <c r="AP3287" s="162"/>
      <c r="AQ3287" s="35"/>
      <c r="AR3287" s="35"/>
      <c r="AS3287" s="35"/>
      <c r="AT3287" s="35"/>
      <c r="AU3287" s="35"/>
    </row>
    <row r="3288" spans="38:47" ht="15.75">
      <c r="AL3288" s="34"/>
      <c r="AM3288" s="331"/>
      <c r="AN3288" s="35"/>
      <c r="AO3288" s="35"/>
      <c r="AP3288" s="162"/>
      <c r="AQ3288" s="35"/>
      <c r="AR3288" s="35"/>
      <c r="AS3288" s="35"/>
      <c r="AT3288" s="35"/>
      <c r="AU3288" s="35"/>
    </row>
    <row r="3289" spans="38:47" ht="15.75">
      <c r="AL3289" s="34"/>
      <c r="AM3289" s="331"/>
      <c r="AN3289" s="35"/>
      <c r="AO3289" s="35"/>
      <c r="AP3289" s="162"/>
      <c r="AQ3289" s="35"/>
      <c r="AR3289" s="35"/>
      <c r="AS3289" s="35"/>
      <c r="AT3289" s="35"/>
      <c r="AU3289" s="35"/>
    </row>
    <row r="3290" spans="38:47" ht="15.75">
      <c r="AL3290" s="34"/>
      <c r="AM3290" s="331"/>
      <c r="AN3290" s="35"/>
      <c r="AO3290" s="35"/>
      <c r="AP3290" s="162"/>
      <c r="AQ3290" s="35"/>
      <c r="AR3290" s="35"/>
      <c r="AS3290" s="35"/>
      <c r="AT3290" s="35"/>
      <c r="AU3290" s="35"/>
    </row>
    <row r="3291" spans="38:47" ht="15.75">
      <c r="AL3291" s="34"/>
      <c r="AM3291" s="331"/>
      <c r="AN3291" s="35"/>
      <c r="AO3291" s="35"/>
      <c r="AP3291" s="162"/>
      <c r="AQ3291" s="35"/>
      <c r="AR3291" s="35"/>
      <c r="AS3291" s="35"/>
      <c r="AT3291" s="35"/>
      <c r="AU3291" s="35"/>
    </row>
    <row r="3292" spans="38:47" ht="15.75">
      <c r="AL3292" s="34"/>
      <c r="AM3292" s="331"/>
      <c r="AN3292" s="35"/>
      <c r="AO3292" s="35"/>
      <c r="AP3292" s="162"/>
      <c r="AQ3292" s="35"/>
      <c r="AR3292" s="35"/>
      <c r="AS3292" s="35"/>
      <c r="AT3292" s="35"/>
      <c r="AU3292" s="35"/>
    </row>
    <row r="3293" spans="38:47" ht="15.75">
      <c r="AL3293" s="34"/>
      <c r="AM3293" s="331"/>
      <c r="AN3293" s="35"/>
      <c r="AO3293" s="35"/>
      <c r="AP3293" s="162"/>
      <c r="AQ3293" s="35"/>
      <c r="AR3293" s="35"/>
      <c r="AS3293" s="35"/>
      <c r="AT3293" s="35"/>
      <c r="AU3293" s="35"/>
    </row>
    <row r="3294" spans="38:53" ht="15.75">
      <c r="AL3294" s="34"/>
      <c r="AM3294" s="331"/>
      <c r="AN3294" s="35"/>
      <c r="AO3294" s="35"/>
      <c r="AP3294" s="162"/>
      <c r="AQ3294" s="35"/>
      <c r="AR3294" s="35"/>
      <c r="AS3294" s="35"/>
      <c r="AT3294" s="35"/>
      <c r="AU3294" s="35"/>
      <c r="AV3294" s="14"/>
      <c r="AW3294" s="14"/>
      <c r="AX3294" s="14"/>
      <c r="AY3294" s="14"/>
      <c r="AZ3294" s="14"/>
      <c r="BA3294" s="14"/>
    </row>
    <row r="3295" spans="5:53" ht="15.75">
      <c r="E3295" s="304"/>
      <c r="F3295" s="304"/>
      <c r="G3295" s="35"/>
      <c r="H3295" s="35"/>
      <c r="I3295" s="35"/>
      <c r="J3295" s="35"/>
      <c r="K3295" s="35"/>
      <c r="L3295" s="38"/>
      <c r="M3295" s="35"/>
      <c r="N3295" s="35"/>
      <c r="O3295" s="35"/>
      <c r="P3295" s="35"/>
      <c r="Q3295" s="35"/>
      <c r="R3295" s="35"/>
      <c r="S3295" s="35"/>
      <c r="T3295" s="35"/>
      <c r="U3295" s="35"/>
      <c r="V3295" s="35"/>
      <c r="W3295" s="35"/>
      <c r="X3295" s="35"/>
      <c r="Y3295" s="35"/>
      <c r="Z3295" s="35"/>
      <c r="AA3295" s="35"/>
      <c r="AB3295" s="35"/>
      <c r="AC3295" s="35"/>
      <c r="AD3295" s="35"/>
      <c r="AE3295" s="331"/>
      <c r="AF3295" s="331"/>
      <c r="AG3295" s="331"/>
      <c r="AH3295" s="331"/>
      <c r="AI3295" s="331"/>
      <c r="AJ3295" s="331"/>
      <c r="AK3295" s="331"/>
      <c r="AL3295" s="34"/>
      <c r="AM3295" s="331"/>
      <c r="AN3295" s="35"/>
      <c r="AO3295" s="35"/>
      <c r="AP3295" s="162"/>
      <c r="AQ3295" s="35"/>
      <c r="AR3295" s="35"/>
      <c r="AS3295" s="35"/>
      <c r="AT3295" s="35"/>
      <c r="AU3295" s="35"/>
      <c r="AV3295" s="14"/>
      <c r="AW3295" s="14"/>
      <c r="AX3295" s="14"/>
      <c r="AY3295" s="14"/>
      <c r="AZ3295" s="14"/>
      <c r="BA3295" s="14"/>
    </row>
    <row r="3296" spans="5:53" ht="15.75">
      <c r="E3296" s="304"/>
      <c r="F3296" s="304"/>
      <c r="G3296" s="35"/>
      <c r="H3296" s="35"/>
      <c r="I3296" s="35"/>
      <c r="J3296" s="35"/>
      <c r="K3296" s="35"/>
      <c r="L3296" s="38"/>
      <c r="M3296" s="35"/>
      <c r="N3296" s="35"/>
      <c r="O3296" s="35"/>
      <c r="P3296" s="35"/>
      <c r="Q3296" s="35"/>
      <c r="R3296" s="35"/>
      <c r="S3296" s="35"/>
      <c r="T3296" s="35"/>
      <c r="U3296" s="35"/>
      <c r="V3296" s="35"/>
      <c r="W3296" s="35"/>
      <c r="X3296" s="35"/>
      <c r="Y3296" s="35"/>
      <c r="Z3296" s="35"/>
      <c r="AA3296" s="35"/>
      <c r="AB3296" s="35"/>
      <c r="AC3296" s="35"/>
      <c r="AD3296" s="35"/>
      <c r="AE3296" s="331"/>
      <c r="AF3296" s="331"/>
      <c r="AG3296" s="331"/>
      <c r="AH3296" s="331"/>
      <c r="AI3296" s="331"/>
      <c r="AJ3296" s="331"/>
      <c r="AK3296" s="331"/>
      <c r="AL3296" s="34"/>
      <c r="AM3296" s="331"/>
      <c r="AN3296" s="35"/>
      <c r="AO3296" s="35"/>
      <c r="AP3296" s="162"/>
      <c r="AQ3296" s="35"/>
      <c r="AR3296" s="35"/>
      <c r="AS3296" s="35"/>
      <c r="AT3296" s="35"/>
      <c r="AU3296" s="35"/>
      <c r="AV3296" s="14"/>
      <c r="AW3296" s="14"/>
      <c r="AX3296" s="14"/>
      <c r="AY3296" s="14"/>
      <c r="AZ3296" s="14"/>
      <c r="BA3296" s="14"/>
    </row>
    <row r="3297" spans="5:53" ht="15.75">
      <c r="E3297" s="304"/>
      <c r="F3297" s="304"/>
      <c r="G3297" s="35"/>
      <c r="H3297" s="35"/>
      <c r="I3297" s="35"/>
      <c r="J3297" s="35"/>
      <c r="K3297" s="35"/>
      <c r="L3297" s="38"/>
      <c r="M3297" s="35"/>
      <c r="N3297" s="35"/>
      <c r="O3297" s="35"/>
      <c r="P3297" s="35"/>
      <c r="Q3297" s="35"/>
      <c r="R3297" s="35"/>
      <c r="S3297" s="35"/>
      <c r="T3297" s="35"/>
      <c r="U3297" s="35"/>
      <c r="V3297" s="35"/>
      <c r="W3297" s="35"/>
      <c r="X3297" s="35"/>
      <c r="Y3297" s="35"/>
      <c r="Z3297" s="35"/>
      <c r="AA3297" s="35"/>
      <c r="AB3297" s="35"/>
      <c r="AC3297" s="35"/>
      <c r="AD3297" s="35"/>
      <c r="AE3297" s="331"/>
      <c r="AF3297" s="331"/>
      <c r="AG3297" s="331"/>
      <c r="AH3297" s="331"/>
      <c r="AI3297" s="331"/>
      <c r="AJ3297" s="331"/>
      <c r="AK3297" s="331"/>
      <c r="AL3297" s="34"/>
      <c r="AM3297" s="331"/>
      <c r="AN3297" s="35"/>
      <c r="AO3297" s="35"/>
      <c r="AP3297" s="162"/>
      <c r="AQ3297" s="35"/>
      <c r="AR3297" s="35"/>
      <c r="AS3297" s="35"/>
      <c r="AT3297" s="35"/>
      <c r="AU3297" s="35"/>
      <c r="AV3297" s="14"/>
      <c r="AW3297" s="14"/>
      <c r="AX3297" s="14"/>
      <c r="AY3297" s="14"/>
      <c r="AZ3297" s="14"/>
      <c r="BA3297" s="14"/>
    </row>
    <row r="3298" spans="5:53" ht="15.75">
      <c r="E3298" s="304"/>
      <c r="F3298" s="304"/>
      <c r="G3298" s="35"/>
      <c r="H3298" s="35"/>
      <c r="I3298" s="35"/>
      <c r="J3298" s="35"/>
      <c r="K3298" s="35"/>
      <c r="L3298" s="38"/>
      <c r="M3298" s="35"/>
      <c r="N3298" s="35"/>
      <c r="O3298" s="35"/>
      <c r="P3298" s="35"/>
      <c r="Q3298" s="35"/>
      <c r="R3298" s="35"/>
      <c r="S3298" s="35"/>
      <c r="T3298" s="35"/>
      <c r="U3298" s="35"/>
      <c r="V3298" s="35"/>
      <c r="W3298" s="35"/>
      <c r="X3298" s="35"/>
      <c r="Y3298" s="35"/>
      <c r="Z3298" s="35"/>
      <c r="AA3298" s="35"/>
      <c r="AB3298" s="35"/>
      <c r="AC3298" s="35"/>
      <c r="AD3298" s="35"/>
      <c r="AE3298" s="331"/>
      <c r="AF3298" s="331"/>
      <c r="AG3298" s="331"/>
      <c r="AH3298" s="331"/>
      <c r="AI3298" s="331"/>
      <c r="AJ3298" s="331"/>
      <c r="AK3298" s="331"/>
      <c r="AL3298" s="34"/>
      <c r="AM3298" s="331"/>
      <c r="AN3298" s="35"/>
      <c r="AO3298" s="35"/>
      <c r="AP3298" s="162"/>
      <c r="AQ3298" s="35"/>
      <c r="AR3298" s="35"/>
      <c r="AS3298" s="35"/>
      <c r="AT3298" s="35"/>
      <c r="AU3298" s="35"/>
      <c r="AV3298" s="14"/>
      <c r="AW3298" s="14"/>
      <c r="AX3298" s="14"/>
      <c r="AY3298" s="14"/>
      <c r="AZ3298" s="14"/>
      <c r="BA3298" s="14"/>
    </row>
    <row r="3299" spans="5:53" ht="15.75">
      <c r="E3299" s="304"/>
      <c r="F3299" s="304"/>
      <c r="G3299" s="35"/>
      <c r="H3299" s="35"/>
      <c r="I3299" s="35"/>
      <c r="J3299" s="35"/>
      <c r="K3299" s="35"/>
      <c r="L3299" s="38"/>
      <c r="M3299" s="35"/>
      <c r="N3299" s="35"/>
      <c r="O3299" s="35"/>
      <c r="P3299" s="35"/>
      <c r="Q3299" s="35"/>
      <c r="R3299" s="35"/>
      <c r="S3299" s="35"/>
      <c r="T3299" s="35"/>
      <c r="U3299" s="35"/>
      <c r="V3299" s="35"/>
      <c r="W3299" s="35"/>
      <c r="X3299" s="35"/>
      <c r="Y3299" s="35"/>
      <c r="Z3299" s="35"/>
      <c r="AA3299" s="35"/>
      <c r="AB3299" s="35"/>
      <c r="AC3299" s="35"/>
      <c r="AD3299" s="35"/>
      <c r="AE3299" s="331"/>
      <c r="AF3299" s="331"/>
      <c r="AG3299" s="331"/>
      <c r="AH3299" s="331"/>
      <c r="AI3299" s="331"/>
      <c r="AJ3299" s="331"/>
      <c r="AK3299" s="331"/>
      <c r="AL3299" s="34"/>
      <c r="AM3299" s="331"/>
      <c r="AN3299" s="35"/>
      <c r="AO3299" s="35"/>
      <c r="AP3299" s="162"/>
      <c r="AQ3299" s="35"/>
      <c r="AR3299" s="35"/>
      <c r="AS3299" s="35"/>
      <c r="AT3299" s="35"/>
      <c r="AU3299" s="35"/>
      <c r="AV3299" s="14"/>
      <c r="AW3299" s="14"/>
      <c r="AX3299" s="14"/>
      <c r="AY3299" s="14"/>
      <c r="AZ3299" s="14"/>
      <c r="BA3299" s="14"/>
    </row>
    <row r="3300" spans="5:53" ht="15.75">
      <c r="E3300" s="304"/>
      <c r="F3300" s="304"/>
      <c r="G3300" s="35"/>
      <c r="H3300" s="35"/>
      <c r="I3300" s="35"/>
      <c r="J3300" s="35"/>
      <c r="K3300" s="35"/>
      <c r="L3300" s="38"/>
      <c r="M3300" s="35"/>
      <c r="N3300" s="35"/>
      <c r="O3300" s="35"/>
      <c r="P3300" s="35"/>
      <c r="Q3300" s="35"/>
      <c r="R3300" s="35"/>
      <c r="S3300" s="35"/>
      <c r="T3300" s="35"/>
      <c r="U3300" s="35"/>
      <c r="V3300" s="35"/>
      <c r="W3300" s="35"/>
      <c r="X3300" s="35"/>
      <c r="Y3300" s="35"/>
      <c r="Z3300" s="35"/>
      <c r="AA3300" s="35"/>
      <c r="AB3300" s="35"/>
      <c r="AC3300" s="35"/>
      <c r="AD3300" s="35"/>
      <c r="AE3300" s="331"/>
      <c r="AF3300" s="331"/>
      <c r="AG3300" s="331"/>
      <c r="AH3300" s="331"/>
      <c r="AI3300" s="331"/>
      <c r="AJ3300" s="331"/>
      <c r="AK3300" s="331"/>
      <c r="AL3300" s="34"/>
      <c r="AM3300" s="331"/>
      <c r="AN3300" s="35"/>
      <c r="AO3300" s="35"/>
      <c r="AP3300" s="162"/>
      <c r="AQ3300" s="35"/>
      <c r="AR3300" s="35"/>
      <c r="AS3300" s="35"/>
      <c r="AT3300" s="35"/>
      <c r="AU3300" s="35"/>
      <c r="AV3300" s="14"/>
      <c r="AW3300" s="14"/>
      <c r="AX3300" s="14"/>
      <c r="AY3300" s="14"/>
      <c r="AZ3300" s="14"/>
      <c r="BA3300" s="14"/>
    </row>
    <row r="3301" spans="5:53" ht="15.75">
      <c r="E3301" s="304"/>
      <c r="F3301" s="304"/>
      <c r="G3301" s="35"/>
      <c r="H3301" s="35"/>
      <c r="I3301" s="35"/>
      <c r="J3301" s="35"/>
      <c r="K3301" s="35"/>
      <c r="L3301" s="38"/>
      <c r="M3301" s="35"/>
      <c r="N3301" s="35"/>
      <c r="O3301" s="35"/>
      <c r="P3301" s="35"/>
      <c r="Q3301" s="35"/>
      <c r="R3301" s="35"/>
      <c r="S3301" s="35"/>
      <c r="T3301" s="35"/>
      <c r="U3301" s="35"/>
      <c r="V3301" s="35"/>
      <c r="W3301" s="35"/>
      <c r="X3301" s="35"/>
      <c r="Y3301" s="35"/>
      <c r="Z3301" s="35"/>
      <c r="AA3301" s="35"/>
      <c r="AB3301" s="35"/>
      <c r="AC3301" s="35"/>
      <c r="AD3301" s="35"/>
      <c r="AE3301" s="331"/>
      <c r="AF3301" s="331"/>
      <c r="AG3301" s="331"/>
      <c r="AH3301" s="331"/>
      <c r="AI3301" s="331"/>
      <c r="AJ3301" s="331"/>
      <c r="AK3301" s="331"/>
      <c r="AL3301" s="34"/>
      <c r="AM3301" s="331"/>
      <c r="AN3301" s="35"/>
      <c r="AO3301" s="35"/>
      <c r="AP3301" s="162"/>
      <c r="AQ3301" s="35"/>
      <c r="AR3301" s="35"/>
      <c r="AS3301" s="35"/>
      <c r="AT3301" s="35"/>
      <c r="AU3301" s="35"/>
      <c r="AV3301" s="14"/>
      <c r="AW3301" s="14"/>
      <c r="AX3301" s="14"/>
      <c r="AY3301" s="14"/>
      <c r="AZ3301" s="14"/>
      <c r="BA3301" s="14"/>
    </row>
    <row r="3302" spans="3:53" ht="15.75">
      <c r="C3302" s="35"/>
      <c r="D3302" s="35"/>
      <c r="E3302" s="304"/>
      <c r="F3302" s="304"/>
      <c r="G3302" s="35"/>
      <c r="H3302" s="35"/>
      <c r="I3302" s="35"/>
      <c r="J3302" s="35"/>
      <c r="K3302" s="35"/>
      <c r="L3302" s="38"/>
      <c r="M3302" s="35"/>
      <c r="N3302" s="35"/>
      <c r="O3302" s="35"/>
      <c r="P3302" s="35"/>
      <c r="Q3302" s="35"/>
      <c r="R3302" s="35"/>
      <c r="S3302" s="35"/>
      <c r="T3302" s="35"/>
      <c r="U3302" s="35"/>
      <c r="V3302" s="35"/>
      <c r="W3302" s="35"/>
      <c r="X3302" s="35"/>
      <c r="Y3302" s="35"/>
      <c r="Z3302" s="35"/>
      <c r="AA3302" s="35"/>
      <c r="AB3302" s="35"/>
      <c r="AC3302" s="35"/>
      <c r="AD3302" s="35"/>
      <c r="AE3302" s="331"/>
      <c r="AF3302" s="331"/>
      <c r="AG3302" s="331"/>
      <c r="AH3302" s="331"/>
      <c r="AI3302" s="331"/>
      <c r="AJ3302" s="331"/>
      <c r="AK3302" s="331"/>
      <c r="AL3302" s="34"/>
      <c r="AM3302" s="331"/>
      <c r="AN3302" s="35"/>
      <c r="AO3302" s="35"/>
      <c r="AP3302" s="162"/>
      <c r="AQ3302" s="35"/>
      <c r="AR3302" s="35"/>
      <c r="AS3302" s="35"/>
      <c r="AT3302" s="35"/>
      <c r="AU3302" s="35"/>
      <c r="AV3302" s="14"/>
      <c r="AW3302" s="14"/>
      <c r="AX3302" s="14"/>
      <c r="AY3302" s="14"/>
      <c r="AZ3302" s="14"/>
      <c r="BA3302" s="14"/>
    </row>
    <row r="3303" spans="3:53" ht="15.75">
      <c r="C3303" s="35"/>
      <c r="D3303" s="35"/>
      <c r="E3303" s="304"/>
      <c r="F3303" s="304"/>
      <c r="G3303" s="35"/>
      <c r="H3303" s="35"/>
      <c r="I3303" s="35"/>
      <c r="J3303" s="35"/>
      <c r="K3303" s="35"/>
      <c r="L3303" s="38"/>
      <c r="M3303" s="35"/>
      <c r="N3303" s="35"/>
      <c r="O3303" s="35"/>
      <c r="P3303" s="35"/>
      <c r="Q3303" s="35"/>
      <c r="R3303" s="35"/>
      <c r="S3303" s="35"/>
      <c r="T3303" s="35"/>
      <c r="U3303" s="35"/>
      <c r="V3303" s="35"/>
      <c r="W3303" s="35"/>
      <c r="X3303" s="35"/>
      <c r="Y3303" s="35"/>
      <c r="Z3303" s="35"/>
      <c r="AA3303" s="35"/>
      <c r="AB3303" s="35"/>
      <c r="AC3303" s="35"/>
      <c r="AD3303" s="35"/>
      <c r="AE3303" s="331"/>
      <c r="AF3303" s="331"/>
      <c r="AG3303" s="331"/>
      <c r="AH3303" s="331"/>
      <c r="AI3303" s="331"/>
      <c r="AJ3303" s="331"/>
      <c r="AK3303" s="331"/>
      <c r="AL3303" s="34"/>
      <c r="AM3303" s="331"/>
      <c r="AN3303" s="35"/>
      <c r="AO3303" s="35"/>
      <c r="AP3303" s="162"/>
      <c r="AQ3303" s="35"/>
      <c r="AR3303" s="35"/>
      <c r="AS3303" s="35"/>
      <c r="AT3303" s="35"/>
      <c r="AU3303" s="35"/>
      <c r="AV3303" s="14"/>
      <c r="AW3303" s="14"/>
      <c r="AX3303" s="14"/>
      <c r="AY3303" s="14"/>
      <c r="AZ3303" s="14"/>
      <c r="BA3303" s="14"/>
    </row>
    <row r="3304" spans="3:53" ht="15.75">
      <c r="C3304" s="35"/>
      <c r="D3304" s="35"/>
      <c r="E3304" s="304"/>
      <c r="F3304" s="304"/>
      <c r="G3304" s="35"/>
      <c r="H3304" s="35"/>
      <c r="I3304" s="35"/>
      <c r="J3304" s="35"/>
      <c r="K3304" s="35"/>
      <c r="L3304" s="38"/>
      <c r="M3304" s="35"/>
      <c r="N3304" s="35"/>
      <c r="O3304" s="35"/>
      <c r="P3304" s="35"/>
      <c r="Q3304" s="35"/>
      <c r="R3304" s="35"/>
      <c r="S3304" s="35"/>
      <c r="T3304" s="35"/>
      <c r="U3304" s="35"/>
      <c r="V3304" s="35"/>
      <c r="W3304" s="35"/>
      <c r="X3304" s="35"/>
      <c r="Y3304" s="35"/>
      <c r="Z3304" s="35"/>
      <c r="AA3304" s="35"/>
      <c r="AB3304" s="35"/>
      <c r="AC3304" s="35"/>
      <c r="AD3304" s="35"/>
      <c r="AE3304" s="331"/>
      <c r="AF3304" s="331"/>
      <c r="AG3304" s="331"/>
      <c r="AH3304" s="331"/>
      <c r="AI3304" s="331"/>
      <c r="AJ3304" s="331"/>
      <c r="AK3304" s="331"/>
      <c r="AL3304" s="34"/>
      <c r="AM3304" s="331"/>
      <c r="AN3304" s="35"/>
      <c r="AO3304" s="35"/>
      <c r="AP3304" s="162"/>
      <c r="AQ3304" s="35"/>
      <c r="AR3304" s="35"/>
      <c r="AS3304" s="35"/>
      <c r="AT3304" s="35"/>
      <c r="AU3304" s="35"/>
      <c r="AV3304" s="14"/>
      <c r="AW3304" s="14"/>
      <c r="AX3304" s="14"/>
      <c r="AY3304" s="14"/>
      <c r="AZ3304" s="14"/>
      <c r="BA3304" s="14"/>
    </row>
    <row r="3305" spans="3:53" ht="15.75">
      <c r="C3305" s="35"/>
      <c r="D3305" s="35"/>
      <c r="E3305" s="304"/>
      <c r="F3305" s="304"/>
      <c r="G3305" s="35"/>
      <c r="H3305" s="35"/>
      <c r="I3305" s="35"/>
      <c r="J3305" s="35"/>
      <c r="K3305" s="35"/>
      <c r="L3305" s="38"/>
      <c r="M3305" s="35"/>
      <c r="N3305" s="35"/>
      <c r="O3305" s="35"/>
      <c r="P3305" s="35"/>
      <c r="Q3305" s="35"/>
      <c r="R3305" s="35"/>
      <c r="S3305" s="35"/>
      <c r="T3305" s="35"/>
      <c r="U3305" s="35"/>
      <c r="V3305" s="35"/>
      <c r="W3305" s="35"/>
      <c r="X3305" s="35"/>
      <c r="Y3305" s="35"/>
      <c r="Z3305" s="35"/>
      <c r="AA3305" s="35"/>
      <c r="AB3305" s="35"/>
      <c r="AC3305" s="35"/>
      <c r="AD3305" s="35"/>
      <c r="AE3305" s="331"/>
      <c r="AF3305" s="331"/>
      <c r="AG3305" s="331"/>
      <c r="AH3305" s="331"/>
      <c r="AI3305" s="331"/>
      <c r="AJ3305" s="331"/>
      <c r="AK3305" s="331"/>
      <c r="AL3305" s="34"/>
      <c r="AM3305" s="331"/>
      <c r="AN3305" s="35"/>
      <c r="AO3305" s="35"/>
      <c r="AP3305" s="162"/>
      <c r="AQ3305" s="35"/>
      <c r="AR3305" s="35"/>
      <c r="AS3305" s="35"/>
      <c r="AT3305" s="35"/>
      <c r="AU3305" s="35"/>
      <c r="AV3305" s="14"/>
      <c r="AW3305" s="14"/>
      <c r="AX3305" s="14"/>
      <c r="AY3305" s="14"/>
      <c r="AZ3305" s="14"/>
      <c r="BA3305" s="14"/>
    </row>
    <row r="3306" spans="3:53" ht="15.75">
      <c r="C3306" s="35"/>
      <c r="D3306" s="35"/>
      <c r="E3306" s="304"/>
      <c r="F3306" s="304"/>
      <c r="G3306" s="35"/>
      <c r="H3306" s="35"/>
      <c r="I3306" s="35"/>
      <c r="J3306" s="35"/>
      <c r="K3306" s="35"/>
      <c r="L3306" s="38"/>
      <c r="M3306" s="35"/>
      <c r="N3306" s="35"/>
      <c r="O3306" s="35"/>
      <c r="P3306" s="35"/>
      <c r="Q3306" s="35"/>
      <c r="R3306" s="35"/>
      <c r="S3306" s="35"/>
      <c r="T3306" s="35"/>
      <c r="U3306" s="35"/>
      <c r="V3306" s="35"/>
      <c r="W3306" s="35"/>
      <c r="X3306" s="35"/>
      <c r="Y3306" s="35"/>
      <c r="Z3306" s="35"/>
      <c r="AA3306" s="35"/>
      <c r="AB3306" s="35"/>
      <c r="AC3306" s="35"/>
      <c r="AD3306" s="35"/>
      <c r="AE3306" s="331"/>
      <c r="AF3306" s="331"/>
      <c r="AG3306" s="331"/>
      <c r="AH3306" s="331"/>
      <c r="AI3306" s="331"/>
      <c r="AJ3306" s="331"/>
      <c r="AK3306" s="331"/>
      <c r="AL3306" s="34"/>
      <c r="AM3306" s="331"/>
      <c r="AN3306" s="35"/>
      <c r="AO3306" s="35"/>
      <c r="AP3306" s="162"/>
      <c r="AQ3306" s="35"/>
      <c r="AR3306" s="35"/>
      <c r="AS3306" s="35"/>
      <c r="AT3306" s="35"/>
      <c r="AU3306" s="35"/>
      <c r="AV3306" s="14"/>
      <c r="AW3306" s="14"/>
      <c r="AX3306" s="14"/>
      <c r="AY3306" s="14"/>
      <c r="AZ3306" s="14"/>
      <c r="BA3306" s="14"/>
    </row>
    <row r="3307" spans="3:53" ht="15.75">
      <c r="C3307" s="35"/>
      <c r="D3307" s="35"/>
      <c r="E3307" s="304"/>
      <c r="F3307" s="304"/>
      <c r="G3307" s="35"/>
      <c r="H3307" s="35"/>
      <c r="I3307" s="35"/>
      <c r="J3307" s="35"/>
      <c r="K3307" s="35"/>
      <c r="L3307" s="38"/>
      <c r="M3307" s="35"/>
      <c r="N3307" s="35"/>
      <c r="O3307" s="35"/>
      <c r="P3307" s="35"/>
      <c r="Q3307" s="35"/>
      <c r="R3307" s="35"/>
      <c r="S3307" s="35"/>
      <c r="T3307" s="35"/>
      <c r="U3307" s="35"/>
      <c r="V3307" s="35"/>
      <c r="W3307" s="35"/>
      <c r="X3307" s="35"/>
      <c r="Y3307" s="35"/>
      <c r="Z3307" s="35"/>
      <c r="AA3307" s="35"/>
      <c r="AB3307" s="35"/>
      <c r="AC3307" s="35"/>
      <c r="AD3307" s="35"/>
      <c r="AE3307" s="331"/>
      <c r="AF3307" s="331"/>
      <c r="AG3307" s="331"/>
      <c r="AH3307" s="331"/>
      <c r="AI3307" s="331"/>
      <c r="AJ3307" s="331"/>
      <c r="AK3307" s="331"/>
      <c r="AL3307" s="34"/>
      <c r="AM3307" s="331"/>
      <c r="AN3307" s="35"/>
      <c r="AO3307" s="35"/>
      <c r="AP3307" s="162"/>
      <c r="AQ3307" s="35"/>
      <c r="AR3307" s="35"/>
      <c r="AS3307" s="35"/>
      <c r="AT3307" s="35"/>
      <c r="AU3307" s="35"/>
      <c r="AV3307" s="14"/>
      <c r="AW3307" s="14"/>
      <c r="AX3307" s="14"/>
      <c r="AY3307" s="14"/>
      <c r="AZ3307" s="14"/>
      <c r="BA3307" s="14"/>
    </row>
    <row r="3308" spans="3:53" ht="15.75">
      <c r="C3308" s="35"/>
      <c r="D3308" s="35"/>
      <c r="E3308" s="304"/>
      <c r="F3308" s="304"/>
      <c r="G3308" s="35"/>
      <c r="H3308" s="35"/>
      <c r="I3308" s="35"/>
      <c r="J3308" s="35"/>
      <c r="K3308" s="35"/>
      <c r="L3308" s="38"/>
      <c r="M3308" s="35"/>
      <c r="N3308" s="35"/>
      <c r="O3308" s="35"/>
      <c r="P3308" s="35"/>
      <c r="Q3308" s="35"/>
      <c r="R3308" s="35"/>
      <c r="S3308" s="35"/>
      <c r="T3308" s="35"/>
      <c r="U3308" s="35"/>
      <c r="V3308" s="35"/>
      <c r="W3308" s="35"/>
      <c r="X3308" s="35"/>
      <c r="Y3308" s="35"/>
      <c r="Z3308" s="35"/>
      <c r="AA3308" s="35"/>
      <c r="AB3308" s="35"/>
      <c r="AC3308" s="35"/>
      <c r="AD3308" s="35"/>
      <c r="AE3308" s="331"/>
      <c r="AF3308" s="331"/>
      <c r="AG3308" s="331"/>
      <c r="AH3308" s="331"/>
      <c r="AI3308" s="331"/>
      <c r="AJ3308" s="331"/>
      <c r="AK3308" s="331"/>
      <c r="AL3308" s="34"/>
      <c r="AM3308" s="331"/>
      <c r="AN3308" s="35"/>
      <c r="AO3308" s="35"/>
      <c r="AP3308" s="162"/>
      <c r="AQ3308" s="35"/>
      <c r="AR3308" s="35"/>
      <c r="AS3308" s="35"/>
      <c r="AT3308" s="35"/>
      <c r="AU3308" s="35"/>
      <c r="AV3308" s="14"/>
      <c r="AW3308" s="14"/>
      <c r="AX3308" s="14"/>
      <c r="AY3308" s="14"/>
      <c r="AZ3308" s="14"/>
      <c r="BA3308" s="14"/>
    </row>
    <row r="3309" spans="3:53" ht="15.75">
      <c r="C3309" s="35"/>
      <c r="D3309" s="35"/>
      <c r="E3309" s="304"/>
      <c r="F3309" s="304"/>
      <c r="G3309" s="35"/>
      <c r="H3309" s="35"/>
      <c r="I3309" s="35"/>
      <c r="J3309" s="35"/>
      <c r="K3309" s="35"/>
      <c r="L3309" s="38"/>
      <c r="M3309" s="35"/>
      <c r="N3309" s="35"/>
      <c r="O3309" s="35"/>
      <c r="P3309" s="35"/>
      <c r="Q3309" s="35"/>
      <c r="R3309" s="35"/>
      <c r="S3309" s="35"/>
      <c r="T3309" s="35"/>
      <c r="U3309" s="35"/>
      <c r="V3309" s="35"/>
      <c r="W3309" s="35"/>
      <c r="X3309" s="35"/>
      <c r="Y3309" s="35"/>
      <c r="Z3309" s="35"/>
      <c r="AA3309" s="35"/>
      <c r="AB3309" s="35"/>
      <c r="AC3309" s="35"/>
      <c r="AD3309" s="35"/>
      <c r="AE3309" s="331"/>
      <c r="AF3309" s="331"/>
      <c r="AG3309" s="331"/>
      <c r="AH3309" s="331"/>
      <c r="AI3309" s="331"/>
      <c r="AJ3309" s="331"/>
      <c r="AK3309" s="331"/>
      <c r="AL3309" s="34"/>
      <c r="AM3309" s="331"/>
      <c r="AN3309" s="35"/>
      <c r="AO3309" s="35"/>
      <c r="AP3309" s="162"/>
      <c r="AQ3309" s="35"/>
      <c r="AR3309" s="35"/>
      <c r="AS3309" s="35"/>
      <c r="AT3309" s="35"/>
      <c r="AU3309" s="35"/>
      <c r="AV3309" s="14"/>
      <c r="AW3309" s="14"/>
      <c r="AX3309" s="14"/>
      <c r="AY3309" s="14"/>
      <c r="AZ3309" s="14"/>
      <c r="BA3309" s="14"/>
    </row>
    <row r="3310" spans="3:53" ht="15.75">
      <c r="C3310" s="35"/>
      <c r="D3310" s="35"/>
      <c r="E3310" s="304"/>
      <c r="F3310" s="304"/>
      <c r="G3310" s="35"/>
      <c r="H3310" s="35"/>
      <c r="I3310" s="35"/>
      <c r="J3310" s="35"/>
      <c r="K3310" s="35"/>
      <c r="L3310" s="38"/>
      <c r="M3310" s="35"/>
      <c r="N3310" s="35"/>
      <c r="O3310" s="35"/>
      <c r="P3310" s="35"/>
      <c r="Q3310" s="35"/>
      <c r="R3310" s="35"/>
      <c r="S3310" s="35"/>
      <c r="T3310" s="35"/>
      <c r="U3310" s="35"/>
      <c r="V3310" s="35"/>
      <c r="W3310" s="35"/>
      <c r="X3310" s="35"/>
      <c r="Y3310" s="35"/>
      <c r="Z3310" s="35"/>
      <c r="AA3310" s="35"/>
      <c r="AB3310" s="35"/>
      <c r="AC3310" s="35"/>
      <c r="AD3310" s="35"/>
      <c r="AE3310" s="331"/>
      <c r="AF3310" s="331"/>
      <c r="AG3310" s="331"/>
      <c r="AH3310" s="331"/>
      <c r="AI3310" s="331"/>
      <c r="AJ3310" s="331"/>
      <c r="AK3310" s="331"/>
      <c r="AL3310" s="34"/>
      <c r="AM3310" s="331"/>
      <c r="AN3310" s="35"/>
      <c r="AO3310" s="35"/>
      <c r="AP3310" s="162"/>
      <c r="AQ3310" s="35"/>
      <c r="AR3310" s="35"/>
      <c r="AS3310" s="35"/>
      <c r="AT3310" s="35"/>
      <c r="AU3310" s="35"/>
      <c r="AV3310" s="14"/>
      <c r="AW3310" s="14"/>
      <c r="AX3310" s="14"/>
      <c r="AY3310" s="14"/>
      <c r="AZ3310" s="14"/>
      <c r="BA3310" s="14"/>
    </row>
    <row r="3311" spans="3:53" ht="15.75">
      <c r="C3311" s="35"/>
      <c r="D3311" s="35"/>
      <c r="E3311" s="304"/>
      <c r="F3311" s="304"/>
      <c r="G3311" s="35"/>
      <c r="H3311" s="35"/>
      <c r="I3311" s="35"/>
      <c r="J3311" s="35"/>
      <c r="K3311" s="35"/>
      <c r="L3311" s="38"/>
      <c r="M3311" s="35"/>
      <c r="N3311" s="35"/>
      <c r="O3311" s="35"/>
      <c r="P3311" s="35"/>
      <c r="Q3311" s="35"/>
      <c r="R3311" s="35"/>
      <c r="S3311" s="35"/>
      <c r="T3311" s="35"/>
      <c r="U3311" s="35"/>
      <c r="V3311" s="35"/>
      <c r="W3311" s="35"/>
      <c r="X3311" s="35"/>
      <c r="Y3311" s="35"/>
      <c r="Z3311" s="35"/>
      <c r="AA3311" s="35"/>
      <c r="AB3311" s="35"/>
      <c r="AC3311" s="35"/>
      <c r="AD3311" s="35"/>
      <c r="AE3311" s="331"/>
      <c r="AF3311" s="331"/>
      <c r="AG3311" s="331"/>
      <c r="AH3311" s="331"/>
      <c r="AI3311" s="331"/>
      <c r="AJ3311" s="331"/>
      <c r="AK3311" s="331"/>
      <c r="AL3311" s="34"/>
      <c r="AM3311" s="331"/>
      <c r="AN3311" s="35"/>
      <c r="AO3311" s="35"/>
      <c r="AP3311" s="162"/>
      <c r="AQ3311" s="35"/>
      <c r="AR3311" s="35"/>
      <c r="AS3311" s="35"/>
      <c r="AT3311" s="35"/>
      <c r="AU3311" s="35"/>
      <c r="AV3311" s="14"/>
      <c r="AW3311" s="14"/>
      <c r="AX3311" s="14"/>
      <c r="AY3311" s="14"/>
      <c r="AZ3311" s="14"/>
      <c r="BA3311" s="14"/>
    </row>
    <row r="3312" spans="3:53" ht="15.75">
      <c r="C3312" s="35"/>
      <c r="D3312" s="35"/>
      <c r="E3312" s="304"/>
      <c r="F3312" s="304"/>
      <c r="G3312" s="35"/>
      <c r="H3312" s="35"/>
      <c r="I3312" s="35"/>
      <c r="J3312" s="35"/>
      <c r="K3312" s="35"/>
      <c r="L3312" s="38"/>
      <c r="M3312" s="35"/>
      <c r="N3312" s="35"/>
      <c r="O3312" s="35"/>
      <c r="P3312" s="35"/>
      <c r="Q3312" s="35"/>
      <c r="R3312" s="35"/>
      <c r="S3312" s="35"/>
      <c r="T3312" s="35"/>
      <c r="U3312" s="35"/>
      <c r="V3312" s="35"/>
      <c r="W3312" s="35"/>
      <c r="X3312" s="35"/>
      <c r="Y3312" s="35"/>
      <c r="Z3312" s="35"/>
      <c r="AA3312" s="35"/>
      <c r="AB3312" s="35"/>
      <c r="AC3312" s="35"/>
      <c r="AD3312" s="35"/>
      <c r="AE3312" s="331"/>
      <c r="AF3312" s="331"/>
      <c r="AG3312" s="331"/>
      <c r="AH3312" s="331"/>
      <c r="AI3312" s="331"/>
      <c r="AJ3312" s="331"/>
      <c r="AK3312" s="331"/>
      <c r="AL3312" s="34"/>
      <c r="AM3312" s="331"/>
      <c r="AN3312" s="35"/>
      <c r="AO3312" s="35"/>
      <c r="AP3312" s="162"/>
      <c r="AQ3312" s="35"/>
      <c r="AR3312" s="35"/>
      <c r="AS3312" s="35"/>
      <c r="AT3312" s="35"/>
      <c r="AU3312" s="35"/>
      <c r="AV3312" s="14"/>
      <c r="AW3312" s="14"/>
      <c r="AX3312" s="14"/>
      <c r="AY3312" s="14"/>
      <c r="AZ3312" s="14"/>
      <c r="BA3312" s="14"/>
    </row>
    <row r="3313" spans="3:53" ht="15.75">
      <c r="C3313" s="35"/>
      <c r="D3313" s="35"/>
      <c r="E3313" s="304"/>
      <c r="F3313" s="304"/>
      <c r="G3313" s="35"/>
      <c r="H3313" s="35"/>
      <c r="I3313" s="35"/>
      <c r="J3313" s="35"/>
      <c r="K3313" s="35"/>
      <c r="L3313" s="38"/>
      <c r="M3313" s="35"/>
      <c r="N3313" s="35"/>
      <c r="O3313" s="35"/>
      <c r="P3313" s="35"/>
      <c r="Q3313" s="35"/>
      <c r="R3313" s="35"/>
      <c r="S3313" s="35"/>
      <c r="T3313" s="35"/>
      <c r="U3313" s="35"/>
      <c r="V3313" s="35"/>
      <c r="W3313" s="35"/>
      <c r="X3313" s="35"/>
      <c r="Y3313" s="35"/>
      <c r="Z3313" s="35"/>
      <c r="AA3313" s="35"/>
      <c r="AB3313" s="35"/>
      <c r="AC3313" s="35"/>
      <c r="AD3313" s="35"/>
      <c r="AE3313" s="331"/>
      <c r="AF3313" s="331"/>
      <c r="AG3313" s="331"/>
      <c r="AH3313" s="331"/>
      <c r="AI3313" s="331"/>
      <c r="AJ3313" s="331"/>
      <c r="AK3313" s="331"/>
      <c r="AL3313" s="34"/>
      <c r="AM3313" s="331"/>
      <c r="AN3313" s="35"/>
      <c r="AO3313" s="35"/>
      <c r="AP3313" s="162"/>
      <c r="AQ3313" s="35"/>
      <c r="AR3313" s="35"/>
      <c r="AS3313" s="35"/>
      <c r="AT3313" s="35"/>
      <c r="AU3313" s="35"/>
      <c r="AV3313" s="14"/>
      <c r="AW3313" s="14"/>
      <c r="AX3313" s="14"/>
      <c r="AY3313" s="14"/>
      <c r="AZ3313" s="14"/>
      <c r="BA3313" s="14"/>
    </row>
    <row r="3314" spans="3:53" ht="15.75">
      <c r="C3314" s="35"/>
      <c r="D3314" s="35"/>
      <c r="E3314" s="304"/>
      <c r="F3314" s="304"/>
      <c r="G3314" s="35"/>
      <c r="H3314" s="35"/>
      <c r="I3314" s="35"/>
      <c r="J3314" s="35"/>
      <c r="K3314" s="35"/>
      <c r="L3314" s="38"/>
      <c r="M3314" s="35"/>
      <c r="N3314" s="35"/>
      <c r="O3314" s="35"/>
      <c r="P3314" s="35"/>
      <c r="Q3314" s="35"/>
      <c r="R3314" s="35"/>
      <c r="S3314" s="35"/>
      <c r="T3314" s="35"/>
      <c r="U3314" s="35"/>
      <c r="V3314" s="35"/>
      <c r="W3314" s="35"/>
      <c r="X3314" s="35"/>
      <c r="Y3314" s="35"/>
      <c r="Z3314" s="35"/>
      <c r="AA3314" s="35"/>
      <c r="AB3314" s="35"/>
      <c r="AC3314" s="35"/>
      <c r="AD3314" s="35"/>
      <c r="AE3314" s="331"/>
      <c r="AF3314" s="331"/>
      <c r="AG3314" s="331"/>
      <c r="AH3314" s="331"/>
      <c r="AI3314" s="331"/>
      <c r="AJ3314" s="331"/>
      <c r="AK3314" s="331"/>
      <c r="AL3314" s="34"/>
      <c r="AM3314" s="331"/>
      <c r="AN3314" s="35"/>
      <c r="AO3314" s="35"/>
      <c r="AP3314" s="162"/>
      <c r="AQ3314" s="35"/>
      <c r="AR3314" s="35"/>
      <c r="AS3314" s="35"/>
      <c r="AT3314" s="35"/>
      <c r="AU3314" s="35"/>
      <c r="AV3314" s="14"/>
      <c r="AW3314" s="14"/>
      <c r="AX3314" s="14"/>
      <c r="AY3314" s="14"/>
      <c r="AZ3314" s="14"/>
      <c r="BA3314" s="14"/>
    </row>
    <row r="3315" spans="3:53" ht="15.75">
      <c r="C3315" s="35"/>
      <c r="D3315" s="35"/>
      <c r="E3315" s="304"/>
      <c r="F3315" s="304"/>
      <c r="G3315" s="35"/>
      <c r="H3315" s="35"/>
      <c r="I3315" s="35"/>
      <c r="J3315" s="35"/>
      <c r="K3315" s="35"/>
      <c r="L3315" s="38"/>
      <c r="M3315" s="35"/>
      <c r="N3315" s="35"/>
      <c r="O3315" s="35"/>
      <c r="P3315" s="35"/>
      <c r="Q3315" s="35"/>
      <c r="R3315" s="35"/>
      <c r="S3315" s="35"/>
      <c r="T3315" s="35"/>
      <c r="U3315" s="35"/>
      <c r="V3315" s="35"/>
      <c r="W3315" s="35"/>
      <c r="X3315" s="35"/>
      <c r="Y3315" s="35"/>
      <c r="Z3315" s="35"/>
      <c r="AA3315" s="35"/>
      <c r="AB3315" s="35"/>
      <c r="AC3315" s="35"/>
      <c r="AD3315" s="35"/>
      <c r="AE3315" s="331"/>
      <c r="AF3315" s="331"/>
      <c r="AG3315" s="331"/>
      <c r="AH3315" s="331"/>
      <c r="AI3315" s="331"/>
      <c r="AJ3315" s="331"/>
      <c r="AK3315" s="331"/>
      <c r="AL3315" s="34"/>
      <c r="AM3315" s="331"/>
      <c r="AN3315" s="35"/>
      <c r="AO3315" s="35"/>
      <c r="AP3315" s="162"/>
      <c r="AQ3315" s="35"/>
      <c r="AR3315" s="35"/>
      <c r="AS3315" s="35"/>
      <c r="AT3315" s="35"/>
      <c r="AU3315" s="35"/>
      <c r="AV3315" s="14"/>
      <c r="AW3315" s="14"/>
      <c r="AX3315" s="14"/>
      <c r="AY3315" s="14"/>
      <c r="AZ3315" s="14"/>
      <c r="BA3315" s="14"/>
    </row>
    <row r="3316" spans="3:53" ht="15.75">
      <c r="C3316" s="35"/>
      <c r="D3316" s="35"/>
      <c r="E3316" s="304"/>
      <c r="F3316" s="304"/>
      <c r="G3316" s="35"/>
      <c r="H3316" s="35"/>
      <c r="I3316" s="35"/>
      <c r="J3316" s="35"/>
      <c r="K3316" s="35"/>
      <c r="L3316" s="38"/>
      <c r="M3316" s="35"/>
      <c r="N3316" s="35"/>
      <c r="O3316" s="35"/>
      <c r="P3316" s="35"/>
      <c r="Q3316" s="35"/>
      <c r="R3316" s="35"/>
      <c r="S3316" s="35"/>
      <c r="T3316" s="35"/>
      <c r="U3316" s="35"/>
      <c r="V3316" s="35"/>
      <c r="W3316" s="35"/>
      <c r="X3316" s="35"/>
      <c r="Y3316" s="35"/>
      <c r="Z3316" s="35"/>
      <c r="AA3316" s="35"/>
      <c r="AB3316" s="35"/>
      <c r="AC3316" s="35"/>
      <c r="AD3316" s="35"/>
      <c r="AE3316" s="331"/>
      <c r="AF3316" s="331"/>
      <c r="AG3316" s="331"/>
      <c r="AH3316" s="331"/>
      <c r="AI3316" s="331"/>
      <c r="AJ3316" s="331"/>
      <c r="AK3316" s="331"/>
      <c r="AL3316" s="34"/>
      <c r="AM3316" s="331"/>
      <c r="AN3316" s="35"/>
      <c r="AO3316" s="35"/>
      <c r="AP3316" s="162"/>
      <c r="AQ3316" s="35"/>
      <c r="AR3316" s="35"/>
      <c r="AS3316" s="35"/>
      <c r="AT3316" s="35"/>
      <c r="AU3316" s="35"/>
      <c r="AV3316" s="14"/>
      <c r="AW3316" s="14"/>
      <c r="AX3316" s="14"/>
      <c r="AY3316" s="14"/>
      <c r="AZ3316" s="14"/>
      <c r="BA3316" s="14"/>
    </row>
    <row r="3317" spans="3:53" ht="15.75">
      <c r="C3317" s="35"/>
      <c r="D3317" s="35"/>
      <c r="E3317" s="304"/>
      <c r="F3317" s="304"/>
      <c r="G3317" s="35"/>
      <c r="H3317" s="35"/>
      <c r="I3317" s="35"/>
      <c r="J3317" s="35"/>
      <c r="K3317" s="35"/>
      <c r="L3317" s="38"/>
      <c r="M3317" s="35"/>
      <c r="N3317" s="35"/>
      <c r="O3317" s="35"/>
      <c r="P3317" s="35"/>
      <c r="Q3317" s="35"/>
      <c r="R3317" s="35"/>
      <c r="S3317" s="35"/>
      <c r="T3317" s="35"/>
      <c r="U3317" s="35"/>
      <c r="V3317" s="35"/>
      <c r="W3317" s="35"/>
      <c r="X3317" s="35"/>
      <c r="Y3317" s="35"/>
      <c r="Z3317" s="35"/>
      <c r="AA3317" s="35"/>
      <c r="AB3317" s="35"/>
      <c r="AC3317" s="35"/>
      <c r="AD3317" s="35"/>
      <c r="AE3317" s="331"/>
      <c r="AF3317" s="331"/>
      <c r="AG3317" s="331"/>
      <c r="AH3317" s="331"/>
      <c r="AI3317" s="331"/>
      <c r="AJ3317" s="331"/>
      <c r="AK3317" s="331"/>
      <c r="AL3317" s="34"/>
      <c r="AM3317" s="331"/>
      <c r="AN3317" s="35"/>
      <c r="AO3317" s="35"/>
      <c r="AP3317" s="162"/>
      <c r="AQ3317" s="35"/>
      <c r="AR3317" s="35"/>
      <c r="AS3317" s="35"/>
      <c r="AT3317" s="35"/>
      <c r="AU3317" s="35"/>
      <c r="AV3317" s="14"/>
      <c r="AW3317" s="14"/>
      <c r="AX3317" s="14"/>
      <c r="AY3317" s="14"/>
      <c r="AZ3317" s="14"/>
      <c r="BA3317" s="14"/>
    </row>
    <row r="3318" spans="3:53" ht="15.75">
      <c r="C3318" s="35"/>
      <c r="D3318" s="35"/>
      <c r="E3318" s="304"/>
      <c r="F3318" s="304"/>
      <c r="G3318" s="35"/>
      <c r="H3318" s="35"/>
      <c r="I3318" s="35"/>
      <c r="J3318" s="35"/>
      <c r="K3318" s="35"/>
      <c r="L3318" s="38"/>
      <c r="M3318" s="35"/>
      <c r="N3318" s="35"/>
      <c r="O3318" s="35"/>
      <c r="P3318" s="35"/>
      <c r="Q3318" s="35"/>
      <c r="R3318" s="35"/>
      <c r="S3318" s="35"/>
      <c r="T3318" s="35"/>
      <c r="U3318" s="35"/>
      <c r="V3318" s="35"/>
      <c r="W3318" s="35"/>
      <c r="X3318" s="35"/>
      <c r="Y3318" s="35"/>
      <c r="Z3318" s="35"/>
      <c r="AA3318" s="35"/>
      <c r="AB3318" s="35"/>
      <c r="AC3318" s="35"/>
      <c r="AD3318" s="35"/>
      <c r="AE3318" s="331"/>
      <c r="AF3318" s="331"/>
      <c r="AG3318" s="331"/>
      <c r="AH3318" s="331"/>
      <c r="AI3318" s="331"/>
      <c r="AJ3318" s="331"/>
      <c r="AK3318" s="331"/>
      <c r="AL3318" s="34"/>
      <c r="AM3318" s="331"/>
      <c r="AN3318" s="35"/>
      <c r="AO3318" s="35"/>
      <c r="AP3318" s="162"/>
      <c r="AQ3318" s="35"/>
      <c r="AR3318" s="35"/>
      <c r="AS3318" s="35"/>
      <c r="AT3318" s="35"/>
      <c r="AU3318" s="35"/>
      <c r="AV3318" s="14"/>
      <c r="AW3318" s="14"/>
      <c r="AX3318" s="14"/>
      <c r="AY3318" s="14"/>
      <c r="AZ3318" s="14"/>
      <c r="BA3318" s="14"/>
    </row>
    <row r="3319" spans="3:53" ht="15.75">
      <c r="C3319" s="35"/>
      <c r="D3319" s="35"/>
      <c r="E3319" s="304"/>
      <c r="F3319" s="304"/>
      <c r="G3319" s="35"/>
      <c r="H3319" s="35"/>
      <c r="I3319" s="35"/>
      <c r="J3319" s="35"/>
      <c r="K3319" s="35"/>
      <c r="L3319" s="38"/>
      <c r="M3319" s="35"/>
      <c r="N3319" s="35"/>
      <c r="O3319" s="35"/>
      <c r="P3319" s="35"/>
      <c r="Q3319" s="35"/>
      <c r="R3319" s="35"/>
      <c r="S3319" s="35"/>
      <c r="T3319" s="35"/>
      <c r="U3319" s="35"/>
      <c r="V3319" s="35"/>
      <c r="W3319" s="35"/>
      <c r="X3319" s="35"/>
      <c r="Y3319" s="35"/>
      <c r="Z3319" s="35"/>
      <c r="AA3319" s="35"/>
      <c r="AB3319" s="35"/>
      <c r="AC3319" s="35"/>
      <c r="AD3319" s="35"/>
      <c r="AE3319" s="331"/>
      <c r="AF3319" s="331"/>
      <c r="AG3319" s="331"/>
      <c r="AH3319" s="331"/>
      <c r="AI3319" s="331"/>
      <c r="AJ3319" s="331"/>
      <c r="AK3319" s="331"/>
      <c r="AL3319" s="34"/>
      <c r="AM3319" s="331"/>
      <c r="AN3319" s="35"/>
      <c r="AO3319" s="35"/>
      <c r="AP3319" s="162"/>
      <c r="AQ3319" s="35"/>
      <c r="AR3319" s="35"/>
      <c r="AS3319" s="35"/>
      <c r="AT3319" s="35"/>
      <c r="AU3319" s="35"/>
      <c r="AV3319" s="14"/>
      <c r="AW3319" s="14"/>
      <c r="AX3319" s="14"/>
      <c r="AY3319" s="14"/>
      <c r="AZ3319" s="14"/>
      <c r="BA3319" s="14"/>
    </row>
    <row r="3320" spans="3:53" ht="15.75">
      <c r="C3320" s="35"/>
      <c r="D3320" s="35"/>
      <c r="E3320" s="304"/>
      <c r="F3320" s="304"/>
      <c r="G3320" s="35"/>
      <c r="H3320" s="35"/>
      <c r="I3320" s="35"/>
      <c r="J3320" s="35"/>
      <c r="K3320" s="35"/>
      <c r="L3320" s="38"/>
      <c r="M3320" s="35"/>
      <c r="N3320" s="35"/>
      <c r="O3320" s="35"/>
      <c r="P3320" s="35"/>
      <c r="Q3320" s="35"/>
      <c r="R3320" s="35"/>
      <c r="S3320" s="35"/>
      <c r="T3320" s="35"/>
      <c r="U3320" s="35"/>
      <c r="V3320" s="35"/>
      <c r="W3320" s="35"/>
      <c r="X3320" s="35"/>
      <c r="Y3320" s="35"/>
      <c r="Z3320" s="35"/>
      <c r="AA3320" s="35"/>
      <c r="AB3320" s="35"/>
      <c r="AC3320" s="35"/>
      <c r="AD3320" s="35"/>
      <c r="AE3320" s="331"/>
      <c r="AF3320" s="331"/>
      <c r="AG3320" s="331"/>
      <c r="AH3320" s="331"/>
      <c r="AI3320" s="331"/>
      <c r="AJ3320" s="331"/>
      <c r="AK3320" s="331"/>
      <c r="AL3320" s="34"/>
      <c r="AM3320" s="331"/>
      <c r="AN3320" s="35"/>
      <c r="AO3320" s="35"/>
      <c r="AP3320" s="162"/>
      <c r="AQ3320" s="35"/>
      <c r="AR3320" s="35"/>
      <c r="AS3320" s="35"/>
      <c r="AT3320" s="35"/>
      <c r="AU3320" s="35"/>
      <c r="AV3320" s="14"/>
      <c r="AW3320" s="14"/>
      <c r="AX3320" s="14"/>
      <c r="AY3320" s="14"/>
      <c r="AZ3320" s="14"/>
      <c r="BA3320" s="14"/>
    </row>
    <row r="3321" spans="3:53" ht="15.75">
      <c r="C3321" s="35"/>
      <c r="D3321" s="35"/>
      <c r="E3321" s="304"/>
      <c r="F3321" s="304"/>
      <c r="G3321" s="35"/>
      <c r="H3321" s="35"/>
      <c r="I3321" s="35"/>
      <c r="J3321" s="35"/>
      <c r="K3321" s="35"/>
      <c r="L3321" s="38"/>
      <c r="M3321" s="35"/>
      <c r="N3321" s="35"/>
      <c r="O3321" s="35"/>
      <c r="P3321" s="35"/>
      <c r="Q3321" s="35"/>
      <c r="R3321" s="35"/>
      <c r="S3321" s="35"/>
      <c r="T3321" s="35"/>
      <c r="U3321" s="35"/>
      <c r="V3321" s="35"/>
      <c r="W3321" s="35"/>
      <c r="X3321" s="35"/>
      <c r="Y3321" s="35"/>
      <c r="Z3321" s="35"/>
      <c r="AA3321" s="35"/>
      <c r="AB3321" s="35"/>
      <c r="AC3321" s="35"/>
      <c r="AD3321" s="35"/>
      <c r="AE3321" s="331"/>
      <c r="AF3321" s="331"/>
      <c r="AG3321" s="331"/>
      <c r="AH3321" s="331"/>
      <c r="AI3321" s="331"/>
      <c r="AJ3321" s="331"/>
      <c r="AK3321" s="331"/>
      <c r="AL3321" s="34"/>
      <c r="AM3321" s="331"/>
      <c r="AN3321" s="35"/>
      <c r="AO3321" s="35"/>
      <c r="AP3321" s="162"/>
      <c r="AQ3321" s="35"/>
      <c r="AR3321" s="35"/>
      <c r="AS3321" s="35"/>
      <c r="AT3321" s="35"/>
      <c r="AU3321" s="35"/>
      <c r="AV3321" s="14"/>
      <c r="AW3321" s="14"/>
      <c r="AX3321" s="14"/>
      <c r="AY3321" s="14"/>
      <c r="AZ3321" s="14"/>
      <c r="BA3321" s="14"/>
    </row>
    <row r="3322" spans="3:53" ht="15.75">
      <c r="C3322" s="35"/>
      <c r="D3322" s="35"/>
      <c r="E3322" s="304"/>
      <c r="F3322" s="304"/>
      <c r="G3322" s="35"/>
      <c r="H3322" s="35"/>
      <c r="I3322" s="35"/>
      <c r="J3322" s="35"/>
      <c r="K3322" s="35"/>
      <c r="L3322" s="38"/>
      <c r="M3322" s="35"/>
      <c r="N3322" s="35"/>
      <c r="O3322" s="35"/>
      <c r="P3322" s="35"/>
      <c r="Q3322" s="35"/>
      <c r="R3322" s="35"/>
      <c r="S3322" s="35"/>
      <c r="T3322" s="35"/>
      <c r="U3322" s="35"/>
      <c r="V3322" s="35"/>
      <c r="W3322" s="35"/>
      <c r="X3322" s="35"/>
      <c r="Y3322" s="35"/>
      <c r="Z3322" s="35"/>
      <c r="AA3322" s="35"/>
      <c r="AB3322" s="35"/>
      <c r="AC3322" s="35"/>
      <c r="AD3322" s="35"/>
      <c r="AE3322" s="331"/>
      <c r="AF3322" s="331"/>
      <c r="AG3322" s="331"/>
      <c r="AH3322" s="331"/>
      <c r="AI3322" s="331"/>
      <c r="AJ3322" s="331"/>
      <c r="AK3322" s="331"/>
      <c r="AL3322" s="34"/>
      <c r="AM3322" s="331"/>
      <c r="AN3322" s="35"/>
      <c r="AO3322" s="35"/>
      <c r="AP3322" s="162"/>
      <c r="AQ3322" s="35"/>
      <c r="AR3322" s="35"/>
      <c r="AS3322" s="35"/>
      <c r="AT3322" s="35"/>
      <c r="AU3322" s="35"/>
      <c r="AV3322" s="14"/>
      <c r="AW3322" s="14"/>
      <c r="AX3322" s="14"/>
      <c r="AY3322" s="14"/>
      <c r="AZ3322" s="14"/>
      <c r="BA3322" s="14"/>
    </row>
    <row r="3323" spans="3:53" ht="15.75">
      <c r="C3323" s="35"/>
      <c r="D3323" s="35"/>
      <c r="E3323" s="304"/>
      <c r="F3323" s="304"/>
      <c r="G3323" s="35"/>
      <c r="H3323" s="35"/>
      <c r="I3323" s="35"/>
      <c r="J3323" s="35"/>
      <c r="K3323" s="35"/>
      <c r="L3323" s="38"/>
      <c r="M3323" s="35"/>
      <c r="N3323" s="35"/>
      <c r="O3323" s="35"/>
      <c r="P3323" s="35"/>
      <c r="Q3323" s="35"/>
      <c r="R3323" s="35"/>
      <c r="S3323" s="35"/>
      <c r="T3323" s="35"/>
      <c r="U3323" s="35"/>
      <c r="V3323" s="35"/>
      <c r="W3323" s="35"/>
      <c r="X3323" s="35"/>
      <c r="Y3323" s="35"/>
      <c r="Z3323" s="35"/>
      <c r="AA3323" s="35"/>
      <c r="AB3323" s="35"/>
      <c r="AC3323" s="35"/>
      <c r="AD3323" s="35"/>
      <c r="AE3323" s="331"/>
      <c r="AF3323" s="331"/>
      <c r="AG3323" s="331"/>
      <c r="AH3323" s="331"/>
      <c r="AI3323" s="331"/>
      <c r="AJ3323" s="331"/>
      <c r="AK3323" s="331"/>
      <c r="AL3323" s="34"/>
      <c r="AM3323" s="331"/>
      <c r="AN3323" s="35"/>
      <c r="AO3323" s="35"/>
      <c r="AP3323" s="162"/>
      <c r="AQ3323" s="35"/>
      <c r="AR3323" s="35"/>
      <c r="AS3323" s="35"/>
      <c r="AT3323" s="35"/>
      <c r="AU3323" s="35"/>
      <c r="AV3323" s="14"/>
      <c r="AW3323" s="14"/>
      <c r="AX3323" s="14"/>
      <c r="AY3323" s="14"/>
      <c r="AZ3323" s="14"/>
      <c r="BA3323" s="14"/>
    </row>
    <row r="3324" spans="3:53" ht="15.75">
      <c r="C3324" s="35"/>
      <c r="D3324" s="35"/>
      <c r="E3324" s="304"/>
      <c r="F3324" s="304"/>
      <c r="G3324" s="35"/>
      <c r="H3324" s="35"/>
      <c r="I3324" s="35"/>
      <c r="J3324" s="35"/>
      <c r="K3324" s="35"/>
      <c r="L3324" s="38"/>
      <c r="M3324" s="35"/>
      <c r="N3324" s="35"/>
      <c r="O3324" s="35"/>
      <c r="P3324" s="35"/>
      <c r="Q3324" s="35"/>
      <c r="R3324" s="35"/>
      <c r="S3324" s="35"/>
      <c r="T3324" s="35"/>
      <c r="U3324" s="35"/>
      <c r="V3324" s="35"/>
      <c r="W3324" s="35"/>
      <c r="X3324" s="35"/>
      <c r="Y3324" s="35"/>
      <c r="Z3324" s="35"/>
      <c r="AA3324" s="35"/>
      <c r="AB3324" s="35"/>
      <c r="AC3324" s="35"/>
      <c r="AD3324" s="35"/>
      <c r="AE3324" s="331"/>
      <c r="AF3324" s="331"/>
      <c r="AG3324" s="331"/>
      <c r="AH3324" s="331"/>
      <c r="AI3324" s="331"/>
      <c r="AJ3324" s="331"/>
      <c r="AK3324" s="331"/>
      <c r="AL3324" s="34"/>
      <c r="AM3324" s="331"/>
      <c r="AN3324" s="35"/>
      <c r="AO3324" s="35"/>
      <c r="AP3324" s="162"/>
      <c r="AQ3324" s="35"/>
      <c r="AR3324" s="35"/>
      <c r="AS3324" s="35"/>
      <c r="AT3324" s="35"/>
      <c r="AU3324" s="35"/>
      <c r="AV3324" s="14"/>
      <c r="AW3324" s="14"/>
      <c r="AX3324" s="14"/>
      <c r="AY3324" s="14"/>
      <c r="AZ3324" s="14"/>
      <c r="BA3324" s="14"/>
    </row>
    <row r="3325" spans="3:53" ht="15.75">
      <c r="C3325" s="35"/>
      <c r="D3325" s="35"/>
      <c r="E3325" s="304"/>
      <c r="F3325" s="304"/>
      <c r="G3325" s="35"/>
      <c r="H3325" s="35"/>
      <c r="I3325" s="35"/>
      <c r="J3325" s="35"/>
      <c r="K3325" s="35"/>
      <c r="L3325" s="38"/>
      <c r="M3325" s="35"/>
      <c r="N3325" s="35"/>
      <c r="O3325" s="35"/>
      <c r="P3325" s="35"/>
      <c r="Q3325" s="35"/>
      <c r="R3325" s="35"/>
      <c r="S3325" s="35"/>
      <c r="T3325" s="35"/>
      <c r="U3325" s="35"/>
      <c r="V3325" s="35"/>
      <c r="W3325" s="35"/>
      <c r="X3325" s="35"/>
      <c r="Y3325" s="35"/>
      <c r="Z3325" s="35"/>
      <c r="AA3325" s="35"/>
      <c r="AB3325" s="35"/>
      <c r="AC3325" s="35"/>
      <c r="AD3325" s="35"/>
      <c r="AE3325" s="331"/>
      <c r="AF3325" s="331"/>
      <c r="AG3325" s="331"/>
      <c r="AH3325" s="331"/>
      <c r="AI3325" s="331"/>
      <c r="AJ3325" s="331"/>
      <c r="AK3325" s="331"/>
      <c r="AL3325" s="34"/>
      <c r="AM3325" s="331"/>
      <c r="AN3325" s="35"/>
      <c r="AO3325" s="35"/>
      <c r="AP3325" s="162"/>
      <c r="AQ3325" s="35"/>
      <c r="AR3325" s="35"/>
      <c r="AS3325" s="35"/>
      <c r="AT3325" s="35"/>
      <c r="AU3325" s="35"/>
      <c r="AV3325" s="14"/>
      <c r="AW3325" s="14"/>
      <c r="AX3325" s="14"/>
      <c r="AY3325" s="14"/>
      <c r="AZ3325" s="14"/>
      <c r="BA3325" s="14"/>
    </row>
    <row r="3326" spans="3:53" ht="15.75">
      <c r="C3326" s="35"/>
      <c r="D3326" s="35"/>
      <c r="E3326" s="304"/>
      <c r="F3326" s="304"/>
      <c r="G3326" s="35"/>
      <c r="H3326" s="35"/>
      <c r="I3326" s="35"/>
      <c r="J3326" s="35"/>
      <c r="K3326" s="35"/>
      <c r="L3326" s="38"/>
      <c r="M3326" s="35"/>
      <c r="N3326" s="35"/>
      <c r="O3326" s="35"/>
      <c r="P3326" s="35"/>
      <c r="Q3326" s="35"/>
      <c r="R3326" s="35"/>
      <c r="S3326" s="35"/>
      <c r="T3326" s="35"/>
      <c r="U3326" s="35"/>
      <c r="V3326" s="35"/>
      <c r="W3326" s="35"/>
      <c r="X3326" s="35"/>
      <c r="Y3326" s="35"/>
      <c r="Z3326" s="35"/>
      <c r="AA3326" s="35"/>
      <c r="AB3326" s="35"/>
      <c r="AC3326" s="35"/>
      <c r="AD3326" s="35"/>
      <c r="AE3326" s="331"/>
      <c r="AF3326" s="331"/>
      <c r="AG3326" s="331"/>
      <c r="AH3326" s="331"/>
      <c r="AI3326" s="331"/>
      <c r="AJ3326" s="331"/>
      <c r="AK3326" s="331"/>
      <c r="AL3326" s="34"/>
      <c r="AM3326" s="331"/>
      <c r="AN3326" s="35"/>
      <c r="AO3326" s="35"/>
      <c r="AP3326" s="162"/>
      <c r="AQ3326" s="35"/>
      <c r="AR3326" s="35"/>
      <c r="AS3326" s="35"/>
      <c r="AT3326" s="35"/>
      <c r="AU3326" s="35"/>
      <c r="AV3326" s="14"/>
      <c r="AW3326" s="14"/>
      <c r="AX3326" s="14"/>
      <c r="AY3326" s="14"/>
      <c r="AZ3326" s="14"/>
      <c r="BA3326" s="14"/>
    </row>
    <row r="3327" spans="3:53" ht="15.75">
      <c r="C3327" s="35"/>
      <c r="D3327" s="35"/>
      <c r="E3327" s="304"/>
      <c r="F3327" s="304"/>
      <c r="G3327" s="35"/>
      <c r="H3327" s="35"/>
      <c r="I3327" s="35"/>
      <c r="J3327" s="35"/>
      <c r="K3327" s="35"/>
      <c r="L3327" s="38"/>
      <c r="M3327" s="35"/>
      <c r="N3327" s="35"/>
      <c r="O3327" s="35"/>
      <c r="P3327" s="35"/>
      <c r="Q3327" s="35"/>
      <c r="R3327" s="35"/>
      <c r="S3327" s="35"/>
      <c r="T3327" s="35"/>
      <c r="U3327" s="35"/>
      <c r="V3327" s="35"/>
      <c r="W3327" s="35"/>
      <c r="X3327" s="35"/>
      <c r="Y3327" s="35"/>
      <c r="Z3327" s="35"/>
      <c r="AA3327" s="35"/>
      <c r="AB3327" s="35"/>
      <c r="AC3327" s="35"/>
      <c r="AD3327" s="35"/>
      <c r="AE3327" s="331"/>
      <c r="AF3327" s="331"/>
      <c r="AG3327" s="331"/>
      <c r="AH3327" s="331"/>
      <c r="AI3327" s="331"/>
      <c r="AJ3327" s="331"/>
      <c r="AK3327" s="331"/>
      <c r="AL3327" s="34"/>
      <c r="AM3327" s="331"/>
      <c r="AN3327" s="35"/>
      <c r="AO3327" s="35"/>
      <c r="AP3327" s="162"/>
      <c r="AQ3327" s="35"/>
      <c r="AR3327" s="35"/>
      <c r="AS3327" s="35"/>
      <c r="AT3327" s="35"/>
      <c r="AU3327" s="35"/>
      <c r="AV3327" s="14"/>
      <c r="AW3327" s="14"/>
      <c r="AX3327" s="14"/>
      <c r="AY3327" s="14"/>
      <c r="AZ3327" s="14"/>
      <c r="BA3327" s="14"/>
    </row>
    <row r="3328" spans="3:53" ht="15.75">
      <c r="C3328" s="35"/>
      <c r="D3328" s="35"/>
      <c r="E3328" s="304"/>
      <c r="F3328" s="304"/>
      <c r="G3328" s="35"/>
      <c r="H3328" s="35"/>
      <c r="I3328" s="35"/>
      <c r="J3328" s="35"/>
      <c r="K3328" s="35"/>
      <c r="L3328" s="38"/>
      <c r="M3328" s="35"/>
      <c r="N3328" s="35"/>
      <c r="O3328" s="35"/>
      <c r="P3328" s="35"/>
      <c r="Q3328" s="35"/>
      <c r="R3328" s="35"/>
      <c r="S3328" s="35"/>
      <c r="T3328" s="35"/>
      <c r="U3328" s="35"/>
      <c r="V3328" s="35"/>
      <c r="W3328" s="35"/>
      <c r="X3328" s="35"/>
      <c r="Y3328" s="35"/>
      <c r="Z3328" s="35"/>
      <c r="AA3328" s="35"/>
      <c r="AB3328" s="35"/>
      <c r="AC3328" s="35"/>
      <c r="AD3328" s="35"/>
      <c r="AE3328" s="331"/>
      <c r="AF3328" s="331"/>
      <c r="AG3328" s="331"/>
      <c r="AH3328" s="331"/>
      <c r="AI3328" s="331"/>
      <c r="AJ3328" s="331"/>
      <c r="AK3328" s="331"/>
      <c r="AL3328" s="34"/>
      <c r="AM3328" s="331"/>
      <c r="AN3328" s="35"/>
      <c r="AO3328" s="35"/>
      <c r="AP3328" s="162"/>
      <c r="AQ3328" s="35"/>
      <c r="AR3328" s="35"/>
      <c r="AS3328" s="35"/>
      <c r="AT3328" s="35"/>
      <c r="AU3328" s="35"/>
      <c r="AV3328" s="14"/>
      <c r="AW3328" s="14"/>
      <c r="AX3328" s="14"/>
      <c r="AY3328" s="14"/>
      <c r="AZ3328" s="14"/>
      <c r="BA3328" s="14"/>
    </row>
    <row r="3329" spans="3:53" ht="15.75">
      <c r="C3329" s="35"/>
      <c r="D3329" s="35"/>
      <c r="E3329" s="304"/>
      <c r="F3329" s="304"/>
      <c r="G3329" s="35"/>
      <c r="H3329" s="35"/>
      <c r="I3329" s="35"/>
      <c r="J3329" s="35"/>
      <c r="K3329" s="35"/>
      <c r="L3329" s="38"/>
      <c r="M3329" s="35"/>
      <c r="N3329" s="35"/>
      <c r="O3329" s="35"/>
      <c r="P3329" s="35"/>
      <c r="Q3329" s="35"/>
      <c r="R3329" s="35"/>
      <c r="S3329" s="35"/>
      <c r="T3329" s="35"/>
      <c r="U3329" s="35"/>
      <c r="V3329" s="35"/>
      <c r="W3329" s="35"/>
      <c r="X3329" s="35"/>
      <c r="Y3329" s="35"/>
      <c r="Z3329" s="35"/>
      <c r="AA3329" s="35"/>
      <c r="AB3329" s="35"/>
      <c r="AC3329" s="35"/>
      <c r="AD3329" s="35"/>
      <c r="AE3329" s="331"/>
      <c r="AF3329" s="331"/>
      <c r="AG3329" s="331"/>
      <c r="AH3329" s="331"/>
      <c r="AI3329" s="331"/>
      <c r="AJ3329" s="331"/>
      <c r="AK3329" s="331"/>
      <c r="AL3329" s="34"/>
      <c r="AM3329" s="331"/>
      <c r="AN3329" s="35"/>
      <c r="AO3329" s="35"/>
      <c r="AP3329" s="162"/>
      <c r="AQ3329" s="35"/>
      <c r="AR3329" s="35"/>
      <c r="AS3329" s="35"/>
      <c r="AT3329" s="35"/>
      <c r="AU3329" s="35"/>
      <c r="AV3329" s="14"/>
      <c r="AW3329" s="14"/>
      <c r="AX3329" s="14"/>
      <c r="AY3329" s="14"/>
      <c r="AZ3329" s="14"/>
      <c r="BA3329" s="14"/>
    </row>
    <row r="3330" spans="3:53" ht="15.75">
      <c r="C3330" s="35"/>
      <c r="D3330" s="35"/>
      <c r="E3330" s="304"/>
      <c r="F3330" s="304"/>
      <c r="G3330" s="35"/>
      <c r="H3330" s="35"/>
      <c r="I3330" s="35"/>
      <c r="J3330" s="35"/>
      <c r="K3330" s="35"/>
      <c r="L3330" s="38"/>
      <c r="M3330" s="35"/>
      <c r="N3330" s="35"/>
      <c r="O3330" s="35"/>
      <c r="P3330" s="35"/>
      <c r="Q3330" s="35"/>
      <c r="R3330" s="35"/>
      <c r="S3330" s="35"/>
      <c r="T3330" s="35"/>
      <c r="U3330" s="35"/>
      <c r="V3330" s="35"/>
      <c r="W3330" s="35"/>
      <c r="X3330" s="35"/>
      <c r="Y3330" s="35"/>
      <c r="Z3330" s="35"/>
      <c r="AA3330" s="35"/>
      <c r="AB3330" s="35"/>
      <c r="AC3330" s="35"/>
      <c r="AD3330" s="35"/>
      <c r="AE3330" s="331"/>
      <c r="AF3330" s="331"/>
      <c r="AG3330" s="331"/>
      <c r="AH3330" s="331"/>
      <c r="AI3330" s="331"/>
      <c r="AJ3330" s="331"/>
      <c r="AK3330" s="331"/>
      <c r="AL3330" s="34"/>
      <c r="AM3330" s="331"/>
      <c r="AN3330" s="35"/>
      <c r="AO3330" s="35"/>
      <c r="AP3330" s="162"/>
      <c r="AQ3330" s="35"/>
      <c r="AR3330" s="35"/>
      <c r="AS3330" s="35"/>
      <c r="AT3330" s="35"/>
      <c r="AU3330" s="35"/>
      <c r="AV3330" s="14"/>
      <c r="AW3330" s="14"/>
      <c r="AX3330" s="14"/>
      <c r="AY3330" s="14"/>
      <c r="AZ3330" s="14"/>
      <c r="BA3330" s="14"/>
    </row>
    <row r="3331" spans="3:53" ht="15.75">
      <c r="C3331" s="35"/>
      <c r="D3331" s="35"/>
      <c r="E3331" s="304"/>
      <c r="F3331" s="304"/>
      <c r="G3331" s="35"/>
      <c r="H3331" s="35"/>
      <c r="I3331" s="35"/>
      <c r="J3331" s="35"/>
      <c r="K3331" s="35"/>
      <c r="L3331" s="38"/>
      <c r="M3331" s="35"/>
      <c r="N3331" s="35"/>
      <c r="O3331" s="35"/>
      <c r="P3331" s="35"/>
      <c r="Q3331" s="35"/>
      <c r="R3331" s="35"/>
      <c r="S3331" s="35"/>
      <c r="T3331" s="35"/>
      <c r="U3331" s="35"/>
      <c r="V3331" s="35"/>
      <c r="W3331" s="35"/>
      <c r="X3331" s="35"/>
      <c r="Y3331" s="35"/>
      <c r="Z3331" s="35"/>
      <c r="AA3331" s="35"/>
      <c r="AB3331" s="35"/>
      <c r="AC3331" s="35"/>
      <c r="AD3331" s="35"/>
      <c r="AE3331" s="331"/>
      <c r="AF3331" s="331"/>
      <c r="AG3331" s="331"/>
      <c r="AH3331" s="331"/>
      <c r="AI3331" s="331"/>
      <c r="AJ3331" s="331"/>
      <c r="AK3331" s="331"/>
      <c r="AL3331" s="34"/>
      <c r="AM3331" s="331"/>
      <c r="AN3331" s="35"/>
      <c r="AO3331" s="35"/>
      <c r="AP3331" s="162"/>
      <c r="AQ3331" s="35"/>
      <c r="AR3331" s="35"/>
      <c r="AS3331" s="35"/>
      <c r="AT3331" s="35"/>
      <c r="AU3331" s="35"/>
      <c r="AV3331" s="14"/>
      <c r="AW3331" s="14"/>
      <c r="AX3331" s="14"/>
      <c r="AY3331" s="14"/>
      <c r="AZ3331" s="14"/>
      <c r="BA3331" s="14"/>
    </row>
    <row r="3332" spans="3:53" ht="15.75">
      <c r="C3332" s="35"/>
      <c r="D3332" s="35"/>
      <c r="E3332" s="304"/>
      <c r="F3332" s="304"/>
      <c r="G3332" s="35"/>
      <c r="H3332" s="35"/>
      <c r="I3332" s="35"/>
      <c r="J3332" s="35"/>
      <c r="K3332" s="35"/>
      <c r="L3332" s="38"/>
      <c r="M3332" s="35"/>
      <c r="N3332" s="35"/>
      <c r="O3332" s="35"/>
      <c r="P3332" s="35"/>
      <c r="Q3332" s="35"/>
      <c r="R3332" s="35"/>
      <c r="S3332" s="35"/>
      <c r="T3332" s="35"/>
      <c r="U3332" s="35"/>
      <c r="V3332" s="35"/>
      <c r="W3332" s="35"/>
      <c r="X3332" s="35"/>
      <c r="Y3332" s="35"/>
      <c r="Z3332" s="35"/>
      <c r="AA3332" s="35"/>
      <c r="AB3332" s="35"/>
      <c r="AC3332" s="35"/>
      <c r="AD3332" s="35"/>
      <c r="AE3332" s="331"/>
      <c r="AF3332" s="331"/>
      <c r="AG3332" s="331"/>
      <c r="AH3332" s="331"/>
      <c r="AI3332" s="331"/>
      <c r="AJ3332" s="331"/>
      <c r="AK3332" s="331"/>
      <c r="AL3332" s="34"/>
      <c r="AM3332" s="331"/>
      <c r="AN3332" s="35"/>
      <c r="AO3332" s="35"/>
      <c r="AP3332" s="162"/>
      <c r="AQ3332" s="35"/>
      <c r="AR3332" s="35"/>
      <c r="AS3332" s="35"/>
      <c r="AT3332" s="35"/>
      <c r="AU3332" s="35"/>
      <c r="AV3332" s="14"/>
      <c r="AW3332" s="14"/>
      <c r="AX3332" s="14"/>
      <c r="AY3332" s="14"/>
      <c r="AZ3332" s="14"/>
      <c r="BA3332" s="14"/>
    </row>
    <row r="3333" spans="3:53" ht="15.75">
      <c r="C3333" s="35"/>
      <c r="D3333" s="35"/>
      <c r="E3333" s="304"/>
      <c r="F3333" s="304"/>
      <c r="G3333" s="35"/>
      <c r="H3333" s="35"/>
      <c r="I3333" s="35"/>
      <c r="J3333" s="35"/>
      <c r="K3333" s="35"/>
      <c r="L3333" s="38"/>
      <c r="M3333" s="35"/>
      <c r="N3333" s="35"/>
      <c r="O3333" s="35"/>
      <c r="P3333" s="35"/>
      <c r="Q3333" s="35"/>
      <c r="R3333" s="35"/>
      <c r="S3333" s="35"/>
      <c r="T3333" s="35"/>
      <c r="U3333" s="35"/>
      <c r="V3333" s="35"/>
      <c r="W3333" s="35"/>
      <c r="X3333" s="35"/>
      <c r="Y3333" s="35"/>
      <c r="Z3333" s="35"/>
      <c r="AA3333" s="35"/>
      <c r="AB3333" s="35"/>
      <c r="AC3333" s="35"/>
      <c r="AD3333" s="35"/>
      <c r="AE3333" s="331"/>
      <c r="AF3333" s="331"/>
      <c r="AG3333" s="331"/>
      <c r="AH3333" s="331"/>
      <c r="AI3333" s="331"/>
      <c r="AJ3333" s="331"/>
      <c r="AK3333" s="331"/>
      <c r="AL3333" s="34"/>
      <c r="AM3333" s="331"/>
      <c r="AN3333" s="35"/>
      <c r="AO3333" s="35"/>
      <c r="AP3333" s="162"/>
      <c r="AQ3333" s="35"/>
      <c r="AR3333" s="35"/>
      <c r="AS3333" s="35"/>
      <c r="AT3333" s="35"/>
      <c r="AU3333" s="35"/>
      <c r="AV3333" s="14"/>
      <c r="AW3333" s="14"/>
      <c r="AX3333" s="14"/>
      <c r="AY3333" s="14"/>
      <c r="AZ3333" s="14"/>
      <c r="BA3333" s="14"/>
    </row>
    <row r="3334" spans="3:53" ht="15.75">
      <c r="C3334" s="35"/>
      <c r="D3334" s="35"/>
      <c r="E3334" s="304"/>
      <c r="F3334" s="304"/>
      <c r="G3334" s="35"/>
      <c r="H3334" s="35"/>
      <c r="I3334" s="35"/>
      <c r="J3334" s="35"/>
      <c r="K3334" s="35"/>
      <c r="L3334" s="38"/>
      <c r="M3334" s="35"/>
      <c r="N3334" s="35"/>
      <c r="O3334" s="35"/>
      <c r="P3334" s="35"/>
      <c r="Q3334" s="35"/>
      <c r="R3334" s="35"/>
      <c r="S3334" s="35"/>
      <c r="T3334" s="35"/>
      <c r="U3334" s="35"/>
      <c r="V3334" s="35"/>
      <c r="W3334" s="35"/>
      <c r="X3334" s="35"/>
      <c r="Y3334" s="35"/>
      <c r="Z3334" s="35"/>
      <c r="AA3334" s="35"/>
      <c r="AB3334" s="35"/>
      <c r="AC3334" s="35"/>
      <c r="AD3334" s="35"/>
      <c r="AE3334" s="331"/>
      <c r="AF3334" s="331"/>
      <c r="AG3334" s="331"/>
      <c r="AH3334" s="331"/>
      <c r="AI3334" s="331"/>
      <c r="AJ3334" s="331"/>
      <c r="AK3334" s="331"/>
      <c r="AL3334" s="34"/>
      <c r="AM3334" s="331"/>
      <c r="AN3334" s="35"/>
      <c r="AO3334" s="35"/>
      <c r="AP3334" s="162"/>
      <c r="AQ3334" s="35"/>
      <c r="AR3334" s="35"/>
      <c r="AS3334" s="35"/>
      <c r="AT3334" s="35"/>
      <c r="AU3334" s="35"/>
      <c r="AV3334" s="14"/>
      <c r="AW3334" s="14"/>
      <c r="AX3334" s="14"/>
      <c r="AY3334" s="14"/>
      <c r="AZ3334" s="14"/>
      <c r="BA3334" s="14"/>
    </row>
    <row r="3335" spans="3:53" ht="15.75">
      <c r="C3335" s="35"/>
      <c r="D3335" s="35"/>
      <c r="E3335" s="304"/>
      <c r="F3335" s="304"/>
      <c r="G3335" s="35"/>
      <c r="H3335" s="35"/>
      <c r="I3335" s="35"/>
      <c r="J3335" s="35"/>
      <c r="K3335" s="35"/>
      <c r="L3335" s="38"/>
      <c r="M3335" s="35"/>
      <c r="N3335" s="35"/>
      <c r="O3335" s="35"/>
      <c r="P3335" s="35"/>
      <c r="Q3335" s="35"/>
      <c r="R3335" s="35"/>
      <c r="S3335" s="35"/>
      <c r="T3335" s="35"/>
      <c r="U3335" s="35"/>
      <c r="V3335" s="35"/>
      <c r="W3335" s="35"/>
      <c r="X3335" s="35"/>
      <c r="Y3335" s="35"/>
      <c r="Z3335" s="35"/>
      <c r="AA3335" s="35"/>
      <c r="AB3335" s="35"/>
      <c r="AC3335" s="35"/>
      <c r="AD3335" s="35"/>
      <c r="AE3335" s="331"/>
      <c r="AF3335" s="331"/>
      <c r="AG3335" s="331"/>
      <c r="AH3335" s="331"/>
      <c r="AI3335" s="331"/>
      <c r="AJ3335" s="331"/>
      <c r="AK3335" s="331"/>
      <c r="AL3335" s="34"/>
      <c r="AM3335" s="331"/>
      <c r="AN3335" s="35"/>
      <c r="AO3335" s="35"/>
      <c r="AP3335" s="162"/>
      <c r="AQ3335" s="35"/>
      <c r="AR3335" s="35"/>
      <c r="AS3335" s="35"/>
      <c r="AT3335" s="35"/>
      <c r="AU3335" s="35"/>
      <c r="AV3335" s="14"/>
      <c r="AW3335" s="14"/>
      <c r="AX3335" s="14"/>
      <c r="AY3335" s="14"/>
      <c r="AZ3335" s="14"/>
      <c r="BA3335" s="14"/>
    </row>
    <row r="3336" spans="3:53" ht="15.75">
      <c r="C3336" s="35"/>
      <c r="D3336" s="35"/>
      <c r="E3336" s="304"/>
      <c r="F3336" s="304"/>
      <c r="G3336" s="35"/>
      <c r="H3336" s="35"/>
      <c r="I3336" s="35"/>
      <c r="J3336" s="35"/>
      <c r="K3336" s="35"/>
      <c r="L3336" s="38"/>
      <c r="M3336" s="35"/>
      <c r="N3336" s="35"/>
      <c r="O3336" s="35"/>
      <c r="P3336" s="35"/>
      <c r="Q3336" s="35"/>
      <c r="R3336" s="35"/>
      <c r="S3336" s="35"/>
      <c r="T3336" s="35"/>
      <c r="U3336" s="35"/>
      <c r="V3336" s="35"/>
      <c r="W3336" s="35"/>
      <c r="X3336" s="35"/>
      <c r="Y3336" s="35"/>
      <c r="Z3336" s="35"/>
      <c r="AA3336" s="35"/>
      <c r="AB3336" s="35"/>
      <c r="AC3336" s="35"/>
      <c r="AD3336" s="35"/>
      <c r="AE3336" s="331"/>
      <c r="AF3336" s="331"/>
      <c r="AG3336" s="331"/>
      <c r="AH3336" s="331"/>
      <c r="AI3336" s="331"/>
      <c r="AJ3336" s="331"/>
      <c r="AK3336" s="331"/>
      <c r="AL3336" s="34"/>
      <c r="AM3336" s="331"/>
      <c r="AN3336" s="35"/>
      <c r="AO3336" s="35"/>
      <c r="AP3336" s="162"/>
      <c r="AQ3336" s="35"/>
      <c r="AR3336" s="35"/>
      <c r="AS3336" s="35"/>
      <c r="AT3336" s="35"/>
      <c r="AU3336" s="35"/>
      <c r="AV3336" s="14"/>
      <c r="AW3336" s="14"/>
      <c r="AX3336" s="14"/>
      <c r="AY3336" s="14"/>
      <c r="AZ3336" s="14"/>
      <c r="BA3336" s="14"/>
    </row>
    <row r="3337" spans="3:53" ht="15.75">
      <c r="C3337" s="35"/>
      <c r="D3337" s="35"/>
      <c r="E3337" s="304"/>
      <c r="F3337" s="304"/>
      <c r="G3337" s="35"/>
      <c r="H3337" s="35"/>
      <c r="I3337" s="35"/>
      <c r="J3337" s="35"/>
      <c r="K3337" s="35"/>
      <c r="L3337" s="38"/>
      <c r="M3337" s="35"/>
      <c r="N3337" s="35"/>
      <c r="O3337" s="35"/>
      <c r="P3337" s="35"/>
      <c r="Q3337" s="35"/>
      <c r="R3337" s="35"/>
      <c r="S3337" s="35"/>
      <c r="T3337" s="35"/>
      <c r="U3337" s="35"/>
      <c r="V3337" s="35"/>
      <c r="W3337" s="35"/>
      <c r="X3337" s="35"/>
      <c r="Y3337" s="35"/>
      <c r="Z3337" s="35"/>
      <c r="AA3337" s="35"/>
      <c r="AB3337" s="35"/>
      <c r="AC3337" s="35"/>
      <c r="AD3337" s="35"/>
      <c r="AE3337" s="331"/>
      <c r="AF3337" s="331"/>
      <c r="AG3337" s="331"/>
      <c r="AH3337" s="331"/>
      <c r="AI3337" s="331"/>
      <c r="AJ3337" s="331"/>
      <c r="AK3337" s="331"/>
      <c r="AL3337" s="34"/>
      <c r="AM3337" s="331"/>
      <c r="AN3337" s="35"/>
      <c r="AO3337" s="35"/>
      <c r="AP3337" s="162"/>
      <c r="AQ3337" s="35"/>
      <c r="AR3337" s="35"/>
      <c r="AS3337" s="35"/>
      <c r="AT3337" s="35"/>
      <c r="AU3337" s="35"/>
      <c r="AV3337" s="14"/>
      <c r="AW3337" s="14"/>
      <c r="AX3337" s="14"/>
      <c r="AY3337" s="14"/>
      <c r="AZ3337" s="14"/>
      <c r="BA3337" s="14"/>
    </row>
    <row r="3338" spans="3:53" ht="15.75">
      <c r="C3338" s="35"/>
      <c r="D3338" s="35"/>
      <c r="E3338" s="304"/>
      <c r="F3338" s="304"/>
      <c r="G3338" s="35"/>
      <c r="H3338" s="35"/>
      <c r="I3338" s="35"/>
      <c r="J3338" s="35"/>
      <c r="K3338" s="35"/>
      <c r="L3338" s="38"/>
      <c r="M3338" s="35"/>
      <c r="N3338" s="35"/>
      <c r="O3338" s="35"/>
      <c r="P3338" s="35"/>
      <c r="Q3338" s="35"/>
      <c r="R3338" s="35"/>
      <c r="S3338" s="35"/>
      <c r="T3338" s="35"/>
      <c r="U3338" s="35"/>
      <c r="V3338" s="35"/>
      <c r="W3338" s="35"/>
      <c r="X3338" s="35"/>
      <c r="Y3338" s="35"/>
      <c r="Z3338" s="35"/>
      <c r="AA3338" s="35"/>
      <c r="AB3338" s="35"/>
      <c r="AC3338" s="35"/>
      <c r="AD3338" s="35"/>
      <c r="AE3338" s="331"/>
      <c r="AF3338" s="331"/>
      <c r="AG3338" s="331"/>
      <c r="AH3338" s="331"/>
      <c r="AI3338" s="331"/>
      <c r="AJ3338" s="331"/>
      <c r="AK3338" s="331"/>
      <c r="AL3338" s="34"/>
      <c r="AM3338" s="331"/>
      <c r="AN3338" s="35"/>
      <c r="AO3338" s="35"/>
      <c r="AP3338" s="162"/>
      <c r="AQ3338" s="35"/>
      <c r="AR3338" s="35"/>
      <c r="AS3338" s="35"/>
      <c r="AT3338" s="35"/>
      <c r="AU3338" s="35"/>
      <c r="AV3338" s="14"/>
      <c r="AW3338" s="14"/>
      <c r="AX3338" s="14"/>
      <c r="AY3338" s="14"/>
      <c r="AZ3338" s="14"/>
      <c r="BA3338" s="14"/>
    </row>
    <row r="3339" spans="3:53" ht="15.75">
      <c r="C3339" s="35"/>
      <c r="D3339" s="35"/>
      <c r="E3339" s="304"/>
      <c r="F3339" s="304"/>
      <c r="G3339" s="35"/>
      <c r="H3339" s="35"/>
      <c r="I3339" s="35"/>
      <c r="J3339" s="35"/>
      <c r="K3339" s="35"/>
      <c r="L3339" s="38"/>
      <c r="M3339" s="35"/>
      <c r="N3339" s="35"/>
      <c r="O3339" s="35"/>
      <c r="P3339" s="35"/>
      <c r="Q3339" s="35"/>
      <c r="R3339" s="35"/>
      <c r="S3339" s="35"/>
      <c r="T3339" s="35"/>
      <c r="U3339" s="35"/>
      <c r="V3339" s="35"/>
      <c r="W3339" s="35"/>
      <c r="X3339" s="35"/>
      <c r="Y3339" s="35"/>
      <c r="Z3339" s="35"/>
      <c r="AA3339" s="35"/>
      <c r="AB3339" s="35"/>
      <c r="AC3339" s="35"/>
      <c r="AD3339" s="35"/>
      <c r="AE3339" s="331"/>
      <c r="AF3339" s="331"/>
      <c r="AG3339" s="331"/>
      <c r="AH3339" s="331"/>
      <c r="AI3339" s="331"/>
      <c r="AJ3339" s="331"/>
      <c r="AK3339" s="331"/>
      <c r="AL3339" s="34"/>
      <c r="AM3339" s="331"/>
      <c r="AN3339" s="35"/>
      <c r="AO3339" s="35"/>
      <c r="AP3339" s="162"/>
      <c r="AQ3339" s="35"/>
      <c r="AR3339" s="35"/>
      <c r="AS3339" s="35"/>
      <c r="AT3339" s="35"/>
      <c r="AU3339" s="35"/>
      <c r="AV3339" s="14"/>
      <c r="AW3339" s="14"/>
      <c r="AX3339" s="14"/>
      <c r="AY3339" s="14"/>
      <c r="AZ3339" s="14"/>
      <c r="BA3339" s="14"/>
    </row>
    <row r="3340" spans="3:53" ht="15.75">
      <c r="C3340" s="35"/>
      <c r="D3340" s="35"/>
      <c r="E3340" s="304"/>
      <c r="F3340" s="304"/>
      <c r="G3340" s="35"/>
      <c r="H3340" s="35"/>
      <c r="I3340" s="35"/>
      <c r="J3340" s="35"/>
      <c r="K3340" s="35"/>
      <c r="L3340" s="38"/>
      <c r="M3340" s="35"/>
      <c r="N3340" s="35"/>
      <c r="O3340" s="35"/>
      <c r="P3340" s="35"/>
      <c r="Q3340" s="35"/>
      <c r="R3340" s="35"/>
      <c r="S3340" s="35"/>
      <c r="T3340" s="35"/>
      <c r="U3340" s="35"/>
      <c r="V3340" s="35"/>
      <c r="W3340" s="35"/>
      <c r="X3340" s="35"/>
      <c r="Y3340" s="35"/>
      <c r="Z3340" s="35"/>
      <c r="AA3340" s="35"/>
      <c r="AB3340" s="35"/>
      <c r="AC3340" s="35"/>
      <c r="AD3340" s="35"/>
      <c r="AE3340" s="331"/>
      <c r="AF3340" s="331"/>
      <c r="AG3340" s="331"/>
      <c r="AH3340" s="331"/>
      <c r="AI3340" s="331"/>
      <c r="AJ3340" s="331"/>
      <c r="AK3340" s="331"/>
      <c r="AL3340" s="34"/>
      <c r="AM3340" s="331"/>
      <c r="AN3340" s="35"/>
      <c r="AO3340" s="35"/>
      <c r="AP3340" s="162"/>
      <c r="AQ3340" s="35"/>
      <c r="AR3340" s="35"/>
      <c r="AS3340" s="35"/>
      <c r="AT3340" s="35"/>
      <c r="AU3340" s="35"/>
      <c r="AV3340" s="14"/>
      <c r="AW3340" s="14"/>
      <c r="AX3340" s="14"/>
      <c r="AY3340" s="14"/>
      <c r="AZ3340" s="14"/>
      <c r="BA3340" s="14"/>
    </row>
    <row r="3341" spans="3:53" ht="15.75">
      <c r="C3341" s="35"/>
      <c r="D3341" s="35"/>
      <c r="E3341" s="304"/>
      <c r="F3341" s="304"/>
      <c r="G3341" s="35"/>
      <c r="H3341" s="35"/>
      <c r="I3341" s="35"/>
      <c r="J3341" s="35"/>
      <c r="K3341" s="35"/>
      <c r="L3341" s="38"/>
      <c r="M3341" s="35"/>
      <c r="N3341" s="35"/>
      <c r="O3341" s="35"/>
      <c r="P3341" s="35"/>
      <c r="Q3341" s="35"/>
      <c r="R3341" s="35"/>
      <c r="S3341" s="35"/>
      <c r="T3341" s="35"/>
      <c r="U3341" s="35"/>
      <c r="V3341" s="35"/>
      <c r="W3341" s="35"/>
      <c r="X3341" s="35"/>
      <c r="Y3341" s="35"/>
      <c r="Z3341" s="35"/>
      <c r="AA3341" s="35"/>
      <c r="AB3341" s="35"/>
      <c r="AC3341" s="35"/>
      <c r="AD3341" s="35"/>
      <c r="AE3341" s="331"/>
      <c r="AF3341" s="331"/>
      <c r="AG3341" s="331"/>
      <c r="AH3341" s="331"/>
      <c r="AI3341" s="331"/>
      <c r="AJ3341" s="331"/>
      <c r="AK3341" s="331"/>
      <c r="AL3341" s="34"/>
      <c r="AM3341" s="331"/>
      <c r="AN3341" s="35"/>
      <c r="AO3341" s="35"/>
      <c r="AP3341" s="162"/>
      <c r="AQ3341" s="35"/>
      <c r="AR3341" s="35"/>
      <c r="AS3341" s="35"/>
      <c r="AT3341" s="35"/>
      <c r="AU3341" s="35"/>
      <c r="AV3341" s="14"/>
      <c r="AW3341" s="14"/>
      <c r="AX3341" s="14"/>
      <c r="AY3341" s="14"/>
      <c r="AZ3341" s="14"/>
      <c r="BA3341" s="14"/>
    </row>
    <row r="3342" spans="3:53" ht="15.75">
      <c r="C3342" s="35"/>
      <c r="D3342" s="35"/>
      <c r="E3342" s="304"/>
      <c r="F3342" s="304"/>
      <c r="G3342" s="35"/>
      <c r="H3342" s="35"/>
      <c r="I3342" s="35"/>
      <c r="J3342" s="35"/>
      <c r="K3342" s="35"/>
      <c r="L3342" s="38"/>
      <c r="M3342" s="35"/>
      <c r="N3342" s="35"/>
      <c r="O3342" s="35"/>
      <c r="P3342" s="35"/>
      <c r="Q3342" s="35"/>
      <c r="R3342" s="35"/>
      <c r="S3342" s="35"/>
      <c r="T3342" s="35"/>
      <c r="U3342" s="35"/>
      <c r="V3342" s="35"/>
      <c r="W3342" s="35"/>
      <c r="X3342" s="35"/>
      <c r="Y3342" s="35"/>
      <c r="Z3342" s="35"/>
      <c r="AA3342" s="35"/>
      <c r="AB3342" s="35"/>
      <c r="AC3342" s="35"/>
      <c r="AD3342" s="35"/>
      <c r="AE3342" s="331"/>
      <c r="AF3342" s="331"/>
      <c r="AG3342" s="331"/>
      <c r="AH3342" s="331"/>
      <c r="AI3342" s="331"/>
      <c r="AJ3342" s="331"/>
      <c r="AK3342" s="331"/>
      <c r="AL3342" s="34"/>
      <c r="AM3342" s="331"/>
      <c r="AN3342" s="35"/>
      <c r="AO3342" s="35"/>
      <c r="AP3342" s="162"/>
      <c r="AQ3342" s="35"/>
      <c r="AR3342" s="35"/>
      <c r="AS3342" s="35"/>
      <c r="AT3342" s="35"/>
      <c r="AU3342" s="35"/>
      <c r="AV3342" s="14"/>
      <c r="AW3342" s="14"/>
      <c r="AX3342" s="14"/>
      <c r="AY3342" s="14"/>
      <c r="AZ3342" s="14"/>
      <c r="BA3342" s="14"/>
    </row>
    <row r="3343" spans="3:53" ht="15.75">
      <c r="C3343" s="35"/>
      <c r="D3343" s="35"/>
      <c r="E3343" s="304"/>
      <c r="F3343" s="304"/>
      <c r="G3343" s="35"/>
      <c r="H3343" s="35"/>
      <c r="I3343" s="35"/>
      <c r="J3343" s="35"/>
      <c r="K3343" s="35"/>
      <c r="L3343" s="38"/>
      <c r="M3343" s="35"/>
      <c r="N3343" s="35"/>
      <c r="O3343" s="35"/>
      <c r="P3343" s="35"/>
      <c r="Q3343" s="35"/>
      <c r="R3343" s="35"/>
      <c r="S3343" s="35"/>
      <c r="T3343" s="35"/>
      <c r="U3343" s="35"/>
      <c r="V3343" s="35"/>
      <c r="W3343" s="35"/>
      <c r="X3343" s="35"/>
      <c r="Y3343" s="35"/>
      <c r="Z3343" s="35"/>
      <c r="AA3343" s="35"/>
      <c r="AB3343" s="35"/>
      <c r="AC3343" s="35"/>
      <c r="AD3343" s="35"/>
      <c r="AE3343" s="331"/>
      <c r="AF3343" s="331"/>
      <c r="AG3343" s="331"/>
      <c r="AH3343" s="331"/>
      <c r="AI3343" s="331"/>
      <c r="AJ3343" s="331"/>
      <c r="AK3343" s="331"/>
      <c r="AL3343" s="34"/>
      <c r="AM3343" s="331"/>
      <c r="AN3343" s="35"/>
      <c r="AO3343" s="35"/>
      <c r="AP3343" s="162"/>
      <c r="AQ3343" s="35"/>
      <c r="AR3343" s="35"/>
      <c r="AS3343" s="35"/>
      <c r="AT3343" s="35"/>
      <c r="AU3343" s="35"/>
      <c r="AV3343" s="14"/>
      <c r="AW3343" s="14"/>
      <c r="AX3343" s="14"/>
      <c r="AY3343" s="14"/>
      <c r="AZ3343" s="14"/>
      <c r="BA3343" s="14"/>
    </row>
    <row r="3344" spans="3:53" ht="15.75">
      <c r="C3344" s="35"/>
      <c r="D3344" s="35"/>
      <c r="E3344" s="304"/>
      <c r="F3344" s="304"/>
      <c r="G3344" s="35"/>
      <c r="H3344" s="35"/>
      <c r="I3344" s="35"/>
      <c r="J3344" s="35"/>
      <c r="K3344" s="35"/>
      <c r="L3344" s="38"/>
      <c r="M3344" s="35"/>
      <c r="N3344" s="35"/>
      <c r="O3344" s="35"/>
      <c r="P3344" s="35"/>
      <c r="Q3344" s="35"/>
      <c r="R3344" s="35"/>
      <c r="S3344" s="35"/>
      <c r="T3344" s="35"/>
      <c r="U3344" s="35"/>
      <c r="V3344" s="35"/>
      <c r="W3344" s="35"/>
      <c r="X3344" s="35"/>
      <c r="Y3344" s="35"/>
      <c r="Z3344" s="35"/>
      <c r="AA3344" s="35"/>
      <c r="AB3344" s="35"/>
      <c r="AC3344" s="35"/>
      <c r="AD3344" s="35"/>
      <c r="AE3344" s="331"/>
      <c r="AF3344" s="331"/>
      <c r="AG3344" s="331"/>
      <c r="AH3344" s="331"/>
      <c r="AI3344" s="331"/>
      <c r="AJ3344" s="331"/>
      <c r="AK3344" s="331"/>
      <c r="AL3344" s="34"/>
      <c r="AM3344" s="331"/>
      <c r="AN3344" s="35"/>
      <c r="AO3344" s="35"/>
      <c r="AP3344" s="162"/>
      <c r="AQ3344" s="35"/>
      <c r="AR3344" s="35"/>
      <c r="AS3344" s="35"/>
      <c r="AT3344" s="35"/>
      <c r="AU3344" s="35"/>
      <c r="AV3344" s="14"/>
      <c r="AW3344" s="14"/>
      <c r="AX3344" s="14"/>
      <c r="AY3344" s="14"/>
      <c r="AZ3344" s="14"/>
      <c r="BA3344" s="14"/>
    </row>
    <row r="3345" spans="3:53" ht="15.75">
      <c r="C3345" s="35"/>
      <c r="D3345" s="35"/>
      <c r="E3345" s="304"/>
      <c r="F3345" s="304"/>
      <c r="G3345" s="35"/>
      <c r="H3345" s="35"/>
      <c r="I3345" s="35"/>
      <c r="J3345" s="35"/>
      <c r="K3345" s="35"/>
      <c r="L3345" s="38"/>
      <c r="M3345" s="35"/>
      <c r="N3345" s="35"/>
      <c r="O3345" s="35"/>
      <c r="P3345" s="35"/>
      <c r="Q3345" s="35"/>
      <c r="R3345" s="35"/>
      <c r="S3345" s="35"/>
      <c r="T3345" s="35"/>
      <c r="U3345" s="35"/>
      <c r="V3345" s="35"/>
      <c r="W3345" s="35"/>
      <c r="X3345" s="35"/>
      <c r="Y3345" s="35"/>
      <c r="Z3345" s="35"/>
      <c r="AA3345" s="35"/>
      <c r="AB3345" s="35"/>
      <c r="AC3345" s="35"/>
      <c r="AD3345" s="35"/>
      <c r="AE3345" s="331"/>
      <c r="AF3345" s="331"/>
      <c r="AG3345" s="331"/>
      <c r="AH3345" s="331"/>
      <c r="AI3345" s="331"/>
      <c r="AJ3345" s="331"/>
      <c r="AK3345" s="331"/>
      <c r="AL3345" s="34"/>
      <c r="AM3345" s="331"/>
      <c r="AN3345" s="35"/>
      <c r="AO3345" s="35"/>
      <c r="AP3345" s="162"/>
      <c r="AQ3345" s="35"/>
      <c r="AR3345" s="35"/>
      <c r="AS3345" s="35"/>
      <c r="AT3345" s="35"/>
      <c r="AU3345" s="35"/>
      <c r="AV3345" s="14"/>
      <c r="AW3345" s="14"/>
      <c r="AX3345" s="14"/>
      <c r="AY3345" s="14"/>
      <c r="AZ3345" s="14"/>
      <c r="BA3345" s="14"/>
    </row>
    <row r="3346" spans="3:53" ht="15.75">
      <c r="C3346" s="35"/>
      <c r="D3346" s="35"/>
      <c r="E3346" s="304"/>
      <c r="F3346" s="304"/>
      <c r="G3346" s="35"/>
      <c r="H3346" s="35"/>
      <c r="I3346" s="35"/>
      <c r="J3346" s="35"/>
      <c r="K3346" s="35"/>
      <c r="L3346" s="38"/>
      <c r="M3346" s="35"/>
      <c r="N3346" s="35"/>
      <c r="O3346" s="35"/>
      <c r="P3346" s="35"/>
      <c r="Q3346" s="35"/>
      <c r="R3346" s="35"/>
      <c r="S3346" s="35"/>
      <c r="T3346" s="35"/>
      <c r="U3346" s="35"/>
      <c r="V3346" s="35"/>
      <c r="W3346" s="35"/>
      <c r="X3346" s="35"/>
      <c r="Y3346" s="35"/>
      <c r="Z3346" s="35"/>
      <c r="AA3346" s="35"/>
      <c r="AB3346" s="35"/>
      <c r="AC3346" s="35"/>
      <c r="AD3346" s="35"/>
      <c r="AE3346" s="331"/>
      <c r="AF3346" s="331"/>
      <c r="AG3346" s="331"/>
      <c r="AH3346" s="331"/>
      <c r="AI3346" s="331"/>
      <c r="AJ3346" s="331"/>
      <c r="AK3346" s="331"/>
      <c r="AL3346" s="34"/>
      <c r="AM3346" s="331"/>
      <c r="AN3346" s="35"/>
      <c r="AO3346" s="35"/>
      <c r="AP3346" s="162"/>
      <c r="AQ3346" s="35"/>
      <c r="AR3346" s="35"/>
      <c r="AS3346" s="35"/>
      <c r="AT3346" s="35"/>
      <c r="AU3346" s="35"/>
      <c r="AV3346" s="14"/>
      <c r="AW3346" s="14"/>
      <c r="AX3346" s="14"/>
      <c r="AY3346" s="14"/>
      <c r="AZ3346" s="14"/>
      <c r="BA3346" s="14"/>
    </row>
    <row r="3347" spans="3:53" ht="15.75">
      <c r="C3347" s="35"/>
      <c r="D3347" s="35"/>
      <c r="E3347" s="304"/>
      <c r="F3347" s="304"/>
      <c r="G3347" s="35"/>
      <c r="H3347" s="35"/>
      <c r="I3347" s="35"/>
      <c r="J3347" s="35"/>
      <c r="K3347" s="35"/>
      <c r="L3347" s="38"/>
      <c r="M3347" s="35"/>
      <c r="N3347" s="35"/>
      <c r="O3347" s="35"/>
      <c r="P3347" s="35"/>
      <c r="Q3347" s="35"/>
      <c r="R3347" s="35"/>
      <c r="S3347" s="35"/>
      <c r="T3347" s="35"/>
      <c r="U3347" s="35"/>
      <c r="V3347" s="35"/>
      <c r="W3347" s="35"/>
      <c r="X3347" s="35"/>
      <c r="Y3347" s="35"/>
      <c r="Z3347" s="35"/>
      <c r="AA3347" s="35"/>
      <c r="AB3347" s="35"/>
      <c r="AC3347" s="35"/>
      <c r="AD3347" s="35"/>
      <c r="AE3347" s="331"/>
      <c r="AF3347" s="331"/>
      <c r="AG3347" s="331"/>
      <c r="AH3347" s="331"/>
      <c r="AI3347" s="331"/>
      <c r="AJ3347" s="331"/>
      <c r="AK3347" s="331"/>
      <c r="AL3347" s="34"/>
      <c r="AM3347" s="331"/>
      <c r="AN3347" s="35"/>
      <c r="AO3347" s="35"/>
      <c r="AP3347" s="162"/>
      <c r="AQ3347" s="35"/>
      <c r="AR3347" s="35"/>
      <c r="AS3347" s="35"/>
      <c r="AT3347" s="35"/>
      <c r="AU3347" s="35"/>
      <c r="AV3347" s="14"/>
      <c r="AW3347" s="14"/>
      <c r="AX3347" s="14"/>
      <c r="AY3347" s="14"/>
      <c r="AZ3347" s="14"/>
      <c r="BA3347" s="14"/>
    </row>
    <row r="3348" spans="3:53" ht="15.75">
      <c r="C3348" s="35"/>
      <c r="D3348" s="35"/>
      <c r="E3348" s="304"/>
      <c r="F3348" s="304"/>
      <c r="G3348" s="35"/>
      <c r="H3348" s="35"/>
      <c r="I3348" s="35"/>
      <c r="J3348" s="35"/>
      <c r="K3348" s="35"/>
      <c r="L3348" s="38"/>
      <c r="M3348" s="35"/>
      <c r="N3348" s="35"/>
      <c r="O3348" s="35"/>
      <c r="P3348" s="35"/>
      <c r="Q3348" s="35"/>
      <c r="R3348" s="35"/>
      <c r="S3348" s="35"/>
      <c r="T3348" s="35"/>
      <c r="U3348" s="35"/>
      <c r="V3348" s="35"/>
      <c r="W3348" s="35"/>
      <c r="X3348" s="35"/>
      <c r="Y3348" s="35"/>
      <c r="Z3348" s="35"/>
      <c r="AA3348" s="35"/>
      <c r="AB3348" s="35"/>
      <c r="AC3348" s="35"/>
      <c r="AD3348" s="35"/>
      <c r="AE3348" s="331"/>
      <c r="AF3348" s="331"/>
      <c r="AG3348" s="331"/>
      <c r="AH3348" s="331"/>
      <c r="AI3348" s="331"/>
      <c r="AJ3348" s="331"/>
      <c r="AK3348" s="331"/>
      <c r="AL3348" s="34"/>
      <c r="AM3348" s="331"/>
      <c r="AN3348" s="35"/>
      <c r="AO3348" s="35"/>
      <c r="AP3348" s="162"/>
      <c r="AQ3348" s="35"/>
      <c r="AR3348" s="35"/>
      <c r="AS3348" s="35"/>
      <c r="AT3348" s="35"/>
      <c r="AU3348" s="35"/>
      <c r="AV3348" s="14"/>
      <c r="AW3348" s="14"/>
      <c r="AX3348" s="14"/>
      <c r="AY3348" s="14"/>
      <c r="AZ3348" s="14"/>
      <c r="BA3348" s="14"/>
    </row>
    <row r="3349" spans="3:53" ht="15.75">
      <c r="C3349" s="35"/>
      <c r="D3349" s="35"/>
      <c r="E3349" s="304"/>
      <c r="F3349" s="304"/>
      <c r="G3349" s="35"/>
      <c r="H3349" s="35"/>
      <c r="I3349" s="35"/>
      <c r="J3349" s="35"/>
      <c r="K3349" s="35"/>
      <c r="L3349" s="38"/>
      <c r="M3349" s="35"/>
      <c r="N3349" s="35"/>
      <c r="O3349" s="35"/>
      <c r="P3349" s="35"/>
      <c r="Q3349" s="35"/>
      <c r="R3349" s="35"/>
      <c r="S3349" s="35"/>
      <c r="T3349" s="35"/>
      <c r="U3349" s="35"/>
      <c r="V3349" s="35"/>
      <c r="W3349" s="35"/>
      <c r="X3349" s="35"/>
      <c r="Y3349" s="35"/>
      <c r="Z3349" s="35"/>
      <c r="AA3349" s="35"/>
      <c r="AB3349" s="35"/>
      <c r="AC3349" s="35"/>
      <c r="AD3349" s="35"/>
      <c r="AE3349" s="331"/>
      <c r="AF3349" s="331"/>
      <c r="AG3349" s="331"/>
      <c r="AH3349" s="331"/>
      <c r="AI3349" s="331"/>
      <c r="AJ3349" s="331"/>
      <c r="AK3349" s="331"/>
      <c r="AL3349" s="34"/>
      <c r="AM3349" s="331"/>
      <c r="AN3349" s="35"/>
      <c r="AO3349" s="35"/>
      <c r="AP3349" s="162"/>
      <c r="AQ3349" s="35"/>
      <c r="AR3349" s="35"/>
      <c r="AS3349" s="35"/>
      <c r="AT3349" s="35"/>
      <c r="AU3349" s="35"/>
      <c r="AV3349" s="14"/>
      <c r="AW3349" s="14"/>
      <c r="AX3349" s="14"/>
      <c r="AY3349" s="14"/>
      <c r="AZ3349" s="14"/>
      <c r="BA3349" s="14"/>
    </row>
    <row r="3350" spans="3:53" ht="15.75">
      <c r="C3350" s="35"/>
      <c r="D3350" s="35"/>
      <c r="E3350" s="304"/>
      <c r="F3350" s="304"/>
      <c r="G3350" s="35"/>
      <c r="H3350" s="35"/>
      <c r="I3350" s="35"/>
      <c r="J3350" s="35"/>
      <c r="K3350" s="35"/>
      <c r="L3350" s="38"/>
      <c r="M3350" s="35"/>
      <c r="N3350" s="35"/>
      <c r="O3350" s="35"/>
      <c r="P3350" s="35"/>
      <c r="Q3350" s="35"/>
      <c r="R3350" s="35"/>
      <c r="S3350" s="35"/>
      <c r="T3350" s="35"/>
      <c r="U3350" s="35"/>
      <c r="V3350" s="35"/>
      <c r="W3350" s="35"/>
      <c r="X3350" s="35"/>
      <c r="Y3350" s="35"/>
      <c r="Z3350" s="35"/>
      <c r="AA3350" s="35"/>
      <c r="AB3350" s="35"/>
      <c r="AC3350" s="35"/>
      <c r="AD3350" s="35"/>
      <c r="AE3350" s="331"/>
      <c r="AF3350" s="331"/>
      <c r="AG3350" s="331"/>
      <c r="AH3350" s="331"/>
      <c r="AI3350" s="331"/>
      <c r="AJ3350" s="331"/>
      <c r="AK3350" s="331"/>
      <c r="AL3350" s="34"/>
      <c r="AM3350" s="331"/>
      <c r="AN3350" s="35"/>
      <c r="AO3350" s="35"/>
      <c r="AP3350" s="162"/>
      <c r="AQ3350" s="35"/>
      <c r="AR3350" s="35"/>
      <c r="AS3350" s="35"/>
      <c r="AT3350" s="35"/>
      <c r="AU3350" s="35"/>
      <c r="AV3350" s="14"/>
      <c r="AW3350" s="14"/>
      <c r="AX3350" s="14"/>
      <c r="AY3350" s="14"/>
      <c r="AZ3350" s="14"/>
      <c r="BA3350" s="14"/>
    </row>
    <row r="3351" spans="3:53" ht="15.75">
      <c r="C3351" s="35"/>
      <c r="D3351" s="35"/>
      <c r="E3351" s="304"/>
      <c r="F3351" s="304"/>
      <c r="G3351" s="35"/>
      <c r="H3351" s="35"/>
      <c r="I3351" s="35"/>
      <c r="J3351" s="35"/>
      <c r="K3351" s="35"/>
      <c r="L3351" s="38"/>
      <c r="M3351" s="35"/>
      <c r="N3351" s="35"/>
      <c r="O3351" s="35"/>
      <c r="P3351" s="35"/>
      <c r="Q3351" s="35"/>
      <c r="R3351" s="35"/>
      <c r="S3351" s="35"/>
      <c r="T3351" s="35"/>
      <c r="U3351" s="35"/>
      <c r="V3351" s="35"/>
      <c r="W3351" s="35"/>
      <c r="X3351" s="35"/>
      <c r="Y3351" s="35"/>
      <c r="Z3351" s="35"/>
      <c r="AA3351" s="35"/>
      <c r="AB3351" s="35"/>
      <c r="AC3351" s="35"/>
      <c r="AD3351" s="35"/>
      <c r="AE3351" s="331"/>
      <c r="AF3351" s="331"/>
      <c r="AG3351" s="331"/>
      <c r="AH3351" s="331"/>
      <c r="AI3351" s="331"/>
      <c r="AJ3351" s="331"/>
      <c r="AK3351" s="331"/>
      <c r="AL3351" s="34"/>
      <c r="AM3351" s="331"/>
      <c r="AN3351" s="35"/>
      <c r="AO3351" s="35"/>
      <c r="AP3351" s="162"/>
      <c r="AQ3351" s="35"/>
      <c r="AR3351" s="35"/>
      <c r="AS3351" s="35"/>
      <c r="AT3351" s="35"/>
      <c r="AU3351" s="35"/>
      <c r="AV3351" s="14"/>
      <c r="AW3351" s="14"/>
      <c r="AX3351" s="14"/>
      <c r="AY3351" s="14"/>
      <c r="AZ3351" s="14"/>
      <c r="BA3351" s="14"/>
    </row>
    <row r="3352" spans="3:53" ht="15.75">
      <c r="C3352" s="35"/>
      <c r="D3352" s="35"/>
      <c r="E3352" s="304"/>
      <c r="F3352" s="304"/>
      <c r="G3352" s="35"/>
      <c r="H3352" s="35"/>
      <c r="I3352" s="35"/>
      <c r="J3352" s="35"/>
      <c r="K3352" s="35"/>
      <c r="L3352" s="38"/>
      <c r="M3352" s="35"/>
      <c r="N3352" s="35"/>
      <c r="O3352" s="35"/>
      <c r="P3352" s="35"/>
      <c r="Q3352" s="35"/>
      <c r="R3352" s="35"/>
      <c r="S3352" s="35"/>
      <c r="T3352" s="35"/>
      <c r="U3352" s="35"/>
      <c r="V3352" s="35"/>
      <c r="W3352" s="35"/>
      <c r="X3352" s="35"/>
      <c r="Y3352" s="35"/>
      <c r="Z3352" s="35"/>
      <c r="AA3352" s="35"/>
      <c r="AB3352" s="35"/>
      <c r="AC3352" s="35"/>
      <c r="AD3352" s="35"/>
      <c r="AE3352" s="331"/>
      <c r="AF3352" s="331"/>
      <c r="AG3352" s="331"/>
      <c r="AH3352" s="331"/>
      <c r="AI3352" s="331"/>
      <c r="AJ3352" s="331"/>
      <c r="AK3352" s="331"/>
      <c r="AL3352" s="34"/>
      <c r="AM3352" s="331"/>
      <c r="AN3352" s="35"/>
      <c r="AO3352" s="35"/>
      <c r="AP3352" s="162"/>
      <c r="AQ3352" s="35"/>
      <c r="AR3352" s="35"/>
      <c r="AS3352" s="35"/>
      <c r="AT3352" s="35"/>
      <c r="AU3352" s="35"/>
      <c r="AV3352" s="14"/>
      <c r="AW3352" s="14"/>
      <c r="AX3352" s="14"/>
      <c r="AY3352" s="14"/>
      <c r="AZ3352" s="14"/>
      <c r="BA3352" s="14"/>
    </row>
    <row r="3353" spans="3:53" ht="15.75">
      <c r="C3353" s="35"/>
      <c r="D3353" s="35"/>
      <c r="E3353" s="304"/>
      <c r="F3353" s="304"/>
      <c r="G3353" s="35"/>
      <c r="H3353" s="35"/>
      <c r="I3353" s="35"/>
      <c r="J3353" s="35"/>
      <c r="K3353" s="35"/>
      <c r="L3353" s="38"/>
      <c r="M3353" s="35"/>
      <c r="N3353" s="35"/>
      <c r="O3353" s="35"/>
      <c r="P3353" s="35"/>
      <c r="Q3353" s="35"/>
      <c r="R3353" s="35"/>
      <c r="S3353" s="35"/>
      <c r="T3353" s="35"/>
      <c r="U3353" s="35"/>
      <c r="V3353" s="35"/>
      <c r="W3353" s="35"/>
      <c r="X3353" s="35"/>
      <c r="Y3353" s="35"/>
      <c r="Z3353" s="35"/>
      <c r="AA3353" s="35"/>
      <c r="AB3353" s="35"/>
      <c r="AC3353" s="35"/>
      <c r="AD3353" s="35"/>
      <c r="AE3353" s="331"/>
      <c r="AF3353" s="331"/>
      <c r="AG3353" s="331"/>
      <c r="AH3353" s="331"/>
      <c r="AI3353" s="331"/>
      <c r="AJ3353" s="331"/>
      <c r="AK3353" s="331"/>
      <c r="AL3353" s="34"/>
      <c r="AM3353" s="331"/>
      <c r="AN3353" s="35"/>
      <c r="AO3353" s="35"/>
      <c r="AP3353" s="162"/>
      <c r="AQ3353" s="35"/>
      <c r="AR3353" s="35"/>
      <c r="AS3353" s="35"/>
      <c r="AT3353" s="35"/>
      <c r="AU3353" s="35"/>
      <c r="AV3353" s="14"/>
      <c r="AW3353" s="14"/>
      <c r="AX3353" s="14"/>
      <c r="AY3353" s="14"/>
      <c r="AZ3353" s="14"/>
      <c r="BA3353" s="14"/>
    </row>
    <row r="3354" spans="3:53" ht="15.75">
      <c r="C3354" s="35"/>
      <c r="D3354" s="35"/>
      <c r="E3354" s="304"/>
      <c r="F3354" s="304"/>
      <c r="G3354" s="35"/>
      <c r="H3354" s="35"/>
      <c r="I3354" s="35"/>
      <c r="J3354" s="35"/>
      <c r="K3354" s="35"/>
      <c r="L3354" s="38"/>
      <c r="M3354" s="35"/>
      <c r="N3354" s="35"/>
      <c r="O3354" s="35"/>
      <c r="P3354" s="35"/>
      <c r="Q3354" s="35"/>
      <c r="R3354" s="35"/>
      <c r="S3354" s="35"/>
      <c r="T3354" s="35"/>
      <c r="U3354" s="35"/>
      <c r="V3354" s="35"/>
      <c r="W3354" s="35"/>
      <c r="X3354" s="35"/>
      <c r="Y3354" s="35"/>
      <c r="Z3354" s="35"/>
      <c r="AA3354" s="35"/>
      <c r="AB3354" s="35"/>
      <c r="AC3354" s="35"/>
      <c r="AD3354" s="35"/>
      <c r="AE3354" s="331"/>
      <c r="AF3354" s="331"/>
      <c r="AG3354" s="331"/>
      <c r="AH3354" s="331"/>
      <c r="AI3354" s="331"/>
      <c r="AJ3354" s="331"/>
      <c r="AK3354" s="331"/>
      <c r="AL3354" s="34"/>
      <c r="AM3354" s="331"/>
      <c r="AN3354" s="35"/>
      <c r="AO3354" s="35"/>
      <c r="AP3354" s="162"/>
      <c r="AQ3354" s="35"/>
      <c r="AR3354" s="35"/>
      <c r="AS3354" s="35"/>
      <c r="AT3354" s="35"/>
      <c r="AU3354" s="35"/>
      <c r="AV3354" s="14"/>
      <c r="AW3354" s="14"/>
      <c r="AX3354" s="14"/>
      <c r="AY3354" s="14"/>
      <c r="AZ3354" s="14"/>
      <c r="BA3354" s="14"/>
    </row>
    <row r="3355" spans="3:53" ht="15.75">
      <c r="C3355" s="35"/>
      <c r="D3355" s="35"/>
      <c r="E3355" s="304"/>
      <c r="F3355" s="304"/>
      <c r="G3355" s="35"/>
      <c r="H3355" s="35"/>
      <c r="I3355" s="35"/>
      <c r="J3355" s="35"/>
      <c r="K3355" s="35"/>
      <c r="L3355" s="38"/>
      <c r="M3355" s="35"/>
      <c r="N3355" s="35"/>
      <c r="O3355" s="35"/>
      <c r="P3355" s="35"/>
      <c r="Q3355" s="35"/>
      <c r="R3355" s="35"/>
      <c r="S3355" s="35"/>
      <c r="T3355" s="35"/>
      <c r="U3355" s="35"/>
      <c r="V3355" s="35"/>
      <c r="W3355" s="35"/>
      <c r="X3355" s="35"/>
      <c r="Y3355" s="35"/>
      <c r="Z3355" s="35"/>
      <c r="AA3355" s="35"/>
      <c r="AB3355" s="35"/>
      <c r="AC3355" s="35"/>
      <c r="AD3355" s="35"/>
      <c r="AE3355" s="331"/>
      <c r="AF3355" s="331"/>
      <c r="AG3355" s="331"/>
      <c r="AH3355" s="331"/>
      <c r="AI3355" s="331"/>
      <c r="AJ3355" s="331"/>
      <c r="AK3355" s="331"/>
      <c r="AL3355" s="34"/>
      <c r="AM3355" s="331"/>
      <c r="AN3355" s="35"/>
      <c r="AO3355" s="35"/>
      <c r="AP3355" s="162"/>
      <c r="AQ3355" s="35"/>
      <c r="AR3355" s="35"/>
      <c r="AS3355" s="35"/>
      <c r="AT3355" s="35"/>
      <c r="AU3355" s="35"/>
      <c r="AV3355" s="14"/>
      <c r="AW3355" s="14"/>
      <c r="AX3355" s="14"/>
      <c r="AY3355" s="14"/>
      <c r="AZ3355" s="14"/>
      <c r="BA3355" s="14"/>
    </row>
    <row r="3356" spans="3:53" ht="15.75">
      <c r="C3356" s="35"/>
      <c r="D3356" s="35"/>
      <c r="E3356" s="304"/>
      <c r="F3356" s="304"/>
      <c r="G3356" s="35"/>
      <c r="H3356" s="35"/>
      <c r="I3356" s="35"/>
      <c r="J3356" s="35"/>
      <c r="K3356" s="35"/>
      <c r="L3356" s="38"/>
      <c r="M3356" s="35"/>
      <c r="N3356" s="35"/>
      <c r="O3356" s="35"/>
      <c r="P3356" s="35"/>
      <c r="Q3356" s="35"/>
      <c r="R3356" s="35"/>
      <c r="S3356" s="35"/>
      <c r="T3356" s="35"/>
      <c r="U3356" s="35"/>
      <c r="V3356" s="35"/>
      <c r="W3356" s="35"/>
      <c r="X3356" s="35"/>
      <c r="Y3356" s="35"/>
      <c r="Z3356" s="35"/>
      <c r="AA3356" s="35"/>
      <c r="AB3356" s="35"/>
      <c r="AC3356" s="35"/>
      <c r="AD3356" s="35"/>
      <c r="AE3356" s="331"/>
      <c r="AF3356" s="331"/>
      <c r="AG3356" s="331"/>
      <c r="AH3356" s="331"/>
      <c r="AI3356" s="331"/>
      <c r="AJ3356" s="331"/>
      <c r="AK3356" s="331"/>
      <c r="AL3356" s="34"/>
      <c r="AM3356" s="331"/>
      <c r="AN3356" s="35"/>
      <c r="AO3356" s="35"/>
      <c r="AP3356" s="162"/>
      <c r="AQ3356" s="35"/>
      <c r="AR3356" s="35"/>
      <c r="AS3356" s="35"/>
      <c r="AT3356" s="35"/>
      <c r="AU3356" s="35"/>
      <c r="AV3356" s="14"/>
      <c r="AW3356" s="14"/>
      <c r="AX3356" s="14"/>
      <c r="AY3356" s="14"/>
      <c r="AZ3356" s="14"/>
      <c r="BA3356" s="14"/>
    </row>
    <row r="3357" spans="3:53" ht="15.75">
      <c r="C3357" s="35"/>
      <c r="D3357" s="35"/>
      <c r="E3357" s="304"/>
      <c r="F3357" s="304"/>
      <c r="G3357" s="35"/>
      <c r="H3357" s="35"/>
      <c r="I3357" s="35"/>
      <c r="J3357" s="35"/>
      <c r="K3357" s="35"/>
      <c r="L3357" s="38"/>
      <c r="M3357" s="35"/>
      <c r="N3357" s="35"/>
      <c r="O3357" s="35"/>
      <c r="P3357" s="35"/>
      <c r="Q3357" s="35"/>
      <c r="R3357" s="35"/>
      <c r="S3357" s="35"/>
      <c r="T3357" s="35"/>
      <c r="U3357" s="35"/>
      <c r="V3357" s="35"/>
      <c r="W3357" s="35"/>
      <c r="X3357" s="35"/>
      <c r="Y3357" s="35"/>
      <c r="Z3357" s="35"/>
      <c r="AA3357" s="35"/>
      <c r="AB3357" s="35"/>
      <c r="AC3357" s="35"/>
      <c r="AD3357" s="35"/>
      <c r="AE3357" s="331"/>
      <c r="AF3357" s="331"/>
      <c r="AG3357" s="331"/>
      <c r="AH3357" s="331"/>
      <c r="AI3357" s="331"/>
      <c r="AJ3357" s="331"/>
      <c r="AK3357" s="331"/>
      <c r="AL3357" s="34"/>
      <c r="AM3357" s="331"/>
      <c r="AN3357" s="35"/>
      <c r="AO3357" s="35"/>
      <c r="AP3357" s="162"/>
      <c r="AQ3357" s="35"/>
      <c r="AR3357" s="35"/>
      <c r="AS3357" s="35"/>
      <c r="AT3357" s="35"/>
      <c r="AU3357" s="35"/>
      <c r="AV3357" s="14"/>
      <c r="AW3357" s="14"/>
      <c r="AX3357" s="14"/>
      <c r="AY3357" s="14"/>
      <c r="AZ3357" s="14"/>
      <c r="BA3357" s="14"/>
    </row>
    <row r="3358" spans="3:53" ht="15.75">
      <c r="C3358" s="35"/>
      <c r="D3358" s="35"/>
      <c r="E3358" s="304"/>
      <c r="F3358" s="304"/>
      <c r="G3358" s="35"/>
      <c r="H3358" s="35"/>
      <c r="I3358" s="35"/>
      <c r="J3358" s="35"/>
      <c r="K3358" s="35"/>
      <c r="L3358" s="38"/>
      <c r="M3358" s="35"/>
      <c r="N3358" s="35"/>
      <c r="O3358" s="35"/>
      <c r="P3358" s="35"/>
      <c r="Q3358" s="35"/>
      <c r="R3358" s="35"/>
      <c r="S3358" s="35"/>
      <c r="T3358" s="35"/>
      <c r="U3358" s="35"/>
      <c r="V3358" s="35"/>
      <c r="W3358" s="35"/>
      <c r="X3358" s="35"/>
      <c r="Y3358" s="35"/>
      <c r="Z3358" s="35"/>
      <c r="AA3358" s="35"/>
      <c r="AB3358" s="35"/>
      <c r="AC3358" s="35"/>
      <c r="AD3358" s="35"/>
      <c r="AE3358" s="331"/>
      <c r="AF3358" s="331"/>
      <c r="AG3358" s="331"/>
      <c r="AH3358" s="331"/>
      <c r="AI3358" s="331"/>
      <c r="AJ3358" s="331"/>
      <c r="AK3358" s="331"/>
      <c r="AL3358" s="34"/>
      <c r="AM3358" s="331"/>
      <c r="AN3358" s="35"/>
      <c r="AO3358" s="35"/>
      <c r="AP3358" s="162"/>
      <c r="AQ3358" s="35"/>
      <c r="AR3358" s="35"/>
      <c r="AS3358" s="35"/>
      <c r="AT3358" s="35"/>
      <c r="AU3358" s="35"/>
      <c r="AV3358" s="14"/>
      <c r="AW3358" s="14"/>
      <c r="AX3358" s="14"/>
      <c r="AY3358" s="14"/>
      <c r="AZ3358" s="14"/>
      <c r="BA3358" s="14"/>
    </row>
    <row r="3359" spans="3:53" ht="15.75">
      <c r="C3359" s="35"/>
      <c r="D3359" s="35"/>
      <c r="E3359" s="304"/>
      <c r="F3359" s="304"/>
      <c r="G3359" s="35"/>
      <c r="H3359" s="35"/>
      <c r="I3359" s="35"/>
      <c r="J3359" s="35"/>
      <c r="K3359" s="35"/>
      <c r="L3359" s="38"/>
      <c r="M3359" s="35"/>
      <c r="N3359" s="35"/>
      <c r="O3359" s="35"/>
      <c r="P3359" s="35"/>
      <c r="Q3359" s="35"/>
      <c r="R3359" s="35"/>
      <c r="S3359" s="35"/>
      <c r="T3359" s="35"/>
      <c r="U3359" s="35"/>
      <c r="V3359" s="35"/>
      <c r="W3359" s="35"/>
      <c r="X3359" s="35"/>
      <c r="Y3359" s="35"/>
      <c r="Z3359" s="35"/>
      <c r="AA3359" s="35"/>
      <c r="AB3359" s="35"/>
      <c r="AC3359" s="35"/>
      <c r="AD3359" s="35"/>
      <c r="AE3359" s="331"/>
      <c r="AF3359" s="331"/>
      <c r="AG3359" s="331"/>
      <c r="AH3359" s="331"/>
      <c r="AI3359" s="331"/>
      <c r="AJ3359" s="331"/>
      <c r="AK3359" s="331"/>
      <c r="AL3359" s="34"/>
      <c r="AM3359" s="331"/>
      <c r="AN3359" s="35"/>
      <c r="AO3359" s="35"/>
      <c r="AP3359" s="162"/>
      <c r="AQ3359" s="35"/>
      <c r="AR3359" s="35"/>
      <c r="AS3359" s="35"/>
      <c r="AT3359" s="35"/>
      <c r="AU3359" s="35"/>
      <c r="AV3359" s="14"/>
      <c r="AW3359" s="14"/>
      <c r="AX3359" s="14"/>
      <c r="AY3359" s="14"/>
      <c r="AZ3359" s="14"/>
      <c r="BA3359" s="14"/>
    </row>
    <row r="3360" spans="3:53" ht="15.75">
      <c r="C3360" s="35"/>
      <c r="D3360" s="35"/>
      <c r="E3360" s="304"/>
      <c r="F3360" s="304"/>
      <c r="G3360" s="35"/>
      <c r="H3360" s="35"/>
      <c r="I3360" s="35"/>
      <c r="J3360" s="35"/>
      <c r="K3360" s="35"/>
      <c r="L3360" s="38"/>
      <c r="M3360" s="35"/>
      <c r="N3360" s="35"/>
      <c r="O3360" s="35"/>
      <c r="P3360" s="35"/>
      <c r="Q3360" s="35"/>
      <c r="R3360" s="35"/>
      <c r="S3360" s="35"/>
      <c r="T3360" s="35"/>
      <c r="U3360" s="35"/>
      <c r="V3360" s="35"/>
      <c r="W3360" s="35"/>
      <c r="X3360" s="35"/>
      <c r="Y3360" s="35"/>
      <c r="Z3360" s="35"/>
      <c r="AA3360" s="35"/>
      <c r="AB3360" s="35"/>
      <c r="AC3360" s="35"/>
      <c r="AD3360" s="35"/>
      <c r="AE3360" s="331"/>
      <c r="AF3360" s="331"/>
      <c r="AG3360" s="331"/>
      <c r="AH3360" s="331"/>
      <c r="AI3360" s="331"/>
      <c r="AJ3360" s="331"/>
      <c r="AK3360" s="331"/>
      <c r="AL3360" s="34"/>
      <c r="AM3360" s="331"/>
      <c r="AN3360" s="35"/>
      <c r="AO3360" s="35"/>
      <c r="AP3360" s="162"/>
      <c r="AQ3360" s="35"/>
      <c r="AR3360" s="35"/>
      <c r="AS3360" s="35"/>
      <c r="AT3360" s="35"/>
      <c r="AU3360" s="35"/>
      <c r="AV3360" s="14"/>
      <c r="AW3360" s="14"/>
      <c r="AX3360" s="14"/>
      <c r="AY3360" s="14"/>
      <c r="AZ3360" s="14"/>
      <c r="BA3360" s="14"/>
    </row>
    <row r="3361" spans="3:53" ht="15.75">
      <c r="C3361" s="35"/>
      <c r="D3361" s="35"/>
      <c r="E3361" s="304"/>
      <c r="F3361" s="304"/>
      <c r="G3361" s="35"/>
      <c r="H3361" s="35"/>
      <c r="I3361" s="35"/>
      <c r="J3361" s="35"/>
      <c r="K3361" s="35"/>
      <c r="L3361" s="38"/>
      <c r="M3361" s="35"/>
      <c r="N3361" s="35"/>
      <c r="O3361" s="35"/>
      <c r="P3361" s="35"/>
      <c r="Q3361" s="35"/>
      <c r="R3361" s="35"/>
      <c r="S3361" s="35"/>
      <c r="T3361" s="35"/>
      <c r="U3361" s="35"/>
      <c r="V3361" s="35"/>
      <c r="W3361" s="35"/>
      <c r="X3361" s="35"/>
      <c r="Y3361" s="35"/>
      <c r="Z3361" s="35"/>
      <c r="AA3361" s="35"/>
      <c r="AB3361" s="35"/>
      <c r="AC3361" s="35"/>
      <c r="AD3361" s="35"/>
      <c r="AE3361" s="331"/>
      <c r="AF3361" s="331"/>
      <c r="AG3361" s="331"/>
      <c r="AH3361" s="331"/>
      <c r="AI3361" s="331"/>
      <c r="AJ3361" s="331"/>
      <c r="AK3361" s="331"/>
      <c r="AL3361" s="34"/>
      <c r="AM3361" s="331"/>
      <c r="AN3361" s="35"/>
      <c r="AO3361" s="35"/>
      <c r="AP3361" s="162"/>
      <c r="AQ3361" s="35"/>
      <c r="AR3361" s="35"/>
      <c r="AS3361" s="35"/>
      <c r="AT3361" s="35"/>
      <c r="AU3361" s="35"/>
      <c r="AV3361" s="14"/>
      <c r="AW3361" s="14"/>
      <c r="AX3361" s="14"/>
      <c r="AY3361" s="14"/>
      <c r="AZ3361" s="14"/>
      <c r="BA3361" s="14"/>
    </row>
    <row r="3362" spans="3:53" ht="15.75">
      <c r="C3362" s="35"/>
      <c r="D3362" s="35"/>
      <c r="E3362" s="304"/>
      <c r="F3362" s="304"/>
      <c r="G3362" s="35"/>
      <c r="H3362" s="35"/>
      <c r="I3362" s="35"/>
      <c r="J3362" s="35"/>
      <c r="K3362" s="35"/>
      <c r="L3362" s="38"/>
      <c r="M3362" s="35"/>
      <c r="N3362" s="35"/>
      <c r="O3362" s="35"/>
      <c r="P3362" s="35"/>
      <c r="Q3362" s="35"/>
      <c r="R3362" s="35"/>
      <c r="S3362" s="35"/>
      <c r="T3362" s="35"/>
      <c r="U3362" s="35"/>
      <c r="V3362" s="35"/>
      <c r="W3362" s="35"/>
      <c r="X3362" s="35"/>
      <c r="Y3362" s="35"/>
      <c r="Z3362" s="35"/>
      <c r="AA3362" s="35"/>
      <c r="AB3362" s="35"/>
      <c r="AC3362" s="35"/>
      <c r="AD3362" s="35"/>
      <c r="AE3362" s="331"/>
      <c r="AF3362" s="331"/>
      <c r="AG3362" s="331"/>
      <c r="AH3362" s="331"/>
      <c r="AI3362" s="331"/>
      <c r="AJ3362" s="331"/>
      <c r="AK3362" s="331"/>
      <c r="AL3362" s="34"/>
      <c r="AM3362" s="331"/>
      <c r="AN3362" s="35"/>
      <c r="AO3362" s="35"/>
      <c r="AP3362" s="162"/>
      <c r="AQ3362" s="35"/>
      <c r="AR3362" s="35"/>
      <c r="AS3362" s="35"/>
      <c r="AT3362" s="35"/>
      <c r="AU3362" s="35"/>
      <c r="AV3362" s="14"/>
      <c r="AW3362" s="14"/>
      <c r="AX3362" s="14"/>
      <c r="AY3362" s="14"/>
      <c r="AZ3362" s="14"/>
      <c r="BA3362" s="14"/>
    </row>
    <row r="3363" spans="3:53" ht="15.75">
      <c r="C3363" s="35"/>
      <c r="D3363" s="35"/>
      <c r="E3363" s="304"/>
      <c r="F3363" s="304"/>
      <c r="G3363" s="35"/>
      <c r="H3363" s="35"/>
      <c r="I3363" s="35"/>
      <c r="J3363" s="35"/>
      <c r="K3363" s="35"/>
      <c r="L3363" s="38"/>
      <c r="M3363" s="35"/>
      <c r="N3363" s="35"/>
      <c r="O3363" s="35"/>
      <c r="P3363" s="35"/>
      <c r="Q3363" s="35"/>
      <c r="R3363" s="35"/>
      <c r="S3363" s="35"/>
      <c r="T3363" s="35"/>
      <c r="U3363" s="35"/>
      <c r="V3363" s="35"/>
      <c r="W3363" s="35"/>
      <c r="X3363" s="35"/>
      <c r="Y3363" s="35"/>
      <c r="Z3363" s="35"/>
      <c r="AA3363" s="35"/>
      <c r="AB3363" s="35"/>
      <c r="AC3363" s="35"/>
      <c r="AD3363" s="35"/>
      <c r="AE3363" s="331"/>
      <c r="AF3363" s="331"/>
      <c r="AG3363" s="331"/>
      <c r="AH3363" s="331"/>
      <c r="AI3363" s="331"/>
      <c r="AJ3363" s="331"/>
      <c r="AK3363" s="331"/>
      <c r="AL3363" s="34"/>
      <c r="AM3363" s="331"/>
      <c r="AN3363" s="35"/>
      <c r="AO3363" s="35"/>
      <c r="AP3363" s="162"/>
      <c r="AQ3363" s="35"/>
      <c r="AR3363" s="35"/>
      <c r="AS3363" s="35"/>
      <c r="AT3363" s="35"/>
      <c r="AU3363" s="35"/>
      <c r="AV3363" s="14"/>
      <c r="AW3363" s="14"/>
      <c r="AX3363" s="14"/>
      <c r="AY3363" s="14"/>
      <c r="AZ3363" s="14"/>
      <c r="BA3363" s="14"/>
    </row>
    <row r="3364" spans="3:53" ht="15.75">
      <c r="C3364" s="35"/>
      <c r="D3364" s="35"/>
      <c r="E3364" s="304"/>
      <c r="F3364" s="304"/>
      <c r="G3364" s="35"/>
      <c r="H3364" s="35"/>
      <c r="I3364" s="35"/>
      <c r="J3364" s="35"/>
      <c r="K3364" s="35"/>
      <c r="L3364" s="38"/>
      <c r="M3364" s="35"/>
      <c r="N3364" s="35"/>
      <c r="O3364" s="35"/>
      <c r="P3364" s="35"/>
      <c r="Q3364" s="35"/>
      <c r="R3364" s="35"/>
      <c r="S3364" s="35"/>
      <c r="T3364" s="35"/>
      <c r="U3364" s="35"/>
      <c r="V3364" s="35"/>
      <c r="W3364" s="35"/>
      <c r="X3364" s="35"/>
      <c r="Y3364" s="35"/>
      <c r="Z3364" s="35"/>
      <c r="AA3364" s="35"/>
      <c r="AB3364" s="35"/>
      <c r="AC3364" s="35"/>
      <c r="AD3364" s="35"/>
      <c r="AE3364" s="331"/>
      <c r="AF3364" s="331"/>
      <c r="AG3364" s="331"/>
      <c r="AH3364" s="331"/>
      <c r="AI3364" s="331"/>
      <c r="AJ3364" s="331"/>
      <c r="AK3364" s="331"/>
      <c r="AL3364" s="34"/>
      <c r="AM3364" s="331"/>
      <c r="AN3364" s="35"/>
      <c r="AO3364" s="35"/>
      <c r="AP3364" s="162"/>
      <c r="AQ3364" s="35"/>
      <c r="AR3364" s="35"/>
      <c r="AS3364" s="35"/>
      <c r="AT3364" s="35"/>
      <c r="AU3364" s="35"/>
      <c r="AV3364" s="14"/>
      <c r="AW3364" s="14"/>
      <c r="AX3364" s="14"/>
      <c r="AY3364" s="14"/>
      <c r="AZ3364" s="14"/>
      <c r="BA3364" s="14"/>
    </row>
    <row r="3365" spans="3:53" ht="15.75">
      <c r="C3365" s="35"/>
      <c r="D3365" s="35"/>
      <c r="E3365" s="304"/>
      <c r="F3365" s="304"/>
      <c r="G3365" s="35"/>
      <c r="H3365" s="35"/>
      <c r="I3365" s="35"/>
      <c r="J3365" s="35"/>
      <c r="K3365" s="35"/>
      <c r="L3365" s="38"/>
      <c r="M3365" s="35"/>
      <c r="N3365" s="35"/>
      <c r="O3365" s="35"/>
      <c r="P3365" s="35"/>
      <c r="Q3365" s="35"/>
      <c r="R3365" s="35"/>
      <c r="S3365" s="35"/>
      <c r="T3365" s="35"/>
      <c r="U3365" s="35"/>
      <c r="V3365" s="35"/>
      <c r="W3365" s="35"/>
      <c r="X3365" s="35"/>
      <c r="Y3365" s="35"/>
      <c r="Z3365" s="35"/>
      <c r="AA3365" s="35"/>
      <c r="AB3365" s="35"/>
      <c r="AC3365" s="35"/>
      <c r="AD3365" s="35"/>
      <c r="AE3365" s="331"/>
      <c r="AF3365" s="331"/>
      <c r="AG3365" s="331"/>
      <c r="AH3365" s="331"/>
      <c r="AI3365" s="331"/>
      <c r="AJ3365" s="331"/>
      <c r="AK3365" s="331"/>
      <c r="AL3365" s="34"/>
      <c r="AM3365" s="331"/>
      <c r="AN3365" s="35"/>
      <c r="AO3365" s="35"/>
      <c r="AP3365" s="162"/>
      <c r="AQ3365" s="35"/>
      <c r="AR3365" s="35"/>
      <c r="AS3365" s="35"/>
      <c r="AT3365" s="35"/>
      <c r="AU3365" s="35"/>
      <c r="AV3365" s="14"/>
      <c r="AW3365" s="14"/>
      <c r="AX3365" s="14"/>
      <c r="AY3365" s="14"/>
      <c r="AZ3365" s="14"/>
      <c r="BA3365" s="14"/>
    </row>
    <row r="3366" spans="3:53" ht="15.75">
      <c r="C3366" s="35"/>
      <c r="D3366" s="35"/>
      <c r="E3366" s="304"/>
      <c r="F3366" s="304"/>
      <c r="G3366" s="35"/>
      <c r="H3366" s="35"/>
      <c r="I3366" s="35"/>
      <c r="J3366" s="35"/>
      <c r="K3366" s="35"/>
      <c r="L3366" s="38"/>
      <c r="M3366" s="35"/>
      <c r="N3366" s="35"/>
      <c r="O3366" s="35"/>
      <c r="P3366" s="35"/>
      <c r="Q3366" s="35"/>
      <c r="R3366" s="35"/>
      <c r="S3366" s="35"/>
      <c r="T3366" s="35"/>
      <c r="U3366" s="35"/>
      <c r="V3366" s="35"/>
      <c r="W3366" s="35"/>
      <c r="X3366" s="35"/>
      <c r="Y3366" s="35"/>
      <c r="Z3366" s="35"/>
      <c r="AA3366" s="35"/>
      <c r="AB3366" s="35"/>
      <c r="AC3366" s="35"/>
      <c r="AD3366" s="35"/>
      <c r="AE3366" s="331"/>
      <c r="AF3366" s="331"/>
      <c r="AG3366" s="331"/>
      <c r="AH3366" s="331"/>
      <c r="AI3366" s="331"/>
      <c r="AJ3366" s="331"/>
      <c r="AK3366" s="331"/>
      <c r="AL3366" s="34"/>
      <c r="AM3366" s="331"/>
      <c r="AN3366" s="35"/>
      <c r="AO3366" s="35"/>
      <c r="AP3366" s="162"/>
      <c r="AQ3366" s="35"/>
      <c r="AR3366" s="35"/>
      <c r="AS3366" s="35"/>
      <c r="AT3366" s="35"/>
      <c r="AU3366" s="35"/>
      <c r="AV3366" s="14"/>
      <c r="AW3366" s="14"/>
      <c r="AX3366" s="14"/>
      <c r="AY3366" s="14"/>
      <c r="AZ3366" s="14"/>
      <c r="BA3366" s="14"/>
    </row>
    <row r="3367" spans="3:53" ht="15.75">
      <c r="C3367" s="35"/>
      <c r="D3367" s="35"/>
      <c r="E3367" s="304"/>
      <c r="F3367" s="304"/>
      <c r="G3367" s="35"/>
      <c r="H3367" s="35"/>
      <c r="I3367" s="35"/>
      <c r="J3367" s="35"/>
      <c r="K3367" s="35"/>
      <c r="L3367" s="38"/>
      <c r="M3367" s="35"/>
      <c r="N3367" s="35"/>
      <c r="O3367" s="35"/>
      <c r="P3367" s="35"/>
      <c r="Q3367" s="35"/>
      <c r="R3367" s="35"/>
      <c r="S3367" s="35"/>
      <c r="T3367" s="35"/>
      <c r="U3367" s="35"/>
      <c r="V3367" s="35"/>
      <c r="W3367" s="35"/>
      <c r="X3367" s="35"/>
      <c r="Y3367" s="35"/>
      <c r="Z3367" s="35"/>
      <c r="AA3367" s="35"/>
      <c r="AB3367" s="35"/>
      <c r="AC3367" s="35"/>
      <c r="AD3367" s="35"/>
      <c r="AE3367" s="331"/>
      <c r="AF3367" s="331"/>
      <c r="AG3367" s="331"/>
      <c r="AH3367" s="331"/>
      <c r="AI3367" s="331"/>
      <c r="AJ3367" s="331"/>
      <c r="AK3367" s="331"/>
      <c r="AL3367" s="34"/>
      <c r="AM3367" s="331"/>
      <c r="AN3367" s="35"/>
      <c r="AO3367" s="35"/>
      <c r="AP3367" s="162"/>
      <c r="AQ3367" s="35"/>
      <c r="AR3367" s="35"/>
      <c r="AS3367" s="35"/>
      <c r="AT3367" s="35"/>
      <c r="AU3367" s="35"/>
      <c r="AV3367" s="14"/>
      <c r="AW3367" s="14"/>
      <c r="AX3367" s="14"/>
      <c r="AY3367" s="14"/>
      <c r="AZ3367" s="14"/>
      <c r="BA3367" s="14"/>
    </row>
    <row r="3368" spans="3:53" ht="15.75">
      <c r="C3368" s="35"/>
      <c r="D3368" s="35"/>
      <c r="E3368" s="304"/>
      <c r="F3368" s="304"/>
      <c r="G3368" s="35"/>
      <c r="H3368" s="35"/>
      <c r="I3368" s="35"/>
      <c r="J3368" s="35"/>
      <c r="K3368" s="35"/>
      <c r="L3368" s="38"/>
      <c r="M3368" s="35"/>
      <c r="N3368" s="35"/>
      <c r="O3368" s="35"/>
      <c r="P3368" s="35"/>
      <c r="Q3368" s="35"/>
      <c r="R3368" s="35"/>
      <c r="S3368" s="35"/>
      <c r="T3368" s="35"/>
      <c r="U3368" s="35"/>
      <c r="V3368" s="35"/>
      <c r="W3368" s="35"/>
      <c r="X3368" s="35"/>
      <c r="Y3368" s="35"/>
      <c r="Z3368" s="35"/>
      <c r="AA3368" s="35"/>
      <c r="AB3368" s="35"/>
      <c r="AC3368" s="35"/>
      <c r="AD3368" s="35"/>
      <c r="AE3368" s="331"/>
      <c r="AF3368" s="331"/>
      <c r="AG3368" s="331"/>
      <c r="AH3368" s="331"/>
      <c r="AI3368" s="331"/>
      <c r="AJ3368" s="331"/>
      <c r="AK3368" s="331"/>
      <c r="AL3368" s="34"/>
      <c r="AM3368" s="331"/>
      <c r="AN3368" s="35"/>
      <c r="AO3368" s="35"/>
      <c r="AP3368" s="162"/>
      <c r="AQ3368" s="35"/>
      <c r="AR3368" s="35"/>
      <c r="AS3368" s="35"/>
      <c r="AT3368" s="35"/>
      <c r="AU3368" s="35"/>
      <c r="AV3368" s="14"/>
      <c r="AW3368" s="14"/>
      <c r="AX3368" s="14"/>
      <c r="AY3368" s="14"/>
      <c r="AZ3368" s="14"/>
      <c r="BA3368" s="14"/>
    </row>
    <row r="3369" spans="3:53" ht="15.75">
      <c r="C3369" s="35"/>
      <c r="D3369" s="35"/>
      <c r="E3369" s="304"/>
      <c r="F3369" s="304"/>
      <c r="G3369" s="35"/>
      <c r="H3369" s="35"/>
      <c r="I3369" s="35"/>
      <c r="J3369" s="35"/>
      <c r="K3369" s="35"/>
      <c r="L3369" s="38"/>
      <c r="M3369" s="35"/>
      <c r="N3369" s="35"/>
      <c r="O3369" s="35"/>
      <c r="P3369" s="35"/>
      <c r="Q3369" s="35"/>
      <c r="R3369" s="35"/>
      <c r="S3369" s="35"/>
      <c r="T3369" s="35"/>
      <c r="U3369" s="35"/>
      <c r="V3369" s="35"/>
      <c r="W3369" s="35"/>
      <c r="X3369" s="35"/>
      <c r="Y3369" s="35"/>
      <c r="Z3369" s="35"/>
      <c r="AA3369" s="35"/>
      <c r="AB3369" s="35"/>
      <c r="AC3369" s="35"/>
      <c r="AD3369" s="35"/>
      <c r="AE3369" s="331"/>
      <c r="AF3369" s="331"/>
      <c r="AG3369" s="331"/>
      <c r="AH3369" s="331"/>
      <c r="AI3369" s="331"/>
      <c r="AJ3369" s="331"/>
      <c r="AK3369" s="331"/>
      <c r="AL3369" s="34"/>
      <c r="AM3369" s="331"/>
      <c r="AN3369" s="35"/>
      <c r="AO3369" s="35"/>
      <c r="AP3369" s="162"/>
      <c r="AQ3369" s="35"/>
      <c r="AR3369" s="35"/>
      <c r="AS3369" s="35"/>
      <c r="AT3369" s="35"/>
      <c r="AU3369" s="35"/>
      <c r="AV3369" s="14"/>
      <c r="AW3369" s="14"/>
      <c r="AX3369" s="14"/>
      <c r="AY3369" s="14"/>
      <c r="AZ3369" s="14"/>
      <c r="BA3369" s="14"/>
    </row>
    <row r="3370" spans="3:53" ht="15.75">
      <c r="C3370" s="35"/>
      <c r="D3370" s="35"/>
      <c r="E3370" s="304"/>
      <c r="F3370" s="304"/>
      <c r="G3370" s="35"/>
      <c r="H3370" s="35"/>
      <c r="I3370" s="35"/>
      <c r="J3370" s="35"/>
      <c r="K3370" s="35"/>
      <c r="L3370" s="38"/>
      <c r="M3370" s="35"/>
      <c r="N3370" s="35"/>
      <c r="O3370" s="35"/>
      <c r="P3370" s="35"/>
      <c r="Q3370" s="35"/>
      <c r="R3370" s="35"/>
      <c r="S3370" s="35"/>
      <c r="T3370" s="35"/>
      <c r="U3370" s="35"/>
      <c r="V3370" s="35"/>
      <c r="W3370" s="35"/>
      <c r="X3370" s="35"/>
      <c r="Y3370" s="35"/>
      <c r="Z3370" s="35"/>
      <c r="AA3370" s="35"/>
      <c r="AB3370" s="35"/>
      <c r="AC3370" s="35"/>
      <c r="AD3370" s="35"/>
      <c r="AE3370" s="331"/>
      <c r="AF3370" s="331"/>
      <c r="AG3370" s="331"/>
      <c r="AH3370" s="331"/>
      <c r="AI3370" s="331"/>
      <c r="AJ3370" s="331"/>
      <c r="AK3370" s="331"/>
      <c r="AL3370" s="34"/>
      <c r="AM3370" s="331"/>
      <c r="AN3370" s="35"/>
      <c r="AO3370" s="35"/>
      <c r="AP3370" s="162"/>
      <c r="AQ3370" s="35"/>
      <c r="AR3370" s="35"/>
      <c r="AS3370" s="35"/>
      <c r="AT3370" s="35"/>
      <c r="AU3370" s="35"/>
      <c r="AV3370" s="14"/>
      <c r="AW3370" s="14"/>
      <c r="AX3370" s="14"/>
      <c r="AY3370" s="14"/>
      <c r="AZ3370" s="14"/>
      <c r="BA3370" s="14"/>
    </row>
    <row r="3371" spans="3:53" ht="15.75">
      <c r="C3371" s="35"/>
      <c r="D3371" s="35"/>
      <c r="E3371" s="304"/>
      <c r="F3371" s="304"/>
      <c r="G3371" s="35"/>
      <c r="H3371" s="35"/>
      <c r="I3371" s="35"/>
      <c r="J3371" s="35"/>
      <c r="K3371" s="35"/>
      <c r="L3371" s="38"/>
      <c r="M3371" s="35"/>
      <c r="N3371" s="35"/>
      <c r="O3371" s="35"/>
      <c r="P3371" s="35"/>
      <c r="Q3371" s="35"/>
      <c r="R3371" s="35"/>
      <c r="S3371" s="35"/>
      <c r="T3371" s="35"/>
      <c r="U3371" s="35"/>
      <c r="V3371" s="35"/>
      <c r="W3371" s="35"/>
      <c r="X3371" s="35"/>
      <c r="Y3371" s="35"/>
      <c r="Z3371" s="35"/>
      <c r="AA3371" s="35"/>
      <c r="AB3371" s="35"/>
      <c r="AC3371" s="35"/>
      <c r="AD3371" s="35"/>
      <c r="AE3371" s="331"/>
      <c r="AF3371" s="331"/>
      <c r="AG3371" s="331"/>
      <c r="AH3371" s="331"/>
      <c r="AI3371" s="331"/>
      <c r="AJ3371" s="331"/>
      <c r="AK3371" s="331"/>
      <c r="AL3371" s="34"/>
      <c r="AM3371" s="331"/>
      <c r="AN3371" s="35"/>
      <c r="AO3371" s="35"/>
      <c r="AP3371" s="162"/>
      <c r="AQ3371" s="35"/>
      <c r="AR3371" s="35"/>
      <c r="AS3371" s="35"/>
      <c r="AT3371" s="35"/>
      <c r="AU3371" s="35"/>
      <c r="AV3371" s="14"/>
      <c r="AW3371" s="14"/>
      <c r="AX3371" s="14"/>
      <c r="AY3371" s="14"/>
      <c r="AZ3371" s="14"/>
      <c r="BA3371" s="14"/>
    </row>
    <row r="3372" spans="3:53" ht="15.75">
      <c r="C3372" s="35"/>
      <c r="D3372" s="35"/>
      <c r="E3372" s="304"/>
      <c r="F3372" s="304"/>
      <c r="G3372" s="35"/>
      <c r="H3372" s="35"/>
      <c r="I3372" s="35"/>
      <c r="J3372" s="35"/>
      <c r="K3372" s="35"/>
      <c r="L3372" s="38"/>
      <c r="M3372" s="35"/>
      <c r="N3372" s="35"/>
      <c r="O3372" s="35"/>
      <c r="P3372" s="35"/>
      <c r="Q3372" s="35"/>
      <c r="R3372" s="35"/>
      <c r="S3372" s="35"/>
      <c r="T3372" s="35"/>
      <c r="U3372" s="35"/>
      <c r="V3372" s="35"/>
      <c r="W3372" s="35"/>
      <c r="X3372" s="35"/>
      <c r="Y3372" s="35"/>
      <c r="Z3372" s="35"/>
      <c r="AA3372" s="35"/>
      <c r="AB3372" s="35"/>
      <c r="AC3372" s="35"/>
      <c r="AD3372" s="35"/>
      <c r="AE3372" s="331"/>
      <c r="AF3372" s="331"/>
      <c r="AG3372" s="331"/>
      <c r="AH3372" s="331"/>
      <c r="AI3372" s="331"/>
      <c r="AJ3372" s="331"/>
      <c r="AK3372" s="331"/>
      <c r="AL3372" s="34"/>
      <c r="AM3372" s="331"/>
      <c r="AN3372" s="35"/>
      <c r="AO3372" s="35"/>
      <c r="AP3372" s="162"/>
      <c r="AQ3372" s="35"/>
      <c r="AR3372" s="35"/>
      <c r="AS3372" s="35"/>
      <c r="AT3372" s="35"/>
      <c r="AU3372" s="35"/>
      <c r="AV3372" s="14"/>
      <c r="AW3372" s="14"/>
      <c r="AX3372" s="14"/>
      <c r="AY3372" s="14"/>
      <c r="AZ3372" s="14"/>
      <c r="BA3372" s="14"/>
    </row>
    <row r="3373" spans="3:53" ht="15.75">
      <c r="C3373" s="35"/>
      <c r="D3373" s="35"/>
      <c r="E3373" s="304"/>
      <c r="F3373" s="304"/>
      <c r="G3373" s="35"/>
      <c r="H3373" s="35"/>
      <c r="I3373" s="35"/>
      <c r="J3373" s="35"/>
      <c r="K3373" s="35"/>
      <c r="L3373" s="38"/>
      <c r="M3373" s="35"/>
      <c r="N3373" s="35"/>
      <c r="O3373" s="35"/>
      <c r="P3373" s="35"/>
      <c r="Q3373" s="35"/>
      <c r="R3373" s="35"/>
      <c r="S3373" s="35"/>
      <c r="T3373" s="35"/>
      <c r="U3373" s="35"/>
      <c r="V3373" s="35"/>
      <c r="W3373" s="35"/>
      <c r="X3373" s="35"/>
      <c r="Y3373" s="35"/>
      <c r="Z3373" s="35"/>
      <c r="AA3373" s="35"/>
      <c r="AB3373" s="35"/>
      <c r="AC3373" s="35"/>
      <c r="AD3373" s="35"/>
      <c r="AE3373" s="331"/>
      <c r="AF3373" s="331"/>
      <c r="AG3373" s="331"/>
      <c r="AH3373" s="331"/>
      <c r="AI3373" s="331"/>
      <c r="AJ3373" s="331"/>
      <c r="AK3373" s="331"/>
      <c r="AL3373" s="34"/>
      <c r="AM3373" s="331"/>
      <c r="AN3373" s="35"/>
      <c r="AO3373" s="35"/>
      <c r="AP3373" s="162"/>
      <c r="AQ3373" s="35"/>
      <c r="AR3373" s="35"/>
      <c r="AS3373" s="35"/>
      <c r="AT3373" s="35"/>
      <c r="AU3373" s="35"/>
      <c r="AV3373" s="14"/>
      <c r="AW3373" s="14"/>
      <c r="AX3373" s="14"/>
      <c r="AY3373" s="14"/>
      <c r="AZ3373" s="14"/>
      <c r="BA3373" s="14"/>
    </row>
    <row r="3374" spans="3:53" ht="15.75">
      <c r="C3374" s="35"/>
      <c r="D3374" s="35"/>
      <c r="E3374" s="304"/>
      <c r="F3374" s="304"/>
      <c r="G3374" s="35"/>
      <c r="H3374" s="35"/>
      <c r="I3374" s="35"/>
      <c r="J3374" s="35"/>
      <c r="K3374" s="35"/>
      <c r="L3374" s="38"/>
      <c r="M3374" s="35"/>
      <c r="N3374" s="35"/>
      <c r="O3374" s="35"/>
      <c r="P3374" s="35"/>
      <c r="Q3374" s="35"/>
      <c r="R3374" s="35"/>
      <c r="S3374" s="35"/>
      <c r="T3374" s="35"/>
      <c r="U3374" s="35"/>
      <c r="V3374" s="35"/>
      <c r="W3374" s="35"/>
      <c r="X3374" s="35"/>
      <c r="Y3374" s="35"/>
      <c r="Z3374" s="35"/>
      <c r="AA3374" s="35"/>
      <c r="AB3374" s="35"/>
      <c r="AC3374" s="35"/>
      <c r="AD3374" s="35"/>
      <c r="AE3374" s="331"/>
      <c r="AF3374" s="331"/>
      <c r="AG3374" s="331"/>
      <c r="AH3374" s="331"/>
      <c r="AI3374" s="331"/>
      <c r="AJ3374" s="331"/>
      <c r="AK3374" s="331"/>
      <c r="AL3374" s="34"/>
      <c r="AM3374" s="331"/>
      <c r="AN3374" s="35"/>
      <c r="AO3374" s="35"/>
      <c r="AP3374" s="162"/>
      <c r="AQ3374" s="35"/>
      <c r="AR3374" s="35"/>
      <c r="AS3374" s="35"/>
      <c r="AT3374" s="35"/>
      <c r="AU3374" s="35"/>
      <c r="AV3374" s="14"/>
      <c r="AW3374" s="14"/>
      <c r="AX3374" s="14"/>
      <c r="AY3374" s="14"/>
      <c r="AZ3374" s="14"/>
      <c r="BA3374" s="14"/>
    </row>
    <row r="3375" spans="3:53" ht="15.75">
      <c r="C3375" s="35"/>
      <c r="D3375" s="35"/>
      <c r="E3375" s="304"/>
      <c r="F3375" s="304"/>
      <c r="G3375" s="35"/>
      <c r="H3375" s="35"/>
      <c r="I3375" s="35"/>
      <c r="J3375" s="35"/>
      <c r="K3375" s="35"/>
      <c r="L3375" s="38"/>
      <c r="M3375" s="35"/>
      <c r="N3375" s="35"/>
      <c r="O3375" s="35"/>
      <c r="P3375" s="35"/>
      <c r="Q3375" s="35"/>
      <c r="R3375" s="35"/>
      <c r="S3375" s="35"/>
      <c r="T3375" s="35"/>
      <c r="U3375" s="35"/>
      <c r="V3375" s="35"/>
      <c r="W3375" s="35"/>
      <c r="X3375" s="35"/>
      <c r="Y3375" s="35"/>
      <c r="Z3375" s="35"/>
      <c r="AA3375" s="35"/>
      <c r="AB3375" s="35"/>
      <c r="AC3375" s="35"/>
      <c r="AD3375" s="35"/>
      <c r="AE3375" s="331"/>
      <c r="AF3375" s="331"/>
      <c r="AG3375" s="331"/>
      <c r="AH3375" s="331"/>
      <c r="AI3375" s="331"/>
      <c r="AJ3375" s="331"/>
      <c r="AK3375" s="331"/>
      <c r="AL3375" s="34"/>
      <c r="AM3375" s="331"/>
      <c r="AN3375" s="35"/>
      <c r="AO3375" s="35"/>
      <c r="AP3375" s="162"/>
      <c r="AQ3375" s="35"/>
      <c r="AR3375" s="35"/>
      <c r="AS3375" s="35"/>
      <c r="AT3375" s="35"/>
      <c r="AU3375" s="35"/>
      <c r="AV3375" s="14"/>
      <c r="AW3375" s="14"/>
      <c r="AX3375" s="14"/>
      <c r="AY3375" s="14"/>
      <c r="AZ3375" s="14"/>
      <c r="BA3375" s="14"/>
    </row>
    <row r="3376" spans="3:53" ht="15.75">
      <c r="C3376" s="35"/>
      <c r="D3376" s="35"/>
      <c r="E3376" s="304"/>
      <c r="F3376" s="304"/>
      <c r="G3376" s="35"/>
      <c r="H3376" s="35"/>
      <c r="I3376" s="35"/>
      <c r="J3376" s="35"/>
      <c r="K3376" s="35"/>
      <c r="L3376" s="38"/>
      <c r="M3376" s="35"/>
      <c r="N3376" s="35"/>
      <c r="O3376" s="35"/>
      <c r="P3376" s="35"/>
      <c r="Q3376" s="35"/>
      <c r="R3376" s="35"/>
      <c r="S3376" s="35"/>
      <c r="T3376" s="35"/>
      <c r="U3376" s="35"/>
      <c r="V3376" s="35"/>
      <c r="W3376" s="35"/>
      <c r="X3376" s="35"/>
      <c r="Y3376" s="35"/>
      <c r="Z3376" s="35"/>
      <c r="AA3376" s="35"/>
      <c r="AB3376" s="35"/>
      <c r="AC3376" s="35"/>
      <c r="AD3376" s="35"/>
      <c r="AE3376" s="331"/>
      <c r="AF3376" s="331"/>
      <c r="AG3376" s="331"/>
      <c r="AH3376" s="331"/>
      <c r="AI3376" s="331"/>
      <c r="AJ3376" s="331"/>
      <c r="AK3376" s="331"/>
      <c r="AL3376" s="34"/>
      <c r="AM3376" s="331"/>
      <c r="AN3376" s="35"/>
      <c r="AO3376" s="35"/>
      <c r="AP3376" s="162"/>
      <c r="AQ3376" s="35"/>
      <c r="AR3376" s="35"/>
      <c r="AS3376" s="35"/>
      <c r="AT3376" s="35"/>
      <c r="AU3376" s="35"/>
      <c r="AV3376" s="14"/>
      <c r="AW3376" s="14"/>
      <c r="AX3376" s="14"/>
      <c r="AY3376" s="14"/>
      <c r="AZ3376" s="14"/>
      <c r="BA3376" s="14"/>
    </row>
    <row r="3377" spans="3:53" ht="15.75">
      <c r="C3377" s="35"/>
      <c r="D3377" s="35"/>
      <c r="E3377" s="304"/>
      <c r="F3377" s="304"/>
      <c r="G3377" s="35"/>
      <c r="H3377" s="35"/>
      <c r="I3377" s="35"/>
      <c r="J3377" s="35"/>
      <c r="K3377" s="35"/>
      <c r="L3377" s="38"/>
      <c r="M3377" s="35"/>
      <c r="N3377" s="35"/>
      <c r="O3377" s="35"/>
      <c r="P3377" s="35"/>
      <c r="Q3377" s="35"/>
      <c r="R3377" s="35"/>
      <c r="S3377" s="35"/>
      <c r="T3377" s="35"/>
      <c r="U3377" s="35"/>
      <c r="V3377" s="35"/>
      <c r="W3377" s="35"/>
      <c r="X3377" s="35"/>
      <c r="Y3377" s="35"/>
      <c r="Z3377" s="35"/>
      <c r="AA3377" s="35"/>
      <c r="AB3377" s="35"/>
      <c r="AC3377" s="35"/>
      <c r="AD3377" s="35"/>
      <c r="AE3377" s="331"/>
      <c r="AF3377" s="331"/>
      <c r="AG3377" s="331"/>
      <c r="AH3377" s="331"/>
      <c r="AI3377" s="331"/>
      <c r="AJ3377" s="331"/>
      <c r="AK3377" s="331"/>
      <c r="AL3377" s="34"/>
      <c r="AM3377" s="331"/>
      <c r="AN3377" s="35"/>
      <c r="AO3377" s="35"/>
      <c r="AP3377" s="162"/>
      <c r="AQ3377" s="35"/>
      <c r="AR3377" s="35"/>
      <c r="AS3377" s="35"/>
      <c r="AT3377" s="35"/>
      <c r="AU3377" s="35"/>
      <c r="AV3377" s="14"/>
      <c r="AW3377" s="14"/>
      <c r="AX3377" s="14"/>
      <c r="AY3377" s="14"/>
      <c r="AZ3377" s="14"/>
      <c r="BA3377" s="14"/>
    </row>
    <row r="3378" spans="3:53" ht="15.75">
      <c r="C3378" s="35"/>
      <c r="D3378" s="35"/>
      <c r="E3378" s="304"/>
      <c r="F3378" s="304"/>
      <c r="G3378" s="35"/>
      <c r="H3378" s="35"/>
      <c r="I3378" s="35"/>
      <c r="J3378" s="35"/>
      <c r="K3378" s="35"/>
      <c r="L3378" s="38"/>
      <c r="M3378" s="35"/>
      <c r="N3378" s="35"/>
      <c r="O3378" s="35"/>
      <c r="P3378" s="35"/>
      <c r="Q3378" s="35"/>
      <c r="R3378" s="35"/>
      <c r="S3378" s="35"/>
      <c r="T3378" s="35"/>
      <c r="U3378" s="35"/>
      <c r="V3378" s="35"/>
      <c r="W3378" s="35"/>
      <c r="X3378" s="35"/>
      <c r="Y3378" s="35"/>
      <c r="Z3378" s="35"/>
      <c r="AA3378" s="35"/>
      <c r="AB3378" s="35"/>
      <c r="AC3378" s="35"/>
      <c r="AD3378" s="35"/>
      <c r="AE3378" s="331"/>
      <c r="AF3378" s="331"/>
      <c r="AG3378" s="331"/>
      <c r="AH3378" s="331"/>
      <c r="AI3378" s="331"/>
      <c r="AJ3378" s="331"/>
      <c r="AK3378" s="331"/>
      <c r="AL3378" s="34"/>
      <c r="AM3378" s="331"/>
      <c r="AN3378" s="35"/>
      <c r="AO3378" s="35"/>
      <c r="AP3378" s="162"/>
      <c r="AQ3378" s="35"/>
      <c r="AR3378" s="35"/>
      <c r="AS3378" s="35"/>
      <c r="AT3378" s="35"/>
      <c r="AU3378" s="35"/>
      <c r="AV3378" s="14"/>
      <c r="AW3378" s="14"/>
      <c r="AX3378" s="14"/>
      <c r="AY3378" s="14"/>
      <c r="AZ3378" s="14"/>
      <c r="BA3378" s="14"/>
    </row>
    <row r="3379" spans="3:53" ht="15.75">
      <c r="C3379" s="35"/>
      <c r="D3379" s="35"/>
      <c r="E3379" s="304"/>
      <c r="F3379" s="304"/>
      <c r="G3379" s="35"/>
      <c r="H3379" s="35"/>
      <c r="I3379" s="35"/>
      <c r="J3379" s="35"/>
      <c r="K3379" s="35"/>
      <c r="L3379" s="38"/>
      <c r="M3379" s="35"/>
      <c r="N3379" s="35"/>
      <c r="O3379" s="35"/>
      <c r="P3379" s="35"/>
      <c r="Q3379" s="35"/>
      <c r="R3379" s="35"/>
      <c r="S3379" s="35"/>
      <c r="T3379" s="35"/>
      <c r="U3379" s="35"/>
      <c r="V3379" s="35"/>
      <c r="W3379" s="35"/>
      <c r="X3379" s="35"/>
      <c r="Y3379" s="35"/>
      <c r="Z3379" s="35"/>
      <c r="AA3379" s="35"/>
      <c r="AB3379" s="35"/>
      <c r="AC3379" s="35"/>
      <c r="AD3379" s="35"/>
      <c r="AE3379" s="331"/>
      <c r="AF3379" s="331"/>
      <c r="AG3379" s="331"/>
      <c r="AH3379" s="331"/>
      <c r="AI3379" s="331"/>
      <c r="AJ3379" s="331"/>
      <c r="AK3379" s="331"/>
      <c r="AL3379" s="34"/>
      <c r="AM3379" s="331"/>
      <c r="AN3379" s="35"/>
      <c r="AO3379" s="35"/>
      <c r="AP3379" s="162"/>
      <c r="AQ3379" s="35"/>
      <c r="AR3379" s="35"/>
      <c r="AS3379" s="35"/>
      <c r="AT3379" s="35"/>
      <c r="AU3379" s="35"/>
      <c r="AV3379" s="14"/>
      <c r="AW3379" s="14"/>
      <c r="AX3379" s="14"/>
      <c r="AY3379" s="14"/>
      <c r="AZ3379" s="14"/>
      <c r="BA3379" s="14"/>
    </row>
    <row r="3380" spans="3:53" ht="15.75">
      <c r="C3380" s="35"/>
      <c r="D3380" s="35"/>
      <c r="E3380" s="304"/>
      <c r="F3380" s="304"/>
      <c r="G3380" s="35"/>
      <c r="H3380" s="35"/>
      <c r="I3380" s="35"/>
      <c r="J3380" s="35"/>
      <c r="K3380" s="35"/>
      <c r="L3380" s="38"/>
      <c r="M3380" s="35"/>
      <c r="N3380" s="35"/>
      <c r="O3380" s="35"/>
      <c r="P3380" s="35"/>
      <c r="Q3380" s="35"/>
      <c r="R3380" s="35"/>
      <c r="S3380" s="35"/>
      <c r="T3380" s="35"/>
      <c r="U3380" s="35"/>
      <c r="V3380" s="35"/>
      <c r="W3380" s="35"/>
      <c r="X3380" s="35"/>
      <c r="Y3380" s="35"/>
      <c r="Z3380" s="35"/>
      <c r="AA3380" s="35"/>
      <c r="AB3380" s="35"/>
      <c r="AC3380" s="35"/>
      <c r="AD3380" s="35"/>
      <c r="AE3380" s="331"/>
      <c r="AF3380" s="331"/>
      <c r="AG3380" s="331"/>
      <c r="AH3380" s="331"/>
      <c r="AI3380" s="331"/>
      <c r="AJ3380" s="331"/>
      <c r="AK3380" s="331"/>
      <c r="AL3380" s="34"/>
      <c r="AM3380" s="331"/>
      <c r="AN3380" s="35"/>
      <c r="AO3380" s="35"/>
      <c r="AP3380" s="162"/>
      <c r="AQ3380" s="35"/>
      <c r="AR3380" s="35"/>
      <c r="AS3380" s="35"/>
      <c r="AT3380" s="35"/>
      <c r="AU3380" s="35"/>
      <c r="AV3380" s="14"/>
      <c r="AW3380" s="14"/>
      <c r="AX3380" s="14"/>
      <c r="AY3380" s="14"/>
      <c r="AZ3380" s="14"/>
      <c r="BA3380" s="14"/>
    </row>
    <row r="3381" spans="3:53" ht="15.75">
      <c r="C3381" s="35"/>
      <c r="D3381" s="35"/>
      <c r="E3381" s="304"/>
      <c r="F3381" s="304"/>
      <c r="G3381" s="35"/>
      <c r="H3381" s="35"/>
      <c r="I3381" s="35"/>
      <c r="J3381" s="35"/>
      <c r="K3381" s="35"/>
      <c r="L3381" s="38"/>
      <c r="M3381" s="35"/>
      <c r="N3381" s="35"/>
      <c r="O3381" s="35"/>
      <c r="P3381" s="35"/>
      <c r="Q3381" s="35"/>
      <c r="R3381" s="35"/>
      <c r="S3381" s="35"/>
      <c r="T3381" s="35"/>
      <c r="U3381" s="35"/>
      <c r="V3381" s="35"/>
      <c r="W3381" s="35"/>
      <c r="X3381" s="35"/>
      <c r="Y3381" s="35"/>
      <c r="Z3381" s="35"/>
      <c r="AA3381" s="35"/>
      <c r="AB3381" s="35"/>
      <c r="AC3381" s="35"/>
      <c r="AD3381" s="35"/>
      <c r="AE3381" s="331"/>
      <c r="AF3381" s="331"/>
      <c r="AG3381" s="331"/>
      <c r="AH3381" s="331"/>
      <c r="AI3381" s="331"/>
      <c r="AJ3381" s="331"/>
      <c r="AK3381" s="331"/>
      <c r="AL3381" s="34"/>
      <c r="AM3381" s="331"/>
      <c r="AN3381" s="35"/>
      <c r="AO3381" s="35"/>
      <c r="AP3381" s="162"/>
      <c r="AQ3381" s="35"/>
      <c r="AR3381" s="35"/>
      <c r="AS3381" s="35"/>
      <c r="AT3381" s="35"/>
      <c r="AU3381" s="35"/>
      <c r="AV3381" s="14"/>
      <c r="AW3381" s="14"/>
      <c r="AX3381" s="14"/>
      <c r="AY3381" s="14"/>
      <c r="AZ3381" s="14"/>
      <c r="BA3381" s="14"/>
    </row>
    <row r="3382" spans="3:53" ht="15.75">
      <c r="C3382" s="35"/>
      <c r="D3382" s="35"/>
      <c r="E3382" s="304"/>
      <c r="F3382" s="304"/>
      <c r="G3382" s="35"/>
      <c r="H3382" s="35"/>
      <c r="I3382" s="35"/>
      <c r="J3382" s="35"/>
      <c r="K3382" s="35"/>
      <c r="L3382" s="38"/>
      <c r="M3382" s="35"/>
      <c r="N3382" s="35"/>
      <c r="O3382" s="35"/>
      <c r="P3382" s="35"/>
      <c r="Q3382" s="35"/>
      <c r="R3382" s="35"/>
      <c r="S3382" s="35"/>
      <c r="T3382" s="35"/>
      <c r="U3382" s="35"/>
      <c r="V3382" s="35"/>
      <c r="W3382" s="35"/>
      <c r="X3382" s="35"/>
      <c r="Y3382" s="35"/>
      <c r="Z3382" s="35"/>
      <c r="AA3382" s="35"/>
      <c r="AB3382" s="35"/>
      <c r="AC3382" s="35"/>
      <c r="AD3382" s="35"/>
      <c r="AE3382" s="331"/>
      <c r="AF3382" s="331"/>
      <c r="AG3382" s="331"/>
      <c r="AH3382" s="331"/>
      <c r="AI3382" s="331"/>
      <c r="AJ3382" s="331"/>
      <c r="AK3382" s="331"/>
      <c r="AL3382" s="34"/>
      <c r="AM3382" s="331"/>
      <c r="AN3382" s="35"/>
      <c r="AO3382" s="35"/>
      <c r="AP3382" s="162"/>
      <c r="AQ3382" s="35"/>
      <c r="AR3382" s="35"/>
      <c r="AS3382" s="35"/>
      <c r="AT3382" s="35"/>
      <c r="AU3382" s="35"/>
      <c r="AV3382" s="14"/>
      <c r="AW3382" s="14"/>
      <c r="AX3382" s="14"/>
      <c r="AY3382" s="14"/>
      <c r="AZ3382" s="14"/>
      <c r="BA3382" s="14"/>
    </row>
    <row r="3383" spans="3:53" ht="15.75">
      <c r="C3383" s="35"/>
      <c r="D3383" s="35"/>
      <c r="E3383" s="304"/>
      <c r="F3383" s="304"/>
      <c r="G3383" s="35"/>
      <c r="H3383" s="35"/>
      <c r="I3383" s="35"/>
      <c r="J3383" s="35"/>
      <c r="K3383" s="35"/>
      <c r="L3383" s="38"/>
      <c r="M3383" s="35"/>
      <c r="N3383" s="35"/>
      <c r="O3383" s="35"/>
      <c r="P3383" s="35"/>
      <c r="Q3383" s="35"/>
      <c r="R3383" s="35"/>
      <c r="S3383" s="35"/>
      <c r="T3383" s="35"/>
      <c r="U3383" s="35"/>
      <c r="V3383" s="35"/>
      <c r="W3383" s="35"/>
      <c r="X3383" s="35"/>
      <c r="Y3383" s="35"/>
      <c r="Z3383" s="35"/>
      <c r="AA3383" s="35"/>
      <c r="AB3383" s="35"/>
      <c r="AC3383" s="35"/>
      <c r="AD3383" s="35"/>
      <c r="AE3383" s="331"/>
      <c r="AF3383" s="331"/>
      <c r="AG3383" s="331"/>
      <c r="AH3383" s="331"/>
      <c r="AI3383" s="331"/>
      <c r="AJ3383" s="331"/>
      <c r="AK3383" s="331"/>
      <c r="AL3383" s="34"/>
      <c r="AM3383" s="331"/>
      <c r="AN3383" s="35"/>
      <c r="AO3383" s="35"/>
      <c r="AP3383" s="162"/>
      <c r="AQ3383" s="35"/>
      <c r="AR3383" s="35"/>
      <c r="AS3383" s="35"/>
      <c r="AT3383" s="35"/>
      <c r="AU3383" s="35"/>
      <c r="AV3383" s="14"/>
      <c r="AW3383" s="14"/>
      <c r="AX3383" s="14"/>
      <c r="AY3383" s="14"/>
      <c r="AZ3383" s="14"/>
      <c r="BA3383" s="14"/>
    </row>
    <row r="3384" spans="3:53" ht="15.75">
      <c r="C3384" s="35"/>
      <c r="D3384" s="35"/>
      <c r="E3384" s="304"/>
      <c r="F3384" s="304"/>
      <c r="G3384" s="35"/>
      <c r="H3384" s="35"/>
      <c r="I3384" s="35"/>
      <c r="J3384" s="35"/>
      <c r="K3384" s="35"/>
      <c r="L3384" s="38"/>
      <c r="M3384" s="35"/>
      <c r="N3384" s="35"/>
      <c r="O3384" s="35"/>
      <c r="P3384" s="35"/>
      <c r="Q3384" s="35"/>
      <c r="R3384" s="35"/>
      <c r="S3384" s="35"/>
      <c r="T3384" s="35"/>
      <c r="U3384" s="35"/>
      <c r="V3384" s="35"/>
      <c r="W3384" s="35"/>
      <c r="X3384" s="35"/>
      <c r="Y3384" s="35"/>
      <c r="Z3384" s="35"/>
      <c r="AA3384" s="35"/>
      <c r="AB3384" s="35"/>
      <c r="AC3384" s="35"/>
      <c r="AD3384" s="35"/>
      <c r="AE3384" s="331"/>
      <c r="AF3384" s="331"/>
      <c r="AG3384" s="331"/>
      <c r="AH3384" s="331"/>
      <c r="AI3384" s="331"/>
      <c r="AJ3384" s="331"/>
      <c r="AK3384" s="331"/>
      <c r="AL3384" s="34"/>
      <c r="AM3384" s="331"/>
      <c r="AN3384" s="35"/>
      <c r="AO3384" s="35"/>
      <c r="AP3384" s="162"/>
      <c r="AQ3384" s="35"/>
      <c r="AR3384" s="35"/>
      <c r="AS3384" s="35"/>
      <c r="AT3384" s="35"/>
      <c r="AU3384" s="35"/>
      <c r="AV3384" s="14"/>
      <c r="AW3384" s="14"/>
      <c r="AX3384" s="14"/>
      <c r="AY3384" s="14"/>
      <c r="AZ3384" s="14"/>
      <c r="BA3384" s="14"/>
    </row>
    <row r="3385" spans="3:53" ht="15.75">
      <c r="C3385" s="35"/>
      <c r="D3385" s="35"/>
      <c r="E3385" s="304"/>
      <c r="F3385" s="304"/>
      <c r="G3385" s="35"/>
      <c r="H3385" s="35"/>
      <c r="I3385" s="35"/>
      <c r="J3385" s="35"/>
      <c r="K3385" s="35"/>
      <c r="L3385" s="38"/>
      <c r="M3385" s="35"/>
      <c r="N3385" s="35"/>
      <c r="O3385" s="35"/>
      <c r="P3385" s="35"/>
      <c r="Q3385" s="35"/>
      <c r="R3385" s="35"/>
      <c r="S3385" s="35"/>
      <c r="T3385" s="35"/>
      <c r="U3385" s="35"/>
      <c r="V3385" s="35"/>
      <c r="W3385" s="35"/>
      <c r="X3385" s="35"/>
      <c r="Y3385" s="35"/>
      <c r="Z3385" s="35"/>
      <c r="AA3385" s="35"/>
      <c r="AB3385" s="35"/>
      <c r="AC3385" s="35"/>
      <c r="AD3385" s="35"/>
      <c r="AE3385" s="331"/>
      <c r="AF3385" s="331"/>
      <c r="AG3385" s="331"/>
      <c r="AH3385" s="331"/>
      <c r="AI3385" s="331"/>
      <c r="AJ3385" s="331"/>
      <c r="AK3385" s="331"/>
      <c r="AL3385" s="34"/>
      <c r="AM3385" s="331"/>
      <c r="AN3385" s="35"/>
      <c r="AO3385" s="35"/>
      <c r="AP3385" s="162"/>
      <c r="AQ3385" s="35"/>
      <c r="AR3385" s="35"/>
      <c r="AS3385" s="35"/>
      <c r="AT3385" s="35"/>
      <c r="AU3385" s="35"/>
      <c r="AV3385" s="14"/>
      <c r="AW3385" s="14"/>
      <c r="AX3385" s="14"/>
      <c r="AY3385" s="14"/>
      <c r="AZ3385" s="14"/>
      <c r="BA3385" s="14"/>
    </row>
    <row r="3386" spans="3:53" ht="15.75">
      <c r="C3386" s="35"/>
      <c r="D3386" s="35"/>
      <c r="E3386" s="304"/>
      <c r="F3386" s="304"/>
      <c r="G3386" s="35"/>
      <c r="H3386" s="35"/>
      <c r="I3386" s="35"/>
      <c r="J3386" s="35"/>
      <c r="K3386" s="35"/>
      <c r="L3386" s="38"/>
      <c r="M3386" s="35"/>
      <c r="N3386" s="35"/>
      <c r="O3386" s="35"/>
      <c r="P3386" s="35"/>
      <c r="Q3386" s="35"/>
      <c r="R3386" s="35"/>
      <c r="S3386" s="35"/>
      <c r="T3386" s="35"/>
      <c r="U3386" s="35"/>
      <c r="V3386" s="35"/>
      <c r="W3386" s="35"/>
      <c r="X3386" s="35"/>
      <c r="Y3386" s="35"/>
      <c r="Z3386" s="35"/>
      <c r="AA3386" s="35"/>
      <c r="AB3386" s="35"/>
      <c r="AC3386" s="35"/>
      <c r="AD3386" s="35"/>
      <c r="AE3386" s="331"/>
      <c r="AF3386" s="331"/>
      <c r="AG3386" s="331"/>
      <c r="AH3386" s="331"/>
      <c r="AI3386" s="331"/>
      <c r="AJ3386" s="331"/>
      <c r="AK3386" s="331"/>
      <c r="AL3386" s="34"/>
      <c r="AM3386" s="331"/>
      <c r="AN3386" s="35"/>
      <c r="AO3386" s="35"/>
      <c r="AP3386" s="162"/>
      <c r="AQ3386" s="35"/>
      <c r="AR3386" s="35"/>
      <c r="AS3386" s="35"/>
      <c r="AT3386" s="35"/>
      <c r="AU3386" s="35"/>
      <c r="AV3386" s="14"/>
      <c r="AW3386" s="14"/>
      <c r="AX3386" s="14"/>
      <c r="AY3386" s="14"/>
      <c r="AZ3386" s="14"/>
      <c r="BA3386" s="14"/>
    </row>
    <row r="3387" spans="3:53" ht="15.75">
      <c r="C3387" s="35"/>
      <c r="D3387" s="35"/>
      <c r="E3387" s="304"/>
      <c r="F3387" s="304"/>
      <c r="G3387" s="35"/>
      <c r="H3387" s="35"/>
      <c r="I3387" s="35"/>
      <c r="J3387" s="35"/>
      <c r="K3387" s="35"/>
      <c r="L3387" s="38"/>
      <c r="M3387" s="35"/>
      <c r="N3387" s="35"/>
      <c r="O3387" s="35"/>
      <c r="P3387" s="35"/>
      <c r="Q3387" s="35"/>
      <c r="R3387" s="35"/>
      <c r="S3387" s="35"/>
      <c r="T3387" s="35"/>
      <c r="U3387" s="35"/>
      <c r="V3387" s="35"/>
      <c r="W3387" s="35"/>
      <c r="X3387" s="35"/>
      <c r="Y3387" s="35"/>
      <c r="Z3387" s="35"/>
      <c r="AA3387" s="35"/>
      <c r="AB3387" s="35"/>
      <c r="AC3387" s="35"/>
      <c r="AD3387" s="35"/>
      <c r="AE3387" s="331"/>
      <c r="AF3387" s="331"/>
      <c r="AG3387" s="331"/>
      <c r="AH3387" s="331"/>
      <c r="AI3387" s="331"/>
      <c r="AJ3387" s="331"/>
      <c r="AK3387" s="331"/>
      <c r="AL3387" s="34"/>
      <c r="AM3387" s="331"/>
      <c r="AN3387" s="35"/>
      <c r="AO3387" s="35"/>
      <c r="AP3387" s="162"/>
      <c r="AQ3387" s="35"/>
      <c r="AR3387" s="35"/>
      <c r="AS3387" s="35"/>
      <c r="AT3387" s="35"/>
      <c r="AU3387" s="35"/>
      <c r="AV3387" s="14"/>
      <c r="AW3387" s="14"/>
      <c r="AX3387" s="14"/>
      <c r="AY3387" s="14"/>
      <c r="AZ3387" s="14"/>
      <c r="BA3387" s="14"/>
    </row>
    <row r="3388" spans="3:53" ht="15.75">
      <c r="C3388" s="35"/>
      <c r="D3388" s="35"/>
      <c r="E3388" s="304"/>
      <c r="F3388" s="304"/>
      <c r="G3388" s="35"/>
      <c r="H3388" s="35"/>
      <c r="I3388" s="35"/>
      <c r="J3388" s="35"/>
      <c r="K3388" s="35"/>
      <c r="L3388" s="38"/>
      <c r="M3388" s="35"/>
      <c r="N3388" s="35"/>
      <c r="O3388" s="35"/>
      <c r="P3388" s="35"/>
      <c r="Q3388" s="35"/>
      <c r="R3388" s="35"/>
      <c r="S3388" s="35"/>
      <c r="T3388" s="35"/>
      <c r="U3388" s="35"/>
      <c r="V3388" s="35"/>
      <c r="W3388" s="35"/>
      <c r="X3388" s="35"/>
      <c r="Y3388" s="35"/>
      <c r="Z3388" s="35"/>
      <c r="AA3388" s="35"/>
      <c r="AB3388" s="35"/>
      <c r="AC3388" s="35"/>
      <c r="AD3388" s="35"/>
      <c r="AE3388" s="331"/>
      <c r="AF3388" s="331"/>
      <c r="AG3388" s="331"/>
      <c r="AH3388" s="331"/>
      <c r="AI3388" s="331"/>
      <c r="AJ3388" s="331"/>
      <c r="AK3388" s="331"/>
      <c r="AL3388" s="34"/>
      <c r="AM3388" s="331"/>
      <c r="AN3388" s="35"/>
      <c r="AO3388" s="35"/>
      <c r="AP3388" s="162"/>
      <c r="AQ3388" s="35"/>
      <c r="AR3388" s="35"/>
      <c r="AS3388" s="35"/>
      <c r="AT3388" s="35"/>
      <c r="AU3388" s="35"/>
      <c r="AV3388" s="14"/>
      <c r="AW3388" s="14"/>
      <c r="AX3388" s="14"/>
      <c r="AY3388" s="14"/>
      <c r="AZ3388" s="14"/>
      <c r="BA3388" s="14"/>
    </row>
    <row r="3389" spans="3:53" ht="15.75">
      <c r="C3389" s="35"/>
      <c r="D3389" s="35"/>
      <c r="E3389" s="304"/>
      <c r="F3389" s="304"/>
      <c r="G3389" s="35"/>
      <c r="H3389" s="35"/>
      <c r="I3389" s="35"/>
      <c r="J3389" s="35"/>
      <c r="K3389" s="35"/>
      <c r="L3389" s="38"/>
      <c r="M3389" s="35"/>
      <c r="N3389" s="35"/>
      <c r="O3389" s="35"/>
      <c r="P3389" s="35"/>
      <c r="Q3389" s="35"/>
      <c r="R3389" s="35"/>
      <c r="S3389" s="35"/>
      <c r="T3389" s="35"/>
      <c r="U3389" s="35"/>
      <c r="V3389" s="35"/>
      <c r="W3389" s="35"/>
      <c r="X3389" s="35"/>
      <c r="Y3389" s="35"/>
      <c r="Z3389" s="35"/>
      <c r="AA3389" s="35"/>
      <c r="AB3389" s="35"/>
      <c r="AC3389" s="35"/>
      <c r="AD3389" s="35"/>
      <c r="AE3389" s="331"/>
      <c r="AF3389" s="331"/>
      <c r="AG3389" s="331"/>
      <c r="AH3389" s="331"/>
      <c r="AI3389" s="331"/>
      <c r="AJ3389" s="331"/>
      <c r="AK3389" s="331"/>
      <c r="AL3389" s="34"/>
      <c r="AM3389" s="331"/>
      <c r="AN3389" s="35"/>
      <c r="AO3389" s="35"/>
      <c r="AP3389" s="162"/>
      <c r="AQ3389" s="35"/>
      <c r="AR3389" s="35"/>
      <c r="AS3389" s="35"/>
      <c r="AT3389" s="35"/>
      <c r="AU3389" s="35"/>
      <c r="AV3389" s="14"/>
      <c r="AW3389" s="14"/>
      <c r="AX3389" s="14"/>
      <c r="AY3389" s="14"/>
      <c r="AZ3389" s="14"/>
      <c r="BA3389" s="14"/>
    </row>
    <row r="3390" spans="3:53" ht="15.75">
      <c r="C3390" s="35"/>
      <c r="D3390" s="35"/>
      <c r="E3390" s="304"/>
      <c r="F3390" s="304"/>
      <c r="G3390" s="35"/>
      <c r="H3390" s="35"/>
      <c r="I3390" s="35"/>
      <c r="J3390" s="35"/>
      <c r="K3390" s="35"/>
      <c r="L3390" s="38"/>
      <c r="M3390" s="35"/>
      <c r="N3390" s="35"/>
      <c r="O3390" s="35"/>
      <c r="P3390" s="35"/>
      <c r="Q3390" s="35"/>
      <c r="R3390" s="35"/>
      <c r="S3390" s="35"/>
      <c r="T3390" s="35"/>
      <c r="U3390" s="35"/>
      <c r="V3390" s="35"/>
      <c r="W3390" s="35"/>
      <c r="X3390" s="35"/>
      <c r="Y3390" s="35"/>
      <c r="Z3390" s="35"/>
      <c r="AA3390" s="35"/>
      <c r="AB3390" s="35"/>
      <c r="AC3390" s="35"/>
      <c r="AD3390" s="35"/>
      <c r="AE3390" s="331"/>
      <c r="AF3390" s="331"/>
      <c r="AG3390" s="331"/>
      <c r="AH3390" s="331"/>
      <c r="AI3390" s="331"/>
      <c r="AJ3390" s="331"/>
      <c r="AK3390" s="331"/>
      <c r="AL3390" s="34"/>
      <c r="AM3390" s="331"/>
      <c r="AN3390" s="35"/>
      <c r="AO3390" s="35"/>
      <c r="AP3390" s="162"/>
      <c r="AQ3390" s="35"/>
      <c r="AR3390" s="35"/>
      <c r="AS3390" s="35"/>
      <c r="AT3390" s="35"/>
      <c r="AU3390" s="35"/>
      <c r="AV3390" s="14"/>
      <c r="AW3390" s="14"/>
      <c r="AX3390" s="14"/>
      <c r="AY3390" s="14"/>
      <c r="AZ3390" s="14"/>
      <c r="BA3390" s="14"/>
    </row>
    <row r="3391" spans="3:53" ht="15.75">
      <c r="C3391" s="35"/>
      <c r="D3391" s="35"/>
      <c r="E3391" s="304"/>
      <c r="F3391" s="304"/>
      <c r="G3391" s="35"/>
      <c r="H3391" s="35"/>
      <c r="I3391" s="35"/>
      <c r="J3391" s="35"/>
      <c r="K3391" s="35"/>
      <c r="L3391" s="38"/>
      <c r="M3391" s="35"/>
      <c r="N3391" s="35"/>
      <c r="O3391" s="35"/>
      <c r="P3391" s="35"/>
      <c r="Q3391" s="35"/>
      <c r="R3391" s="35"/>
      <c r="S3391" s="35"/>
      <c r="T3391" s="35"/>
      <c r="U3391" s="35"/>
      <c r="V3391" s="35"/>
      <c r="W3391" s="35"/>
      <c r="X3391" s="35"/>
      <c r="Y3391" s="35"/>
      <c r="Z3391" s="35"/>
      <c r="AA3391" s="35"/>
      <c r="AB3391" s="35"/>
      <c r="AC3391" s="35"/>
      <c r="AD3391" s="35"/>
      <c r="AE3391" s="331"/>
      <c r="AF3391" s="331"/>
      <c r="AG3391" s="331"/>
      <c r="AH3391" s="331"/>
      <c r="AI3391" s="331"/>
      <c r="AJ3391" s="331"/>
      <c r="AK3391" s="331"/>
      <c r="AL3391" s="34"/>
      <c r="AM3391" s="331"/>
      <c r="AN3391" s="35"/>
      <c r="AO3391" s="35"/>
      <c r="AP3391" s="162"/>
      <c r="AQ3391" s="35"/>
      <c r="AR3391" s="35"/>
      <c r="AS3391" s="35"/>
      <c r="AT3391" s="35"/>
      <c r="AU3391" s="35"/>
      <c r="AV3391" s="14"/>
      <c r="AW3391" s="14"/>
      <c r="AX3391" s="14"/>
      <c r="AY3391" s="14"/>
      <c r="AZ3391" s="14"/>
      <c r="BA3391" s="14"/>
    </row>
    <row r="3392" spans="3:53" ht="15.75">
      <c r="C3392" s="35"/>
      <c r="D3392" s="35"/>
      <c r="E3392" s="304"/>
      <c r="F3392" s="304"/>
      <c r="G3392" s="35"/>
      <c r="H3392" s="35"/>
      <c r="I3392" s="35"/>
      <c r="J3392" s="35"/>
      <c r="K3392" s="35"/>
      <c r="L3392" s="38"/>
      <c r="M3392" s="35"/>
      <c r="N3392" s="35"/>
      <c r="O3392" s="35"/>
      <c r="P3392" s="35"/>
      <c r="Q3392" s="35"/>
      <c r="R3392" s="35"/>
      <c r="S3392" s="35"/>
      <c r="T3392" s="35"/>
      <c r="U3392" s="35"/>
      <c r="V3392" s="35"/>
      <c r="W3392" s="35"/>
      <c r="X3392" s="35"/>
      <c r="Y3392" s="35"/>
      <c r="Z3392" s="35"/>
      <c r="AA3392" s="35"/>
      <c r="AB3392" s="35"/>
      <c r="AC3392" s="35"/>
      <c r="AD3392" s="35"/>
      <c r="AE3392" s="331"/>
      <c r="AF3392" s="331"/>
      <c r="AG3392" s="331"/>
      <c r="AH3392" s="331"/>
      <c r="AI3392" s="331"/>
      <c r="AJ3392" s="331"/>
      <c r="AK3392" s="331"/>
      <c r="AL3392" s="34"/>
      <c r="AM3392" s="331"/>
      <c r="AN3392" s="35"/>
      <c r="AO3392" s="35"/>
      <c r="AP3392" s="162"/>
      <c r="AQ3392" s="35"/>
      <c r="AR3392" s="35"/>
      <c r="AS3392" s="35"/>
      <c r="AT3392" s="35"/>
      <c r="AU3392" s="35"/>
      <c r="AV3392" s="14"/>
      <c r="AW3392" s="14"/>
      <c r="AX3392" s="14"/>
      <c r="AY3392" s="14"/>
      <c r="AZ3392" s="14"/>
      <c r="BA3392" s="14"/>
    </row>
    <row r="3393" spans="3:53" ht="15.75">
      <c r="C3393" s="35"/>
      <c r="D3393" s="35"/>
      <c r="E3393" s="304"/>
      <c r="F3393" s="304"/>
      <c r="G3393" s="35"/>
      <c r="H3393" s="35"/>
      <c r="I3393" s="35"/>
      <c r="J3393" s="35"/>
      <c r="K3393" s="35"/>
      <c r="L3393" s="38"/>
      <c r="M3393" s="35"/>
      <c r="N3393" s="35"/>
      <c r="O3393" s="35"/>
      <c r="P3393" s="35"/>
      <c r="Q3393" s="35"/>
      <c r="R3393" s="35"/>
      <c r="S3393" s="35"/>
      <c r="T3393" s="35"/>
      <c r="U3393" s="35"/>
      <c r="V3393" s="35"/>
      <c r="W3393" s="35"/>
      <c r="X3393" s="35"/>
      <c r="Y3393" s="35"/>
      <c r="Z3393" s="35"/>
      <c r="AA3393" s="35"/>
      <c r="AB3393" s="35"/>
      <c r="AC3393" s="35"/>
      <c r="AD3393" s="35"/>
      <c r="AE3393" s="331"/>
      <c r="AF3393" s="331"/>
      <c r="AG3393" s="331"/>
      <c r="AH3393" s="331"/>
      <c r="AI3393" s="331"/>
      <c r="AJ3393" s="331"/>
      <c r="AK3393" s="331"/>
      <c r="AL3393" s="34"/>
      <c r="AM3393" s="331"/>
      <c r="AN3393" s="35"/>
      <c r="AO3393" s="35"/>
      <c r="AP3393" s="162"/>
      <c r="AQ3393" s="35"/>
      <c r="AR3393" s="35"/>
      <c r="AS3393" s="35"/>
      <c r="AT3393" s="35"/>
      <c r="AU3393" s="35"/>
      <c r="AV3393" s="14"/>
      <c r="AW3393" s="14"/>
      <c r="AX3393" s="14"/>
      <c r="AY3393" s="14"/>
      <c r="AZ3393" s="14"/>
      <c r="BA3393" s="14"/>
    </row>
    <row r="3394" spans="3:53" ht="15.75">
      <c r="C3394" s="35"/>
      <c r="D3394" s="35"/>
      <c r="E3394" s="304"/>
      <c r="F3394" s="304"/>
      <c r="G3394" s="35"/>
      <c r="H3394" s="35"/>
      <c r="I3394" s="35"/>
      <c r="J3394" s="35"/>
      <c r="K3394" s="35"/>
      <c r="L3394" s="38"/>
      <c r="M3394" s="35"/>
      <c r="N3394" s="35"/>
      <c r="O3394" s="35"/>
      <c r="P3394" s="35"/>
      <c r="Q3394" s="35"/>
      <c r="R3394" s="35"/>
      <c r="S3394" s="35"/>
      <c r="T3394" s="35"/>
      <c r="U3394" s="35"/>
      <c r="V3394" s="35"/>
      <c r="W3394" s="35"/>
      <c r="X3394" s="35"/>
      <c r="Y3394" s="35"/>
      <c r="Z3394" s="35"/>
      <c r="AA3394" s="35"/>
      <c r="AB3394" s="35"/>
      <c r="AC3394" s="35"/>
      <c r="AD3394" s="35"/>
      <c r="AE3394" s="331"/>
      <c r="AF3394" s="331"/>
      <c r="AG3394" s="331"/>
      <c r="AH3394" s="331"/>
      <c r="AI3394" s="331"/>
      <c r="AJ3394" s="331"/>
      <c r="AK3394" s="331"/>
      <c r="AL3394" s="34"/>
      <c r="AM3394" s="331"/>
      <c r="AN3394" s="35"/>
      <c r="AO3394" s="35"/>
      <c r="AP3394" s="162"/>
      <c r="AQ3394" s="35"/>
      <c r="AR3394" s="35"/>
      <c r="AS3394" s="35"/>
      <c r="AT3394" s="35"/>
      <c r="AU3394" s="35"/>
      <c r="AV3394" s="14"/>
      <c r="AW3394" s="14"/>
      <c r="AX3394" s="14"/>
      <c r="AY3394" s="14"/>
      <c r="AZ3394" s="14"/>
      <c r="BA3394" s="14"/>
    </row>
    <row r="3395" spans="3:53" ht="15.75">
      <c r="C3395" s="35"/>
      <c r="D3395" s="35"/>
      <c r="E3395" s="304"/>
      <c r="F3395" s="304"/>
      <c r="G3395" s="35"/>
      <c r="H3395" s="35"/>
      <c r="I3395" s="35"/>
      <c r="J3395" s="35"/>
      <c r="K3395" s="35"/>
      <c r="L3395" s="38"/>
      <c r="M3395" s="35"/>
      <c r="N3395" s="35"/>
      <c r="O3395" s="35"/>
      <c r="P3395" s="35"/>
      <c r="Q3395" s="35"/>
      <c r="R3395" s="35"/>
      <c r="S3395" s="35"/>
      <c r="T3395" s="35"/>
      <c r="U3395" s="35"/>
      <c r="V3395" s="35"/>
      <c r="W3395" s="35"/>
      <c r="X3395" s="35"/>
      <c r="Y3395" s="35"/>
      <c r="Z3395" s="35"/>
      <c r="AA3395" s="35"/>
      <c r="AB3395" s="35"/>
      <c r="AC3395" s="35"/>
      <c r="AD3395" s="35"/>
      <c r="AE3395" s="331"/>
      <c r="AF3395" s="331"/>
      <c r="AG3395" s="331"/>
      <c r="AH3395" s="331"/>
      <c r="AI3395" s="331"/>
      <c r="AJ3395" s="331"/>
      <c r="AK3395" s="331"/>
      <c r="AL3395" s="34"/>
      <c r="AM3395" s="331"/>
      <c r="AN3395" s="35"/>
      <c r="AO3395" s="35"/>
      <c r="AP3395" s="162"/>
      <c r="AQ3395" s="35"/>
      <c r="AR3395" s="35"/>
      <c r="AS3395" s="35"/>
      <c r="AT3395" s="35"/>
      <c r="AU3395" s="35"/>
      <c r="AV3395" s="14"/>
      <c r="AW3395" s="14"/>
      <c r="AX3395" s="14"/>
      <c r="AY3395" s="14"/>
      <c r="AZ3395" s="14"/>
      <c r="BA3395" s="14"/>
    </row>
    <row r="3396" spans="3:53" ht="15.75">
      <c r="C3396" s="35"/>
      <c r="D3396" s="35"/>
      <c r="E3396" s="304"/>
      <c r="F3396" s="304"/>
      <c r="G3396" s="35"/>
      <c r="H3396" s="35"/>
      <c r="I3396" s="35"/>
      <c r="J3396" s="35"/>
      <c r="K3396" s="35"/>
      <c r="L3396" s="38"/>
      <c r="M3396" s="35"/>
      <c r="N3396" s="35"/>
      <c r="O3396" s="35"/>
      <c r="P3396" s="35"/>
      <c r="Q3396" s="35"/>
      <c r="R3396" s="35"/>
      <c r="S3396" s="35"/>
      <c r="T3396" s="35"/>
      <c r="U3396" s="35"/>
      <c r="V3396" s="35"/>
      <c r="W3396" s="35"/>
      <c r="X3396" s="35"/>
      <c r="Y3396" s="35"/>
      <c r="Z3396" s="35"/>
      <c r="AA3396" s="35"/>
      <c r="AB3396" s="35"/>
      <c r="AC3396" s="35"/>
      <c r="AD3396" s="35"/>
      <c r="AE3396" s="331"/>
      <c r="AF3396" s="331"/>
      <c r="AG3396" s="331"/>
      <c r="AH3396" s="331"/>
      <c r="AI3396" s="331"/>
      <c r="AJ3396" s="331"/>
      <c r="AK3396" s="331"/>
      <c r="AL3396" s="34"/>
      <c r="AM3396" s="331"/>
      <c r="AN3396" s="35"/>
      <c r="AO3396" s="35"/>
      <c r="AP3396" s="162"/>
      <c r="AQ3396" s="35"/>
      <c r="AR3396" s="35"/>
      <c r="AS3396" s="35"/>
      <c r="AT3396" s="35"/>
      <c r="AU3396" s="35"/>
      <c r="AV3396" s="14"/>
      <c r="AW3396" s="14"/>
      <c r="AX3396" s="14"/>
      <c r="AY3396" s="14"/>
      <c r="AZ3396" s="14"/>
      <c r="BA3396" s="14"/>
    </row>
    <row r="3397" spans="3:53" ht="15.75">
      <c r="C3397" s="35"/>
      <c r="D3397" s="35"/>
      <c r="E3397" s="304"/>
      <c r="F3397" s="304"/>
      <c r="G3397" s="35"/>
      <c r="H3397" s="35"/>
      <c r="I3397" s="35"/>
      <c r="J3397" s="35"/>
      <c r="K3397" s="35"/>
      <c r="L3397" s="38"/>
      <c r="M3397" s="35"/>
      <c r="N3397" s="35"/>
      <c r="O3397" s="35"/>
      <c r="P3397" s="35"/>
      <c r="Q3397" s="35"/>
      <c r="R3397" s="35"/>
      <c r="S3397" s="35"/>
      <c r="T3397" s="35"/>
      <c r="U3397" s="35"/>
      <c r="V3397" s="35"/>
      <c r="W3397" s="35"/>
      <c r="X3397" s="35"/>
      <c r="Y3397" s="35"/>
      <c r="Z3397" s="35"/>
      <c r="AA3397" s="35"/>
      <c r="AB3397" s="35"/>
      <c r="AC3397" s="35"/>
      <c r="AD3397" s="35"/>
      <c r="AE3397" s="331"/>
      <c r="AF3397" s="331"/>
      <c r="AG3397" s="331"/>
      <c r="AH3397" s="331"/>
      <c r="AI3397" s="331"/>
      <c r="AJ3397" s="331"/>
      <c r="AK3397" s="331"/>
      <c r="AL3397" s="34"/>
      <c r="AM3397" s="331"/>
      <c r="AN3397" s="35"/>
      <c r="AO3397" s="35"/>
      <c r="AP3397" s="162"/>
      <c r="AQ3397" s="35"/>
      <c r="AR3397" s="35"/>
      <c r="AS3397" s="35"/>
      <c r="AT3397" s="35"/>
      <c r="AU3397" s="35"/>
      <c r="AV3397" s="14"/>
      <c r="AW3397" s="14"/>
      <c r="AX3397" s="14"/>
      <c r="AY3397" s="14"/>
      <c r="AZ3397" s="14"/>
      <c r="BA3397" s="14"/>
    </row>
    <row r="3398" spans="3:53" ht="15.75">
      <c r="C3398" s="35"/>
      <c r="D3398" s="35"/>
      <c r="E3398" s="304"/>
      <c r="F3398" s="304"/>
      <c r="G3398" s="35"/>
      <c r="H3398" s="35"/>
      <c r="I3398" s="35"/>
      <c r="J3398" s="35"/>
      <c r="K3398" s="35"/>
      <c r="L3398" s="38"/>
      <c r="M3398" s="35"/>
      <c r="N3398" s="35"/>
      <c r="O3398" s="35"/>
      <c r="P3398" s="35"/>
      <c r="Q3398" s="35"/>
      <c r="R3398" s="35"/>
      <c r="S3398" s="35"/>
      <c r="T3398" s="35"/>
      <c r="U3398" s="35"/>
      <c r="V3398" s="35"/>
      <c r="W3398" s="35"/>
      <c r="X3398" s="35"/>
      <c r="Y3398" s="35"/>
      <c r="Z3398" s="35"/>
      <c r="AA3398" s="35"/>
      <c r="AB3398" s="35"/>
      <c r="AC3398" s="35"/>
      <c r="AD3398" s="35"/>
      <c r="AE3398" s="331"/>
      <c r="AF3398" s="331"/>
      <c r="AG3398" s="331"/>
      <c r="AH3398" s="331"/>
      <c r="AI3398" s="331"/>
      <c r="AJ3398" s="331"/>
      <c r="AK3398" s="331"/>
      <c r="AL3398" s="34"/>
      <c r="AM3398" s="331"/>
      <c r="AN3398" s="35"/>
      <c r="AO3398" s="35"/>
      <c r="AP3398" s="162"/>
      <c r="AQ3398" s="35"/>
      <c r="AR3398" s="35"/>
      <c r="AS3398" s="35"/>
      <c r="AT3398" s="35"/>
      <c r="AU3398" s="35"/>
      <c r="AV3398" s="14"/>
      <c r="AW3398" s="14"/>
      <c r="AX3398" s="14"/>
      <c r="AY3398" s="14"/>
      <c r="AZ3398" s="14"/>
      <c r="BA3398" s="14"/>
    </row>
    <row r="3399" spans="3:53" ht="15.75">
      <c r="C3399" s="35"/>
      <c r="D3399" s="35"/>
      <c r="E3399" s="304"/>
      <c r="F3399" s="304"/>
      <c r="G3399" s="35"/>
      <c r="H3399" s="35"/>
      <c r="I3399" s="35"/>
      <c r="J3399" s="35"/>
      <c r="K3399" s="35"/>
      <c r="L3399" s="38"/>
      <c r="M3399" s="35"/>
      <c r="N3399" s="35"/>
      <c r="O3399" s="35"/>
      <c r="P3399" s="35"/>
      <c r="Q3399" s="35"/>
      <c r="R3399" s="35"/>
      <c r="S3399" s="35"/>
      <c r="T3399" s="35"/>
      <c r="U3399" s="35"/>
      <c r="V3399" s="35"/>
      <c r="W3399" s="35"/>
      <c r="X3399" s="35"/>
      <c r="Y3399" s="35"/>
      <c r="Z3399" s="35"/>
      <c r="AA3399" s="35"/>
      <c r="AB3399" s="35"/>
      <c r="AC3399" s="35"/>
      <c r="AD3399" s="35"/>
      <c r="AE3399" s="331"/>
      <c r="AF3399" s="331"/>
      <c r="AG3399" s="331"/>
      <c r="AH3399" s="331"/>
      <c r="AI3399" s="331"/>
      <c r="AJ3399" s="331"/>
      <c r="AK3399" s="331"/>
      <c r="AL3399" s="34"/>
      <c r="AM3399" s="331"/>
      <c r="AN3399" s="35"/>
      <c r="AO3399" s="35"/>
      <c r="AP3399" s="162"/>
      <c r="AQ3399" s="35"/>
      <c r="AR3399" s="35"/>
      <c r="AS3399" s="35"/>
      <c r="AT3399" s="35"/>
      <c r="AU3399" s="35"/>
      <c r="AV3399" s="14"/>
      <c r="AW3399" s="14"/>
      <c r="AX3399" s="14"/>
      <c r="AY3399" s="14"/>
      <c r="AZ3399" s="14"/>
      <c r="BA3399" s="14"/>
    </row>
    <row r="3400" spans="3:53" ht="15.75">
      <c r="C3400" s="35"/>
      <c r="D3400" s="35"/>
      <c r="E3400" s="304"/>
      <c r="F3400" s="304"/>
      <c r="G3400" s="35"/>
      <c r="H3400" s="35"/>
      <c r="I3400" s="35"/>
      <c r="J3400" s="35"/>
      <c r="K3400" s="35"/>
      <c r="L3400" s="38"/>
      <c r="M3400" s="35"/>
      <c r="N3400" s="35"/>
      <c r="O3400" s="35"/>
      <c r="P3400" s="35"/>
      <c r="Q3400" s="35"/>
      <c r="R3400" s="35"/>
      <c r="S3400" s="35"/>
      <c r="T3400" s="35"/>
      <c r="U3400" s="35"/>
      <c r="V3400" s="35"/>
      <c r="W3400" s="35"/>
      <c r="X3400" s="35"/>
      <c r="Y3400" s="35"/>
      <c r="Z3400" s="35"/>
      <c r="AA3400" s="35"/>
      <c r="AB3400" s="35"/>
      <c r="AC3400" s="35"/>
      <c r="AD3400" s="35"/>
      <c r="AE3400" s="331"/>
      <c r="AF3400" s="331"/>
      <c r="AG3400" s="331"/>
      <c r="AH3400" s="331"/>
      <c r="AI3400" s="331"/>
      <c r="AJ3400" s="331"/>
      <c r="AK3400" s="331"/>
      <c r="AL3400" s="34"/>
      <c r="AM3400" s="331"/>
      <c r="AN3400" s="35"/>
      <c r="AO3400" s="35"/>
      <c r="AP3400" s="162"/>
      <c r="AQ3400" s="35"/>
      <c r="AR3400" s="35"/>
      <c r="AS3400" s="35"/>
      <c r="AT3400" s="35"/>
      <c r="AU3400" s="35"/>
      <c r="AV3400" s="14"/>
      <c r="AW3400" s="14"/>
      <c r="AX3400" s="14"/>
      <c r="AY3400" s="14"/>
      <c r="AZ3400" s="14"/>
      <c r="BA3400" s="14"/>
    </row>
    <row r="3401" spans="3:53" ht="15.75">
      <c r="C3401" s="35"/>
      <c r="D3401" s="35"/>
      <c r="E3401" s="304"/>
      <c r="F3401" s="304"/>
      <c r="G3401" s="35"/>
      <c r="H3401" s="35"/>
      <c r="I3401" s="35"/>
      <c r="J3401" s="35"/>
      <c r="K3401" s="35"/>
      <c r="L3401" s="38"/>
      <c r="M3401" s="35"/>
      <c r="N3401" s="35"/>
      <c r="O3401" s="35"/>
      <c r="P3401" s="35"/>
      <c r="Q3401" s="35"/>
      <c r="R3401" s="35"/>
      <c r="S3401" s="35"/>
      <c r="T3401" s="35"/>
      <c r="U3401" s="35"/>
      <c r="V3401" s="35"/>
      <c r="W3401" s="35"/>
      <c r="X3401" s="35"/>
      <c r="Y3401" s="35"/>
      <c r="Z3401" s="35"/>
      <c r="AA3401" s="35"/>
      <c r="AB3401" s="35"/>
      <c r="AC3401" s="35"/>
      <c r="AD3401" s="35"/>
      <c r="AE3401" s="331"/>
      <c r="AF3401" s="331"/>
      <c r="AG3401" s="331"/>
      <c r="AH3401" s="331"/>
      <c r="AI3401" s="331"/>
      <c r="AJ3401" s="331"/>
      <c r="AK3401" s="331"/>
      <c r="AL3401" s="34"/>
      <c r="AM3401" s="331"/>
      <c r="AN3401" s="35"/>
      <c r="AO3401" s="35"/>
      <c r="AP3401" s="162"/>
      <c r="AQ3401" s="35"/>
      <c r="AR3401" s="35"/>
      <c r="AS3401" s="35"/>
      <c r="AT3401" s="35"/>
      <c r="AU3401" s="35"/>
      <c r="AV3401" s="14"/>
      <c r="AW3401" s="14"/>
      <c r="AX3401" s="14"/>
      <c r="AY3401" s="14"/>
      <c r="AZ3401" s="14"/>
      <c r="BA3401" s="14"/>
    </row>
    <row r="3402" spans="3:53" ht="15.75">
      <c r="C3402" s="35"/>
      <c r="D3402" s="35"/>
      <c r="E3402" s="304"/>
      <c r="F3402" s="304"/>
      <c r="G3402" s="35"/>
      <c r="H3402" s="35"/>
      <c r="I3402" s="35"/>
      <c r="J3402" s="35"/>
      <c r="K3402" s="35"/>
      <c r="L3402" s="38"/>
      <c r="M3402" s="35"/>
      <c r="N3402" s="35"/>
      <c r="O3402" s="35"/>
      <c r="P3402" s="35"/>
      <c r="Q3402" s="35"/>
      <c r="R3402" s="35"/>
      <c r="S3402" s="35"/>
      <c r="T3402" s="35"/>
      <c r="U3402" s="35"/>
      <c r="V3402" s="35"/>
      <c r="W3402" s="35"/>
      <c r="X3402" s="35"/>
      <c r="Y3402" s="35"/>
      <c r="Z3402" s="35"/>
      <c r="AA3402" s="35"/>
      <c r="AB3402" s="35"/>
      <c r="AC3402" s="35"/>
      <c r="AD3402" s="35"/>
      <c r="AE3402" s="331"/>
      <c r="AF3402" s="331"/>
      <c r="AG3402" s="331"/>
      <c r="AH3402" s="331"/>
      <c r="AI3402" s="331"/>
      <c r="AJ3402" s="331"/>
      <c r="AK3402" s="331"/>
      <c r="AL3402" s="34"/>
      <c r="AM3402" s="331"/>
      <c r="AN3402" s="35"/>
      <c r="AO3402" s="35"/>
      <c r="AP3402" s="162"/>
      <c r="AQ3402" s="35"/>
      <c r="AR3402" s="35"/>
      <c r="AS3402" s="35"/>
      <c r="AT3402" s="35"/>
      <c r="AU3402" s="35"/>
      <c r="AV3402" s="14"/>
      <c r="AW3402" s="14"/>
      <c r="AX3402" s="14"/>
      <c r="AY3402" s="14"/>
      <c r="AZ3402" s="14"/>
      <c r="BA3402" s="14"/>
    </row>
    <row r="3403" spans="3:53" ht="15.75">
      <c r="C3403" s="35"/>
      <c r="D3403" s="35"/>
      <c r="E3403" s="304"/>
      <c r="F3403" s="304"/>
      <c r="G3403" s="35"/>
      <c r="H3403" s="35"/>
      <c r="I3403" s="35"/>
      <c r="J3403" s="35"/>
      <c r="K3403" s="35"/>
      <c r="L3403" s="38"/>
      <c r="M3403" s="35"/>
      <c r="N3403" s="35"/>
      <c r="O3403" s="35"/>
      <c r="P3403" s="35"/>
      <c r="Q3403" s="35"/>
      <c r="R3403" s="35"/>
      <c r="S3403" s="35"/>
      <c r="T3403" s="35"/>
      <c r="U3403" s="35"/>
      <c r="V3403" s="35"/>
      <c r="W3403" s="35"/>
      <c r="X3403" s="35"/>
      <c r="Y3403" s="35"/>
      <c r="Z3403" s="35"/>
      <c r="AA3403" s="35"/>
      <c r="AB3403" s="35"/>
      <c r="AC3403" s="35"/>
      <c r="AD3403" s="35"/>
      <c r="AE3403" s="331"/>
      <c r="AF3403" s="331"/>
      <c r="AG3403" s="331"/>
      <c r="AH3403" s="331"/>
      <c r="AI3403" s="331"/>
      <c r="AJ3403" s="331"/>
      <c r="AK3403" s="331"/>
      <c r="AL3403" s="34"/>
      <c r="AM3403" s="331"/>
      <c r="AN3403" s="35"/>
      <c r="AO3403" s="35"/>
      <c r="AP3403" s="162"/>
      <c r="AQ3403" s="35"/>
      <c r="AR3403" s="35"/>
      <c r="AS3403" s="35"/>
      <c r="AT3403" s="35"/>
      <c r="AU3403" s="35"/>
      <c r="AV3403" s="14"/>
      <c r="AW3403" s="14"/>
      <c r="AX3403" s="14"/>
      <c r="AY3403" s="14"/>
      <c r="AZ3403" s="14"/>
      <c r="BA3403" s="14"/>
    </row>
    <row r="3404" spans="3:53" ht="15.75">
      <c r="C3404" s="35"/>
      <c r="D3404" s="35"/>
      <c r="E3404" s="304"/>
      <c r="F3404" s="304"/>
      <c r="G3404" s="35"/>
      <c r="H3404" s="35"/>
      <c r="I3404" s="35"/>
      <c r="J3404" s="35"/>
      <c r="K3404" s="35"/>
      <c r="L3404" s="38"/>
      <c r="M3404" s="35"/>
      <c r="N3404" s="35"/>
      <c r="O3404" s="35"/>
      <c r="P3404" s="35"/>
      <c r="Q3404" s="35"/>
      <c r="R3404" s="35"/>
      <c r="S3404" s="35"/>
      <c r="T3404" s="35"/>
      <c r="U3404" s="35"/>
      <c r="V3404" s="35"/>
      <c r="W3404" s="35"/>
      <c r="X3404" s="35"/>
      <c r="Y3404" s="35"/>
      <c r="Z3404" s="35"/>
      <c r="AA3404" s="35"/>
      <c r="AB3404" s="35"/>
      <c r="AC3404" s="35"/>
      <c r="AD3404" s="35"/>
      <c r="AE3404" s="331"/>
      <c r="AF3404" s="331"/>
      <c r="AG3404" s="331"/>
      <c r="AH3404" s="331"/>
      <c r="AI3404" s="331"/>
      <c r="AJ3404" s="331"/>
      <c r="AK3404" s="331"/>
      <c r="AL3404" s="34"/>
      <c r="AM3404" s="331"/>
      <c r="AN3404" s="35"/>
      <c r="AO3404" s="35"/>
      <c r="AP3404" s="162"/>
      <c r="AQ3404" s="35"/>
      <c r="AR3404" s="35"/>
      <c r="AS3404" s="35"/>
      <c r="AT3404" s="35"/>
      <c r="AU3404" s="35"/>
      <c r="AV3404" s="14"/>
      <c r="AW3404" s="14"/>
      <c r="AX3404" s="14"/>
      <c r="AY3404" s="14"/>
      <c r="AZ3404" s="14"/>
      <c r="BA3404" s="14"/>
    </row>
    <row r="3405" spans="3:53" ht="15.75">
      <c r="C3405" s="35"/>
      <c r="D3405" s="35"/>
      <c r="E3405" s="304"/>
      <c r="F3405" s="304"/>
      <c r="G3405" s="35"/>
      <c r="H3405" s="35"/>
      <c r="I3405" s="35"/>
      <c r="J3405" s="35"/>
      <c r="K3405" s="35"/>
      <c r="L3405" s="38"/>
      <c r="M3405" s="35"/>
      <c r="N3405" s="35"/>
      <c r="O3405" s="35"/>
      <c r="P3405" s="35"/>
      <c r="Q3405" s="35"/>
      <c r="R3405" s="35"/>
      <c r="S3405" s="35"/>
      <c r="T3405" s="35"/>
      <c r="U3405" s="35"/>
      <c r="V3405" s="35"/>
      <c r="W3405" s="35"/>
      <c r="X3405" s="35"/>
      <c r="Y3405" s="35"/>
      <c r="Z3405" s="35"/>
      <c r="AA3405" s="35"/>
      <c r="AB3405" s="35"/>
      <c r="AC3405" s="35"/>
      <c r="AD3405" s="35"/>
      <c r="AE3405" s="331"/>
      <c r="AF3405" s="331"/>
      <c r="AG3405" s="331"/>
      <c r="AH3405" s="331"/>
      <c r="AI3405" s="331"/>
      <c r="AJ3405" s="331"/>
      <c r="AK3405" s="331"/>
      <c r="AL3405" s="34"/>
      <c r="AM3405" s="331"/>
      <c r="AN3405" s="35"/>
      <c r="AO3405" s="35"/>
      <c r="AP3405" s="162"/>
      <c r="AQ3405" s="35"/>
      <c r="AR3405" s="35"/>
      <c r="AS3405" s="35"/>
      <c r="AT3405" s="35"/>
      <c r="AU3405" s="35"/>
      <c r="AV3405" s="14"/>
      <c r="AW3405" s="14"/>
      <c r="AX3405" s="14"/>
      <c r="AY3405" s="14"/>
      <c r="AZ3405" s="14"/>
      <c r="BA3405" s="14"/>
    </row>
    <row r="3406" spans="3:53" ht="15.75">
      <c r="C3406" s="35"/>
      <c r="D3406" s="35"/>
      <c r="E3406" s="304"/>
      <c r="F3406" s="304"/>
      <c r="G3406" s="35"/>
      <c r="H3406" s="35"/>
      <c r="I3406" s="35"/>
      <c r="J3406" s="35"/>
      <c r="K3406" s="35"/>
      <c r="L3406" s="38"/>
      <c r="M3406" s="35"/>
      <c r="N3406" s="35"/>
      <c r="O3406" s="35"/>
      <c r="P3406" s="35"/>
      <c r="Q3406" s="35"/>
      <c r="R3406" s="35"/>
      <c r="S3406" s="35"/>
      <c r="T3406" s="35"/>
      <c r="U3406" s="35"/>
      <c r="V3406" s="35"/>
      <c r="W3406" s="35"/>
      <c r="X3406" s="35"/>
      <c r="Y3406" s="35"/>
      <c r="Z3406" s="35"/>
      <c r="AA3406" s="35"/>
      <c r="AB3406" s="35"/>
      <c r="AC3406" s="35"/>
      <c r="AD3406" s="35"/>
      <c r="AE3406" s="331"/>
      <c r="AF3406" s="331"/>
      <c r="AG3406" s="331"/>
      <c r="AH3406" s="331"/>
      <c r="AI3406" s="331"/>
      <c r="AJ3406" s="331"/>
      <c r="AK3406" s="331"/>
      <c r="AL3406" s="34"/>
      <c r="AM3406" s="331"/>
      <c r="AN3406" s="35"/>
      <c r="AO3406" s="35"/>
      <c r="AP3406" s="162"/>
      <c r="AQ3406" s="35"/>
      <c r="AR3406" s="35"/>
      <c r="AS3406" s="35"/>
      <c r="AT3406" s="35"/>
      <c r="AU3406" s="35"/>
      <c r="AV3406" s="14"/>
      <c r="AW3406" s="14"/>
      <c r="AX3406" s="14"/>
      <c r="AY3406" s="14"/>
      <c r="AZ3406" s="14"/>
      <c r="BA3406" s="14"/>
    </row>
    <row r="3407" spans="3:53" ht="15.75">
      <c r="C3407" s="35"/>
      <c r="D3407" s="35"/>
      <c r="E3407" s="304"/>
      <c r="F3407" s="304"/>
      <c r="G3407" s="35"/>
      <c r="H3407" s="35"/>
      <c r="I3407" s="35"/>
      <c r="J3407" s="35"/>
      <c r="K3407" s="35"/>
      <c r="L3407" s="38"/>
      <c r="M3407" s="35"/>
      <c r="N3407" s="35"/>
      <c r="O3407" s="35"/>
      <c r="P3407" s="35"/>
      <c r="Q3407" s="35"/>
      <c r="R3407" s="35"/>
      <c r="S3407" s="35"/>
      <c r="T3407" s="35"/>
      <c r="U3407" s="35"/>
      <c r="V3407" s="35"/>
      <c r="W3407" s="35"/>
      <c r="X3407" s="35"/>
      <c r="Y3407" s="35"/>
      <c r="Z3407" s="35"/>
      <c r="AA3407" s="35"/>
      <c r="AB3407" s="35"/>
      <c r="AC3407" s="35"/>
      <c r="AD3407" s="35"/>
      <c r="AE3407" s="331"/>
      <c r="AF3407" s="331"/>
      <c r="AG3407" s="331"/>
      <c r="AH3407" s="331"/>
      <c r="AI3407" s="331"/>
      <c r="AJ3407" s="331"/>
      <c r="AK3407" s="331"/>
      <c r="AL3407" s="34"/>
      <c r="AM3407" s="331"/>
      <c r="AN3407" s="35"/>
      <c r="AO3407" s="35"/>
      <c r="AP3407" s="162"/>
      <c r="AQ3407" s="35"/>
      <c r="AR3407" s="35"/>
      <c r="AS3407" s="35"/>
      <c r="AT3407" s="35"/>
      <c r="AU3407" s="35"/>
      <c r="AV3407" s="14"/>
      <c r="AW3407" s="14"/>
      <c r="AX3407" s="14"/>
      <c r="AY3407" s="14"/>
      <c r="AZ3407" s="14"/>
      <c r="BA3407" s="14"/>
    </row>
    <row r="3408" spans="3:53" ht="15.75">
      <c r="C3408" s="35"/>
      <c r="D3408" s="35"/>
      <c r="E3408" s="304"/>
      <c r="F3408" s="304"/>
      <c r="G3408" s="35"/>
      <c r="H3408" s="35"/>
      <c r="I3408" s="35"/>
      <c r="J3408" s="35"/>
      <c r="K3408" s="35"/>
      <c r="L3408" s="38"/>
      <c r="M3408" s="35"/>
      <c r="N3408" s="35"/>
      <c r="O3408" s="35"/>
      <c r="P3408" s="35"/>
      <c r="Q3408" s="35"/>
      <c r="R3408" s="35"/>
      <c r="S3408" s="35"/>
      <c r="T3408" s="35"/>
      <c r="U3408" s="35"/>
      <c r="V3408" s="35"/>
      <c r="W3408" s="35"/>
      <c r="X3408" s="35"/>
      <c r="Y3408" s="35"/>
      <c r="Z3408" s="35"/>
      <c r="AA3408" s="35"/>
      <c r="AB3408" s="35"/>
      <c r="AC3408" s="35"/>
      <c r="AD3408" s="35"/>
      <c r="AE3408" s="331"/>
      <c r="AF3408" s="331"/>
      <c r="AG3408" s="331"/>
      <c r="AH3408" s="331"/>
      <c r="AI3408" s="331"/>
      <c r="AJ3408" s="331"/>
      <c r="AK3408" s="331"/>
      <c r="AL3408" s="34"/>
      <c r="AM3408" s="331"/>
      <c r="AN3408" s="35"/>
      <c r="AO3408" s="35"/>
      <c r="AP3408" s="162"/>
      <c r="AQ3408" s="35"/>
      <c r="AR3408" s="35"/>
      <c r="AS3408" s="35"/>
      <c r="AT3408" s="35"/>
      <c r="AU3408" s="35"/>
      <c r="AV3408" s="14"/>
      <c r="AW3408" s="14"/>
      <c r="AX3408" s="14"/>
      <c r="AY3408" s="14"/>
      <c r="AZ3408" s="14"/>
      <c r="BA3408" s="14"/>
    </row>
    <row r="3409" spans="3:53" ht="15.75">
      <c r="C3409" s="35"/>
      <c r="D3409" s="35"/>
      <c r="E3409" s="304"/>
      <c r="F3409" s="304"/>
      <c r="G3409" s="35"/>
      <c r="H3409" s="35"/>
      <c r="I3409" s="35"/>
      <c r="J3409" s="35"/>
      <c r="K3409" s="35"/>
      <c r="L3409" s="38"/>
      <c r="M3409" s="35"/>
      <c r="N3409" s="35"/>
      <c r="O3409" s="35"/>
      <c r="P3409" s="35"/>
      <c r="Q3409" s="35"/>
      <c r="R3409" s="35"/>
      <c r="S3409" s="35"/>
      <c r="T3409" s="35"/>
      <c r="U3409" s="35"/>
      <c r="V3409" s="35"/>
      <c r="W3409" s="35"/>
      <c r="X3409" s="35"/>
      <c r="Y3409" s="35"/>
      <c r="Z3409" s="35"/>
      <c r="AA3409" s="35"/>
      <c r="AB3409" s="35"/>
      <c r="AC3409" s="35"/>
      <c r="AD3409" s="35"/>
      <c r="AE3409" s="331"/>
      <c r="AF3409" s="331"/>
      <c r="AG3409" s="331"/>
      <c r="AH3409" s="331"/>
      <c r="AI3409" s="331"/>
      <c r="AJ3409" s="331"/>
      <c r="AK3409" s="331"/>
      <c r="AL3409" s="34"/>
      <c r="AM3409" s="331"/>
      <c r="AN3409" s="35"/>
      <c r="AO3409" s="35"/>
      <c r="AP3409" s="162"/>
      <c r="AQ3409" s="35"/>
      <c r="AR3409" s="35"/>
      <c r="AS3409" s="35"/>
      <c r="AT3409" s="35"/>
      <c r="AU3409" s="35"/>
      <c r="AV3409" s="14"/>
      <c r="AW3409" s="14"/>
      <c r="AX3409" s="14"/>
      <c r="AY3409" s="14"/>
      <c r="AZ3409" s="14"/>
      <c r="BA3409" s="14"/>
    </row>
    <row r="3410" spans="3:53" ht="15.75">
      <c r="C3410" s="35"/>
      <c r="D3410" s="35"/>
      <c r="E3410" s="304"/>
      <c r="F3410" s="304"/>
      <c r="G3410" s="35"/>
      <c r="H3410" s="35"/>
      <c r="I3410" s="35"/>
      <c r="J3410" s="35"/>
      <c r="K3410" s="35"/>
      <c r="L3410" s="38"/>
      <c r="M3410" s="35"/>
      <c r="N3410" s="35"/>
      <c r="O3410" s="35"/>
      <c r="P3410" s="35"/>
      <c r="Q3410" s="35"/>
      <c r="R3410" s="35"/>
      <c r="S3410" s="35"/>
      <c r="T3410" s="35"/>
      <c r="U3410" s="35"/>
      <c r="V3410" s="35"/>
      <c r="W3410" s="35"/>
      <c r="X3410" s="35"/>
      <c r="Y3410" s="35"/>
      <c r="Z3410" s="35"/>
      <c r="AA3410" s="35"/>
      <c r="AB3410" s="35"/>
      <c r="AC3410" s="35"/>
      <c r="AD3410" s="35"/>
      <c r="AE3410" s="331"/>
      <c r="AF3410" s="331"/>
      <c r="AG3410" s="331"/>
      <c r="AH3410" s="331"/>
      <c r="AI3410" s="331"/>
      <c r="AJ3410" s="331"/>
      <c r="AK3410" s="331"/>
      <c r="AL3410" s="34"/>
      <c r="AM3410" s="331"/>
      <c r="AN3410" s="35"/>
      <c r="AO3410" s="35"/>
      <c r="AP3410" s="162"/>
      <c r="AQ3410" s="35"/>
      <c r="AR3410" s="35"/>
      <c r="AS3410" s="35"/>
      <c r="AT3410" s="35"/>
      <c r="AU3410" s="35"/>
      <c r="AV3410" s="14"/>
      <c r="AW3410" s="14"/>
      <c r="AX3410" s="14"/>
      <c r="AY3410" s="14"/>
      <c r="AZ3410" s="14"/>
      <c r="BA3410" s="14"/>
    </row>
    <row r="3411" spans="3:53" ht="15.75">
      <c r="C3411" s="35"/>
      <c r="D3411" s="35"/>
      <c r="E3411" s="304"/>
      <c r="F3411" s="304"/>
      <c r="G3411" s="35"/>
      <c r="H3411" s="35"/>
      <c r="I3411" s="35"/>
      <c r="J3411" s="35"/>
      <c r="K3411" s="35"/>
      <c r="L3411" s="38"/>
      <c r="M3411" s="35"/>
      <c r="N3411" s="35"/>
      <c r="O3411" s="35"/>
      <c r="P3411" s="35"/>
      <c r="Q3411" s="35"/>
      <c r="R3411" s="35"/>
      <c r="S3411" s="35"/>
      <c r="T3411" s="35"/>
      <c r="U3411" s="35"/>
      <c r="V3411" s="35"/>
      <c r="W3411" s="35"/>
      <c r="X3411" s="35"/>
      <c r="Y3411" s="35"/>
      <c r="Z3411" s="35"/>
      <c r="AA3411" s="35"/>
      <c r="AB3411" s="35"/>
      <c r="AC3411" s="35"/>
      <c r="AD3411" s="35"/>
      <c r="AE3411" s="331"/>
      <c r="AF3411" s="331"/>
      <c r="AG3411" s="331"/>
      <c r="AH3411" s="331"/>
      <c r="AI3411" s="331"/>
      <c r="AJ3411" s="331"/>
      <c r="AK3411" s="331"/>
      <c r="AL3411" s="34"/>
      <c r="AM3411" s="331"/>
      <c r="AN3411" s="35"/>
      <c r="AO3411" s="35"/>
      <c r="AP3411" s="162"/>
      <c r="AQ3411" s="35"/>
      <c r="AR3411" s="35"/>
      <c r="AS3411" s="35"/>
      <c r="AT3411" s="35"/>
      <c r="AU3411" s="35"/>
      <c r="AV3411" s="14"/>
      <c r="AW3411" s="14"/>
      <c r="AX3411" s="14"/>
      <c r="AY3411" s="14"/>
      <c r="AZ3411" s="14"/>
      <c r="BA3411" s="14"/>
    </row>
    <row r="3412" spans="3:53" ht="15.75">
      <c r="C3412" s="35"/>
      <c r="D3412" s="35"/>
      <c r="E3412" s="304"/>
      <c r="F3412" s="304"/>
      <c r="G3412" s="35"/>
      <c r="H3412" s="35"/>
      <c r="I3412" s="35"/>
      <c r="J3412" s="35"/>
      <c r="K3412" s="35"/>
      <c r="L3412" s="38"/>
      <c r="M3412" s="35"/>
      <c r="N3412" s="35"/>
      <c r="O3412" s="35"/>
      <c r="P3412" s="35"/>
      <c r="Q3412" s="35"/>
      <c r="R3412" s="35"/>
      <c r="S3412" s="35"/>
      <c r="T3412" s="35"/>
      <c r="U3412" s="35"/>
      <c r="V3412" s="35"/>
      <c r="W3412" s="35"/>
      <c r="X3412" s="35"/>
      <c r="Y3412" s="35"/>
      <c r="Z3412" s="35"/>
      <c r="AA3412" s="35"/>
      <c r="AB3412" s="35"/>
      <c r="AC3412" s="35"/>
      <c r="AD3412" s="35"/>
      <c r="AE3412" s="331"/>
      <c r="AF3412" s="331"/>
      <c r="AG3412" s="331"/>
      <c r="AH3412" s="331"/>
      <c r="AI3412" s="331"/>
      <c r="AJ3412" s="331"/>
      <c r="AK3412" s="331"/>
      <c r="AL3412" s="34"/>
      <c r="AM3412" s="331"/>
      <c r="AN3412" s="35"/>
      <c r="AO3412" s="35"/>
      <c r="AP3412" s="162"/>
      <c r="AQ3412" s="35"/>
      <c r="AR3412" s="35"/>
      <c r="AS3412" s="35"/>
      <c r="AT3412" s="35"/>
      <c r="AU3412" s="35"/>
      <c r="AV3412" s="14"/>
      <c r="AW3412" s="14"/>
      <c r="AX3412" s="14"/>
      <c r="AY3412" s="14"/>
      <c r="AZ3412" s="14"/>
      <c r="BA3412" s="14"/>
    </row>
    <row r="3413" spans="3:53" ht="15.75">
      <c r="C3413" s="35"/>
      <c r="D3413" s="35"/>
      <c r="E3413" s="304"/>
      <c r="F3413" s="304"/>
      <c r="G3413" s="35"/>
      <c r="H3413" s="35"/>
      <c r="I3413" s="35"/>
      <c r="J3413" s="35"/>
      <c r="K3413" s="35"/>
      <c r="L3413" s="38"/>
      <c r="M3413" s="35"/>
      <c r="N3413" s="35"/>
      <c r="O3413" s="35"/>
      <c r="P3413" s="35"/>
      <c r="Q3413" s="35"/>
      <c r="R3413" s="35"/>
      <c r="S3413" s="35"/>
      <c r="T3413" s="35"/>
      <c r="U3413" s="35"/>
      <c r="V3413" s="35"/>
      <c r="W3413" s="35"/>
      <c r="X3413" s="35"/>
      <c r="Y3413" s="35"/>
      <c r="Z3413" s="35"/>
      <c r="AA3413" s="35"/>
      <c r="AB3413" s="35"/>
      <c r="AC3413" s="35"/>
      <c r="AD3413" s="35"/>
      <c r="AE3413" s="331"/>
      <c r="AF3413" s="331"/>
      <c r="AG3413" s="331"/>
      <c r="AH3413" s="331"/>
      <c r="AI3413" s="331"/>
      <c r="AJ3413" s="331"/>
      <c r="AK3413" s="331"/>
      <c r="AL3413" s="34"/>
      <c r="AM3413" s="331"/>
      <c r="AN3413" s="35"/>
      <c r="AO3413" s="35"/>
      <c r="AP3413" s="162"/>
      <c r="AQ3413" s="35"/>
      <c r="AR3413" s="35"/>
      <c r="AS3413" s="35"/>
      <c r="AT3413" s="35"/>
      <c r="AU3413" s="35"/>
      <c r="AV3413" s="14"/>
      <c r="AW3413" s="14"/>
      <c r="AX3413" s="14"/>
      <c r="AY3413" s="14"/>
      <c r="AZ3413" s="14"/>
      <c r="BA3413" s="14"/>
    </row>
    <row r="3414" spans="3:53" ht="15.75">
      <c r="C3414" s="35"/>
      <c r="D3414" s="35"/>
      <c r="E3414" s="304"/>
      <c r="F3414" s="304"/>
      <c r="G3414" s="35"/>
      <c r="H3414" s="35"/>
      <c r="I3414" s="35"/>
      <c r="J3414" s="35"/>
      <c r="K3414" s="35"/>
      <c r="L3414" s="38"/>
      <c r="M3414" s="35"/>
      <c r="N3414" s="35"/>
      <c r="O3414" s="35"/>
      <c r="P3414" s="35"/>
      <c r="Q3414" s="35"/>
      <c r="R3414" s="35"/>
      <c r="S3414" s="35"/>
      <c r="T3414" s="35"/>
      <c r="U3414" s="35"/>
      <c r="V3414" s="35"/>
      <c r="W3414" s="35"/>
      <c r="X3414" s="35"/>
      <c r="Y3414" s="35"/>
      <c r="Z3414" s="35"/>
      <c r="AA3414" s="35"/>
      <c r="AB3414" s="35"/>
      <c r="AC3414" s="35"/>
      <c r="AD3414" s="35"/>
      <c r="AE3414" s="331"/>
      <c r="AF3414" s="331"/>
      <c r="AG3414" s="331"/>
      <c r="AH3414" s="331"/>
      <c r="AI3414" s="331"/>
      <c r="AJ3414" s="331"/>
      <c r="AK3414" s="331"/>
      <c r="AL3414" s="34"/>
      <c r="AM3414" s="331"/>
      <c r="AN3414" s="35"/>
      <c r="AO3414" s="35"/>
      <c r="AP3414" s="162"/>
      <c r="AQ3414" s="35"/>
      <c r="AR3414" s="35"/>
      <c r="AS3414" s="35"/>
      <c r="AT3414" s="35"/>
      <c r="AU3414" s="35"/>
      <c r="AV3414" s="14"/>
      <c r="AW3414" s="14"/>
      <c r="AX3414" s="14"/>
      <c r="AY3414" s="14"/>
      <c r="AZ3414" s="14"/>
      <c r="BA3414" s="14"/>
    </row>
    <row r="3415" spans="3:53" ht="15.75">
      <c r="C3415" s="35"/>
      <c r="D3415" s="35"/>
      <c r="E3415" s="304"/>
      <c r="F3415" s="304"/>
      <c r="G3415" s="35"/>
      <c r="H3415" s="35"/>
      <c r="I3415" s="35"/>
      <c r="J3415" s="35"/>
      <c r="K3415" s="35"/>
      <c r="L3415" s="38"/>
      <c r="M3415" s="35"/>
      <c r="N3415" s="35"/>
      <c r="O3415" s="35"/>
      <c r="P3415" s="35"/>
      <c r="Q3415" s="35"/>
      <c r="R3415" s="35"/>
      <c r="S3415" s="35"/>
      <c r="T3415" s="35"/>
      <c r="U3415" s="35"/>
      <c r="V3415" s="35"/>
      <c r="W3415" s="35"/>
      <c r="X3415" s="35"/>
      <c r="Y3415" s="35"/>
      <c r="Z3415" s="35"/>
      <c r="AA3415" s="35"/>
      <c r="AB3415" s="35"/>
      <c r="AC3415" s="35"/>
      <c r="AD3415" s="35"/>
      <c r="AE3415" s="331"/>
      <c r="AF3415" s="331"/>
      <c r="AG3415" s="331"/>
      <c r="AH3415" s="331"/>
      <c r="AI3415" s="331"/>
      <c r="AJ3415" s="331"/>
      <c r="AK3415" s="331"/>
      <c r="AL3415" s="34"/>
      <c r="AM3415" s="331"/>
      <c r="AN3415" s="35"/>
      <c r="AO3415" s="35"/>
      <c r="AP3415" s="162"/>
      <c r="AQ3415" s="35"/>
      <c r="AR3415" s="35"/>
      <c r="AS3415" s="35"/>
      <c r="AT3415" s="35"/>
      <c r="AU3415" s="35"/>
      <c r="AV3415" s="14"/>
      <c r="AW3415" s="14"/>
      <c r="AX3415" s="14"/>
      <c r="AY3415" s="14"/>
      <c r="AZ3415" s="14"/>
      <c r="BA3415" s="14"/>
    </row>
    <row r="3416" spans="3:53" ht="15.75">
      <c r="C3416" s="35"/>
      <c r="D3416" s="35"/>
      <c r="E3416" s="304"/>
      <c r="F3416" s="304"/>
      <c r="G3416" s="35"/>
      <c r="H3416" s="35"/>
      <c r="I3416" s="35"/>
      <c r="J3416" s="35"/>
      <c r="K3416" s="35"/>
      <c r="L3416" s="38"/>
      <c r="M3416" s="35"/>
      <c r="N3416" s="35"/>
      <c r="O3416" s="35"/>
      <c r="P3416" s="35"/>
      <c r="Q3416" s="35"/>
      <c r="R3416" s="35"/>
      <c r="S3416" s="35"/>
      <c r="T3416" s="35"/>
      <c r="U3416" s="35"/>
      <c r="V3416" s="35"/>
      <c r="W3416" s="35"/>
      <c r="X3416" s="35"/>
      <c r="Y3416" s="35"/>
      <c r="Z3416" s="35"/>
      <c r="AA3416" s="35"/>
      <c r="AB3416" s="35"/>
      <c r="AC3416" s="35"/>
      <c r="AD3416" s="35"/>
      <c r="AE3416" s="331"/>
      <c r="AF3416" s="331"/>
      <c r="AG3416" s="331"/>
      <c r="AH3416" s="331"/>
      <c r="AI3416" s="331"/>
      <c r="AJ3416" s="331"/>
      <c r="AK3416" s="331"/>
      <c r="AL3416" s="34"/>
      <c r="AM3416" s="331"/>
      <c r="AN3416" s="35"/>
      <c r="AO3416" s="35"/>
      <c r="AP3416" s="162"/>
      <c r="AQ3416" s="35"/>
      <c r="AR3416" s="35"/>
      <c r="AS3416" s="35"/>
      <c r="AT3416" s="35"/>
      <c r="AU3416" s="35"/>
      <c r="AV3416" s="14"/>
      <c r="AW3416" s="14"/>
      <c r="AX3416" s="14"/>
      <c r="AY3416" s="14"/>
      <c r="AZ3416" s="14"/>
      <c r="BA3416" s="14"/>
    </row>
    <row r="3417" spans="3:53" ht="15.75">
      <c r="C3417" s="35"/>
      <c r="D3417" s="35"/>
      <c r="E3417" s="304"/>
      <c r="F3417" s="304"/>
      <c r="G3417" s="35"/>
      <c r="H3417" s="35"/>
      <c r="I3417" s="35"/>
      <c r="J3417" s="35"/>
      <c r="K3417" s="35"/>
      <c r="L3417" s="38"/>
      <c r="M3417" s="35"/>
      <c r="N3417" s="35"/>
      <c r="O3417" s="35"/>
      <c r="P3417" s="35"/>
      <c r="Q3417" s="35"/>
      <c r="R3417" s="35"/>
      <c r="S3417" s="35"/>
      <c r="T3417" s="35"/>
      <c r="U3417" s="35"/>
      <c r="V3417" s="35"/>
      <c r="W3417" s="35"/>
      <c r="X3417" s="35"/>
      <c r="Y3417" s="35"/>
      <c r="Z3417" s="35"/>
      <c r="AA3417" s="35"/>
      <c r="AB3417" s="35"/>
      <c r="AC3417" s="35"/>
      <c r="AD3417" s="35"/>
      <c r="AE3417" s="331"/>
      <c r="AF3417" s="331"/>
      <c r="AG3417" s="331"/>
      <c r="AH3417" s="331"/>
      <c r="AI3417" s="331"/>
      <c r="AJ3417" s="331"/>
      <c r="AK3417" s="331"/>
      <c r="AL3417" s="34"/>
      <c r="AM3417" s="331"/>
      <c r="AN3417" s="35"/>
      <c r="AO3417" s="35"/>
      <c r="AP3417" s="162"/>
      <c r="AQ3417" s="35"/>
      <c r="AR3417" s="35"/>
      <c r="AS3417" s="35"/>
      <c r="AT3417" s="35"/>
      <c r="AU3417" s="35"/>
      <c r="AV3417" s="14"/>
      <c r="AW3417" s="14"/>
      <c r="AX3417" s="14"/>
      <c r="AY3417" s="14"/>
      <c r="AZ3417" s="14"/>
      <c r="BA3417" s="14"/>
    </row>
    <row r="3418" spans="3:53" ht="15.75">
      <c r="C3418" s="35"/>
      <c r="D3418" s="35"/>
      <c r="E3418" s="304"/>
      <c r="F3418" s="304"/>
      <c r="G3418" s="35"/>
      <c r="H3418" s="35"/>
      <c r="I3418" s="35"/>
      <c r="J3418" s="35"/>
      <c r="K3418" s="35"/>
      <c r="L3418" s="38"/>
      <c r="M3418" s="35"/>
      <c r="N3418" s="35"/>
      <c r="O3418" s="35"/>
      <c r="P3418" s="35"/>
      <c r="Q3418" s="35"/>
      <c r="R3418" s="35"/>
      <c r="S3418" s="35"/>
      <c r="T3418" s="35"/>
      <c r="U3418" s="35"/>
      <c r="V3418" s="35"/>
      <c r="W3418" s="35"/>
      <c r="X3418" s="35"/>
      <c r="Y3418" s="35"/>
      <c r="Z3418" s="35"/>
      <c r="AA3418" s="35"/>
      <c r="AB3418" s="35"/>
      <c r="AC3418" s="35"/>
      <c r="AD3418" s="35"/>
      <c r="AE3418" s="331"/>
      <c r="AF3418" s="331"/>
      <c r="AG3418" s="331"/>
      <c r="AH3418" s="331"/>
      <c r="AI3418" s="331"/>
      <c r="AJ3418" s="331"/>
      <c r="AK3418" s="331"/>
      <c r="AL3418" s="34"/>
      <c r="AM3418" s="331"/>
      <c r="AN3418" s="35"/>
      <c r="AO3418" s="35"/>
      <c r="AP3418" s="162"/>
      <c r="AQ3418" s="35"/>
      <c r="AR3418" s="35"/>
      <c r="AS3418" s="35"/>
      <c r="AT3418" s="35"/>
      <c r="AU3418" s="35"/>
      <c r="AV3418" s="14"/>
      <c r="AW3418" s="14"/>
      <c r="AX3418" s="14"/>
      <c r="AY3418" s="14"/>
      <c r="AZ3418" s="14"/>
      <c r="BA3418" s="14"/>
    </row>
    <row r="3419" spans="3:53" ht="15.75">
      <c r="C3419" s="35"/>
      <c r="D3419" s="35"/>
      <c r="E3419" s="304"/>
      <c r="F3419" s="304"/>
      <c r="G3419" s="35"/>
      <c r="H3419" s="35"/>
      <c r="I3419" s="35"/>
      <c r="J3419" s="35"/>
      <c r="K3419" s="35"/>
      <c r="L3419" s="38"/>
      <c r="M3419" s="35"/>
      <c r="N3419" s="35"/>
      <c r="O3419" s="35"/>
      <c r="P3419" s="35"/>
      <c r="Q3419" s="35"/>
      <c r="R3419" s="35"/>
      <c r="S3419" s="35"/>
      <c r="T3419" s="35"/>
      <c r="U3419" s="35"/>
      <c r="V3419" s="35"/>
      <c r="W3419" s="35"/>
      <c r="X3419" s="35"/>
      <c r="Y3419" s="35"/>
      <c r="Z3419" s="35"/>
      <c r="AA3419" s="35"/>
      <c r="AB3419" s="35"/>
      <c r="AC3419" s="35"/>
      <c r="AD3419" s="35"/>
      <c r="AE3419" s="331"/>
      <c r="AF3419" s="331"/>
      <c r="AG3419" s="331"/>
      <c r="AH3419" s="331"/>
      <c r="AI3419" s="331"/>
      <c r="AJ3419" s="331"/>
      <c r="AK3419" s="331"/>
      <c r="AL3419" s="34"/>
      <c r="AM3419" s="331"/>
      <c r="AN3419" s="35"/>
      <c r="AO3419" s="35"/>
      <c r="AP3419" s="162"/>
      <c r="AQ3419" s="35"/>
      <c r="AR3419" s="35"/>
      <c r="AS3419" s="35"/>
      <c r="AT3419" s="35"/>
      <c r="AU3419" s="35"/>
      <c r="AV3419" s="14"/>
      <c r="AW3419" s="14"/>
      <c r="AX3419" s="14"/>
      <c r="AY3419" s="14"/>
      <c r="AZ3419" s="14"/>
      <c r="BA3419" s="14"/>
    </row>
    <row r="3420" spans="3:53" ht="15.75">
      <c r="C3420" s="35"/>
      <c r="D3420" s="35"/>
      <c r="E3420" s="304"/>
      <c r="F3420" s="304"/>
      <c r="G3420" s="35"/>
      <c r="H3420" s="35"/>
      <c r="I3420" s="35"/>
      <c r="J3420" s="35"/>
      <c r="K3420" s="35"/>
      <c r="L3420" s="38"/>
      <c r="M3420" s="35"/>
      <c r="N3420" s="35"/>
      <c r="O3420" s="35"/>
      <c r="P3420" s="35"/>
      <c r="Q3420" s="35"/>
      <c r="R3420" s="35"/>
      <c r="S3420" s="35"/>
      <c r="T3420" s="35"/>
      <c r="U3420" s="35"/>
      <c r="V3420" s="35"/>
      <c r="W3420" s="35"/>
      <c r="X3420" s="35"/>
      <c r="Y3420" s="35"/>
      <c r="Z3420" s="35"/>
      <c r="AA3420" s="35"/>
      <c r="AB3420" s="35"/>
      <c r="AC3420" s="35"/>
      <c r="AD3420" s="35"/>
      <c r="AE3420" s="331"/>
      <c r="AF3420" s="331"/>
      <c r="AG3420" s="331"/>
      <c r="AH3420" s="331"/>
      <c r="AI3420" s="331"/>
      <c r="AJ3420" s="331"/>
      <c r="AK3420" s="331"/>
      <c r="AL3420" s="34"/>
      <c r="AM3420" s="331"/>
      <c r="AN3420" s="35"/>
      <c r="AO3420" s="35"/>
      <c r="AP3420" s="162"/>
      <c r="AQ3420" s="35"/>
      <c r="AR3420" s="35"/>
      <c r="AS3420" s="35"/>
      <c r="AT3420" s="35"/>
      <c r="AU3420" s="35"/>
      <c r="AV3420" s="14"/>
      <c r="AW3420" s="14"/>
      <c r="AX3420" s="14"/>
      <c r="AY3420" s="14"/>
      <c r="AZ3420" s="14"/>
      <c r="BA3420" s="14"/>
    </row>
    <row r="3421" spans="3:53" ht="15.75">
      <c r="C3421" s="35"/>
      <c r="D3421" s="35"/>
      <c r="E3421" s="304"/>
      <c r="F3421" s="304"/>
      <c r="G3421" s="35"/>
      <c r="H3421" s="35"/>
      <c r="I3421" s="35"/>
      <c r="J3421" s="35"/>
      <c r="K3421" s="35"/>
      <c r="L3421" s="38"/>
      <c r="M3421" s="35"/>
      <c r="N3421" s="35"/>
      <c r="O3421" s="35"/>
      <c r="P3421" s="35"/>
      <c r="Q3421" s="35"/>
      <c r="R3421" s="35"/>
      <c r="S3421" s="35"/>
      <c r="T3421" s="35"/>
      <c r="U3421" s="35"/>
      <c r="V3421" s="35"/>
      <c r="W3421" s="35"/>
      <c r="X3421" s="35"/>
      <c r="Y3421" s="35"/>
      <c r="Z3421" s="35"/>
      <c r="AA3421" s="35"/>
      <c r="AB3421" s="35"/>
      <c r="AC3421" s="35"/>
      <c r="AD3421" s="35"/>
      <c r="AE3421" s="331"/>
      <c r="AF3421" s="331"/>
      <c r="AG3421" s="331"/>
      <c r="AH3421" s="331"/>
      <c r="AI3421" s="331"/>
      <c r="AJ3421" s="331"/>
      <c r="AK3421" s="331"/>
      <c r="AL3421" s="34"/>
      <c r="AM3421" s="331"/>
      <c r="AN3421" s="35"/>
      <c r="AO3421" s="35"/>
      <c r="AP3421" s="162"/>
      <c r="AQ3421" s="35"/>
      <c r="AR3421" s="35"/>
      <c r="AS3421" s="35"/>
      <c r="AT3421" s="35"/>
      <c r="AU3421" s="35"/>
      <c r="AV3421" s="14"/>
      <c r="AW3421" s="14"/>
      <c r="AX3421" s="14"/>
      <c r="AY3421" s="14"/>
      <c r="AZ3421" s="14"/>
      <c r="BA3421" s="14"/>
    </row>
    <row r="3422" spans="3:53" ht="15.75">
      <c r="C3422" s="35"/>
      <c r="D3422" s="35"/>
      <c r="E3422" s="304"/>
      <c r="F3422" s="304"/>
      <c r="G3422" s="35"/>
      <c r="H3422" s="35"/>
      <c r="I3422" s="35"/>
      <c r="J3422" s="35"/>
      <c r="K3422" s="35"/>
      <c r="L3422" s="38"/>
      <c r="M3422" s="35"/>
      <c r="N3422" s="35"/>
      <c r="O3422" s="35"/>
      <c r="P3422" s="35"/>
      <c r="Q3422" s="35"/>
      <c r="R3422" s="35"/>
      <c r="S3422" s="35"/>
      <c r="T3422" s="35"/>
      <c r="U3422" s="35"/>
      <c r="V3422" s="35"/>
      <c r="W3422" s="35"/>
      <c r="X3422" s="35"/>
      <c r="Y3422" s="35"/>
      <c r="Z3422" s="35"/>
      <c r="AA3422" s="35"/>
      <c r="AB3422" s="35"/>
      <c r="AC3422" s="35"/>
      <c r="AD3422" s="35"/>
      <c r="AE3422" s="331"/>
      <c r="AF3422" s="331"/>
      <c r="AG3422" s="331"/>
      <c r="AH3422" s="331"/>
      <c r="AI3422" s="331"/>
      <c r="AJ3422" s="331"/>
      <c r="AK3422" s="331"/>
      <c r="AL3422" s="34"/>
      <c r="AM3422" s="331"/>
      <c r="AN3422" s="35"/>
      <c r="AO3422" s="35"/>
      <c r="AP3422" s="162"/>
      <c r="AQ3422" s="35"/>
      <c r="AR3422" s="35"/>
      <c r="AS3422" s="35"/>
      <c r="AT3422" s="35"/>
      <c r="AU3422" s="35"/>
      <c r="AV3422" s="14"/>
      <c r="AW3422" s="14"/>
      <c r="AX3422" s="14"/>
      <c r="AY3422" s="14"/>
      <c r="AZ3422" s="14"/>
      <c r="BA3422" s="14"/>
    </row>
    <row r="3423" spans="3:53" ht="15.75">
      <c r="C3423" s="35"/>
      <c r="D3423" s="35"/>
      <c r="E3423" s="304"/>
      <c r="F3423" s="304"/>
      <c r="G3423" s="35"/>
      <c r="H3423" s="35"/>
      <c r="I3423" s="35"/>
      <c r="J3423" s="35"/>
      <c r="K3423" s="35"/>
      <c r="L3423" s="38"/>
      <c r="M3423" s="35"/>
      <c r="N3423" s="35"/>
      <c r="O3423" s="35"/>
      <c r="P3423" s="35"/>
      <c r="Q3423" s="35"/>
      <c r="R3423" s="35"/>
      <c r="S3423" s="35"/>
      <c r="T3423" s="35"/>
      <c r="U3423" s="35"/>
      <c r="V3423" s="35"/>
      <c r="W3423" s="35"/>
      <c r="X3423" s="35"/>
      <c r="Y3423" s="35"/>
      <c r="Z3423" s="35"/>
      <c r="AA3423" s="35"/>
      <c r="AB3423" s="35"/>
      <c r="AC3423" s="35"/>
      <c r="AD3423" s="35"/>
      <c r="AE3423" s="331"/>
      <c r="AF3423" s="331"/>
      <c r="AG3423" s="331"/>
      <c r="AH3423" s="331"/>
      <c r="AI3423" s="331"/>
      <c r="AJ3423" s="331"/>
      <c r="AK3423" s="331"/>
      <c r="AL3423" s="34"/>
      <c r="AM3423" s="331"/>
      <c r="AN3423" s="35"/>
      <c r="AO3423" s="35"/>
      <c r="AP3423" s="162"/>
      <c r="AQ3423" s="35"/>
      <c r="AR3423" s="35"/>
      <c r="AS3423" s="35"/>
      <c r="AT3423" s="35"/>
      <c r="AU3423" s="35"/>
      <c r="AV3423" s="14"/>
      <c r="AW3423" s="14"/>
      <c r="AX3423" s="14"/>
      <c r="AY3423" s="14"/>
      <c r="AZ3423" s="14"/>
      <c r="BA3423" s="14"/>
    </row>
    <row r="3424" spans="3:53" ht="15.75">
      <c r="C3424" s="35"/>
      <c r="D3424" s="35"/>
      <c r="E3424" s="304"/>
      <c r="F3424" s="304"/>
      <c r="G3424" s="35"/>
      <c r="H3424" s="35"/>
      <c r="I3424" s="35"/>
      <c r="J3424" s="35"/>
      <c r="K3424" s="35"/>
      <c r="L3424" s="38"/>
      <c r="M3424" s="35"/>
      <c r="N3424" s="35"/>
      <c r="O3424" s="35"/>
      <c r="P3424" s="35"/>
      <c r="Q3424" s="35"/>
      <c r="R3424" s="35"/>
      <c r="S3424" s="35"/>
      <c r="T3424" s="35"/>
      <c r="U3424" s="35"/>
      <c r="V3424" s="35"/>
      <c r="W3424" s="35"/>
      <c r="X3424" s="35"/>
      <c r="Y3424" s="35"/>
      <c r="Z3424" s="35"/>
      <c r="AA3424" s="35"/>
      <c r="AB3424" s="35"/>
      <c r="AC3424" s="35"/>
      <c r="AD3424" s="35"/>
      <c r="AE3424" s="331"/>
      <c r="AF3424" s="331"/>
      <c r="AG3424" s="331"/>
      <c r="AH3424" s="331"/>
      <c r="AI3424" s="331"/>
      <c r="AJ3424" s="331"/>
      <c r="AK3424" s="331"/>
      <c r="AL3424" s="34"/>
      <c r="AM3424" s="331"/>
      <c r="AN3424" s="35"/>
      <c r="AO3424" s="35"/>
      <c r="AP3424" s="162"/>
      <c r="AQ3424" s="35"/>
      <c r="AR3424" s="35"/>
      <c r="AS3424" s="35"/>
      <c r="AT3424" s="35"/>
      <c r="AU3424" s="35"/>
      <c r="AV3424" s="14"/>
      <c r="AW3424" s="14"/>
      <c r="AX3424" s="14"/>
      <c r="AY3424" s="14"/>
      <c r="AZ3424" s="14"/>
      <c r="BA3424" s="14"/>
    </row>
    <row r="3425" spans="3:53" ht="15.75">
      <c r="C3425" s="35"/>
      <c r="D3425" s="35"/>
      <c r="E3425" s="304"/>
      <c r="F3425" s="304"/>
      <c r="G3425" s="35"/>
      <c r="H3425" s="35"/>
      <c r="I3425" s="35"/>
      <c r="J3425" s="35"/>
      <c r="K3425" s="35"/>
      <c r="L3425" s="38"/>
      <c r="M3425" s="35"/>
      <c r="N3425" s="35"/>
      <c r="O3425" s="35"/>
      <c r="P3425" s="35"/>
      <c r="Q3425" s="35"/>
      <c r="R3425" s="35"/>
      <c r="S3425" s="35"/>
      <c r="T3425" s="35"/>
      <c r="U3425" s="35"/>
      <c r="V3425" s="35"/>
      <c r="W3425" s="35"/>
      <c r="X3425" s="35"/>
      <c r="Y3425" s="35"/>
      <c r="Z3425" s="35"/>
      <c r="AA3425" s="35"/>
      <c r="AB3425" s="35"/>
      <c r="AC3425" s="35"/>
      <c r="AD3425" s="35"/>
      <c r="AE3425" s="331"/>
      <c r="AF3425" s="331"/>
      <c r="AG3425" s="331"/>
      <c r="AH3425" s="331"/>
      <c r="AI3425" s="331"/>
      <c r="AJ3425" s="331"/>
      <c r="AK3425" s="331"/>
      <c r="AL3425" s="34"/>
      <c r="AM3425" s="331"/>
      <c r="AN3425" s="35"/>
      <c r="AO3425" s="35"/>
      <c r="AP3425" s="162"/>
      <c r="AQ3425" s="35"/>
      <c r="AR3425" s="35"/>
      <c r="AS3425" s="35"/>
      <c r="AT3425" s="35"/>
      <c r="AU3425" s="35"/>
      <c r="AV3425" s="14"/>
      <c r="AW3425" s="14"/>
      <c r="AX3425" s="14"/>
      <c r="AY3425" s="14"/>
      <c r="AZ3425" s="14"/>
      <c r="BA3425" s="14"/>
    </row>
    <row r="3426" spans="3:53" ht="15.75">
      <c r="C3426" s="35"/>
      <c r="D3426" s="35"/>
      <c r="E3426" s="304"/>
      <c r="F3426" s="304"/>
      <c r="G3426" s="35"/>
      <c r="H3426" s="35"/>
      <c r="I3426" s="35"/>
      <c r="J3426" s="35"/>
      <c r="K3426" s="35"/>
      <c r="L3426" s="38"/>
      <c r="M3426" s="35"/>
      <c r="N3426" s="35"/>
      <c r="O3426" s="35"/>
      <c r="P3426" s="35"/>
      <c r="Q3426" s="35"/>
      <c r="R3426" s="35"/>
      <c r="S3426" s="35"/>
      <c r="T3426" s="35"/>
      <c r="U3426" s="35"/>
      <c r="V3426" s="35"/>
      <c r="W3426" s="35"/>
      <c r="X3426" s="35"/>
      <c r="Y3426" s="35"/>
      <c r="Z3426" s="35"/>
      <c r="AA3426" s="35"/>
      <c r="AB3426" s="35"/>
      <c r="AC3426" s="35"/>
      <c r="AD3426" s="35"/>
      <c r="AE3426" s="331"/>
      <c r="AF3426" s="331"/>
      <c r="AG3426" s="331"/>
      <c r="AH3426" s="331"/>
      <c r="AI3426" s="331"/>
      <c r="AJ3426" s="331"/>
      <c r="AK3426" s="331"/>
      <c r="AL3426" s="34"/>
      <c r="AM3426" s="331"/>
      <c r="AN3426" s="35"/>
      <c r="AO3426" s="35"/>
      <c r="AP3426" s="162"/>
      <c r="AQ3426" s="35"/>
      <c r="AR3426" s="35"/>
      <c r="AS3426" s="35"/>
      <c r="AT3426" s="35"/>
      <c r="AU3426" s="35"/>
      <c r="AV3426" s="14"/>
      <c r="AW3426" s="14"/>
      <c r="AX3426" s="14"/>
      <c r="AY3426" s="14"/>
      <c r="AZ3426" s="14"/>
      <c r="BA3426" s="14"/>
    </row>
    <row r="3427" spans="3:53" ht="15.75">
      <c r="C3427" s="35"/>
      <c r="D3427" s="35"/>
      <c r="E3427" s="304"/>
      <c r="F3427" s="304"/>
      <c r="G3427" s="35"/>
      <c r="H3427" s="35"/>
      <c r="I3427" s="35"/>
      <c r="J3427" s="35"/>
      <c r="K3427" s="35"/>
      <c r="L3427" s="38"/>
      <c r="M3427" s="35"/>
      <c r="N3427" s="35"/>
      <c r="O3427" s="35"/>
      <c r="P3427" s="35"/>
      <c r="Q3427" s="35"/>
      <c r="R3427" s="35"/>
      <c r="S3427" s="35"/>
      <c r="T3427" s="35"/>
      <c r="U3427" s="35"/>
      <c r="V3427" s="35"/>
      <c r="W3427" s="35"/>
      <c r="X3427" s="35"/>
      <c r="Y3427" s="35"/>
      <c r="Z3427" s="35"/>
      <c r="AA3427" s="35"/>
      <c r="AB3427" s="35"/>
      <c r="AC3427" s="35"/>
      <c r="AD3427" s="35"/>
      <c r="AE3427" s="331"/>
      <c r="AF3427" s="331"/>
      <c r="AG3427" s="331"/>
      <c r="AH3427" s="331"/>
      <c r="AI3427" s="331"/>
      <c r="AJ3427" s="331"/>
      <c r="AK3427" s="331"/>
      <c r="AL3427" s="34"/>
      <c r="AM3427" s="331"/>
      <c r="AN3427" s="35"/>
      <c r="AO3427" s="35"/>
      <c r="AP3427" s="162"/>
      <c r="AQ3427" s="35"/>
      <c r="AR3427" s="35"/>
      <c r="AS3427" s="35"/>
      <c r="AT3427" s="35"/>
      <c r="AU3427" s="35"/>
      <c r="AV3427" s="14"/>
      <c r="AW3427" s="14"/>
      <c r="AX3427" s="14"/>
      <c r="AY3427" s="14"/>
      <c r="AZ3427" s="14"/>
      <c r="BA3427" s="14"/>
    </row>
    <row r="3428" spans="3:53" ht="15.75">
      <c r="C3428" s="35"/>
      <c r="D3428" s="35"/>
      <c r="E3428" s="304"/>
      <c r="F3428" s="304"/>
      <c r="G3428" s="35"/>
      <c r="H3428" s="35"/>
      <c r="I3428" s="35"/>
      <c r="J3428" s="35"/>
      <c r="K3428" s="35"/>
      <c r="L3428" s="38"/>
      <c r="M3428" s="35"/>
      <c r="N3428" s="35"/>
      <c r="O3428" s="35"/>
      <c r="P3428" s="35"/>
      <c r="Q3428" s="35"/>
      <c r="R3428" s="35"/>
      <c r="S3428" s="35"/>
      <c r="T3428" s="35"/>
      <c r="U3428" s="35"/>
      <c r="V3428" s="35"/>
      <c r="W3428" s="35"/>
      <c r="X3428" s="35"/>
      <c r="Y3428" s="35"/>
      <c r="Z3428" s="35"/>
      <c r="AA3428" s="35"/>
      <c r="AB3428" s="35"/>
      <c r="AC3428" s="35"/>
      <c r="AD3428" s="35"/>
      <c r="AE3428" s="331"/>
      <c r="AF3428" s="331"/>
      <c r="AG3428" s="331"/>
      <c r="AH3428" s="331"/>
      <c r="AI3428" s="331"/>
      <c r="AJ3428" s="331"/>
      <c r="AK3428" s="331"/>
      <c r="AL3428" s="34"/>
      <c r="AM3428" s="331"/>
      <c r="AN3428" s="35"/>
      <c r="AO3428" s="35"/>
      <c r="AP3428" s="162"/>
      <c r="AQ3428" s="35"/>
      <c r="AR3428" s="35"/>
      <c r="AS3428" s="35"/>
      <c r="AT3428" s="35"/>
      <c r="AU3428" s="35"/>
      <c r="AV3428" s="14"/>
      <c r="AW3428" s="14"/>
      <c r="AX3428" s="14"/>
      <c r="AY3428" s="14"/>
      <c r="AZ3428" s="14"/>
      <c r="BA3428" s="14"/>
    </row>
    <row r="3429" spans="3:53" ht="15.75">
      <c r="C3429" s="35"/>
      <c r="D3429" s="35"/>
      <c r="E3429" s="304"/>
      <c r="F3429" s="304"/>
      <c r="G3429" s="35"/>
      <c r="H3429" s="35"/>
      <c r="I3429" s="35"/>
      <c r="J3429" s="35"/>
      <c r="K3429" s="35"/>
      <c r="L3429" s="38"/>
      <c r="M3429" s="35"/>
      <c r="N3429" s="35"/>
      <c r="O3429" s="35"/>
      <c r="P3429" s="35"/>
      <c r="Q3429" s="35"/>
      <c r="R3429" s="35"/>
      <c r="S3429" s="35"/>
      <c r="T3429" s="35"/>
      <c r="U3429" s="35"/>
      <c r="V3429" s="35"/>
      <c r="W3429" s="35"/>
      <c r="X3429" s="35"/>
      <c r="Y3429" s="35"/>
      <c r="Z3429" s="35"/>
      <c r="AA3429" s="35"/>
      <c r="AB3429" s="35"/>
      <c r="AC3429" s="35"/>
      <c r="AD3429" s="35"/>
      <c r="AE3429" s="331"/>
      <c r="AF3429" s="331"/>
      <c r="AG3429" s="331"/>
      <c r="AH3429" s="331"/>
      <c r="AI3429" s="331"/>
      <c r="AJ3429" s="331"/>
      <c r="AK3429" s="331"/>
      <c r="AL3429" s="34"/>
      <c r="AM3429" s="331"/>
      <c r="AN3429" s="35"/>
      <c r="AO3429" s="35"/>
      <c r="AP3429" s="162"/>
      <c r="AQ3429" s="35"/>
      <c r="AR3429" s="35"/>
      <c r="AS3429" s="35"/>
      <c r="AT3429" s="35"/>
      <c r="AU3429" s="35"/>
      <c r="AV3429" s="14"/>
      <c r="AW3429" s="14"/>
      <c r="AX3429" s="14"/>
      <c r="AY3429" s="14"/>
      <c r="AZ3429" s="14"/>
      <c r="BA3429" s="14"/>
    </row>
    <row r="3430" spans="3:53" ht="15.75">
      <c r="C3430" s="35"/>
      <c r="D3430" s="35"/>
      <c r="E3430" s="304"/>
      <c r="F3430" s="304"/>
      <c r="G3430" s="35"/>
      <c r="H3430" s="35"/>
      <c r="I3430" s="35"/>
      <c r="J3430" s="35"/>
      <c r="K3430" s="35"/>
      <c r="L3430" s="38"/>
      <c r="M3430" s="35"/>
      <c r="N3430" s="35"/>
      <c r="O3430" s="35"/>
      <c r="P3430" s="35"/>
      <c r="Q3430" s="35"/>
      <c r="R3430" s="35"/>
      <c r="S3430" s="35"/>
      <c r="T3430" s="35"/>
      <c r="U3430" s="35"/>
      <c r="V3430" s="35"/>
      <c r="W3430" s="35"/>
      <c r="X3430" s="35"/>
      <c r="Y3430" s="35"/>
      <c r="Z3430" s="35"/>
      <c r="AA3430" s="35"/>
      <c r="AB3430" s="35"/>
      <c r="AC3430" s="35"/>
      <c r="AD3430" s="35"/>
      <c r="AE3430" s="331"/>
      <c r="AF3430" s="331"/>
      <c r="AG3430" s="331"/>
      <c r="AH3430" s="331"/>
      <c r="AI3430" s="331"/>
      <c r="AJ3430" s="331"/>
      <c r="AK3430" s="331"/>
      <c r="AL3430" s="34"/>
      <c r="AM3430" s="331"/>
      <c r="AN3430" s="35"/>
      <c r="AO3430" s="35"/>
      <c r="AP3430" s="162"/>
      <c r="AQ3430" s="35"/>
      <c r="AR3430" s="35"/>
      <c r="AS3430" s="35"/>
      <c r="AT3430" s="35"/>
      <c r="AU3430" s="35"/>
      <c r="AV3430" s="14"/>
      <c r="AW3430" s="14"/>
      <c r="AX3430" s="14"/>
      <c r="AY3430" s="14"/>
      <c r="AZ3430" s="14"/>
      <c r="BA3430" s="14"/>
    </row>
    <row r="3431" spans="3:53" ht="15.75">
      <c r="C3431" s="35"/>
      <c r="D3431" s="35"/>
      <c r="E3431" s="304"/>
      <c r="F3431" s="304"/>
      <c r="G3431" s="35"/>
      <c r="H3431" s="35"/>
      <c r="I3431" s="35"/>
      <c r="J3431" s="35"/>
      <c r="K3431" s="35"/>
      <c r="L3431" s="38"/>
      <c r="M3431" s="35"/>
      <c r="N3431" s="35"/>
      <c r="O3431" s="35"/>
      <c r="P3431" s="35"/>
      <c r="Q3431" s="35"/>
      <c r="R3431" s="35"/>
      <c r="S3431" s="35"/>
      <c r="T3431" s="35"/>
      <c r="U3431" s="35"/>
      <c r="V3431" s="35"/>
      <c r="W3431" s="35"/>
      <c r="X3431" s="35"/>
      <c r="Y3431" s="35"/>
      <c r="Z3431" s="35"/>
      <c r="AA3431" s="35"/>
      <c r="AB3431" s="35"/>
      <c r="AC3431" s="35"/>
      <c r="AD3431" s="35"/>
      <c r="AE3431" s="331"/>
      <c r="AF3431" s="331"/>
      <c r="AG3431" s="331"/>
      <c r="AH3431" s="331"/>
      <c r="AI3431" s="331"/>
      <c r="AJ3431" s="331"/>
      <c r="AK3431" s="331"/>
      <c r="AL3431" s="34"/>
      <c r="AM3431" s="331"/>
      <c r="AN3431" s="35"/>
      <c r="AO3431" s="35"/>
      <c r="AP3431" s="162"/>
      <c r="AQ3431" s="35"/>
      <c r="AR3431" s="35"/>
      <c r="AS3431" s="35"/>
      <c r="AT3431" s="35"/>
      <c r="AU3431" s="35"/>
      <c r="AV3431" s="14"/>
      <c r="AW3431" s="14"/>
      <c r="AX3431" s="14"/>
      <c r="AY3431" s="14"/>
      <c r="AZ3431" s="14"/>
      <c r="BA3431" s="14"/>
    </row>
    <row r="3432" spans="3:53" ht="15.75">
      <c r="C3432" s="35"/>
      <c r="D3432" s="35"/>
      <c r="E3432" s="304"/>
      <c r="F3432" s="304"/>
      <c r="G3432" s="35"/>
      <c r="H3432" s="35"/>
      <c r="I3432" s="35"/>
      <c r="J3432" s="35"/>
      <c r="K3432" s="35"/>
      <c r="L3432" s="38"/>
      <c r="M3432" s="35"/>
      <c r="N3432" s="35"/>
      <c r="O3432" s="35"/>
      <c r="P3432" s="35"/>
      <c r="Q3432" s="35"/>
      <c r="R3432" s="35"/>
      <c r="S3432" s="35"/>
      <c r="T3432" s="35"/>
      <c r="U3432" s="35"/>
      <c r="V3432" s="35"/>
      <c r="W3432" s="35"/>
      <c r="X3432" s="35"/>
      <c r="Y3432" s="35"/>
      <c r="Z3432" s="35"/>
      <c r="AA3432" s="35"/>
      <c r="AB3432" s="35"/>
      <c r="AC3432" s="35"/>
      <c r="AD3432" s="35"/>
      <c r="AE3432" s="331"/>
      <c r="AF3432" s="331"/>
      <c r="AG3432" s="331"/>
      <c r="AH3432" s="331"/>
      <c r="AI3432" s="331"/>
      <c r="AJ3432" s="331"/>
      <c r="AK3432" s="331"/>
      <c r="AL3432" s="34"/>
      <c r="AM3432" s="331"/>
      <c r="AN3432" s="35"/>
      <c r="AO3432" s="35"/>
      <c r="AP3432" s="162"/>
      <c r="AQ3432" s="35"/>
      <c r="AR3432" s="35"/>
      <c r="AS3432" s="35"/>
      <c r="AT3432" s="35"/>
      <c r="AU3432" s="35"/>
      <c r="AV3432" s="14"/>
      <c r="AW3432" s="14"/>
      <c r="AX3432" s="14"/>
      <c r="AY3432" s="14"/>
      <c r="AZ3432" s="14"/>
      <c r="BA3432" s="14"/>
    </row>
    <row r="3433" spans="3:53" ht="15.75">
      <c r="C3433" s="35"/>
      <c r="D3433" s="35"/>
      <c r="E3433" s="304"/>
      <c r="F3433" s="304"/>
      <c r="G3433" s="35"/>
      <c r="H3433" s="35"/>
      <c r="I3433" s="35"/>
      <c r="J3433" s="35"/>
      <c r="K3433" s="35"/>
      <c r="L3433" s="38"/>
      <c r="M3433" s="35"/>
      <c r="N3433" s="35"/>
      <c r="O3433" s="35"/>
      <c r="P3433" s="35"/>
      <c r="Q3433" s="35"/>
      <c r="R3433" s="35"/>
      <c r="S3433" s="35"/>
      <c r="T3433" s="35"/>
      <c r="U3433" s="35"/>
      <c r="V3433" s="35"/>
      <c r="W3433" s="35"/>
      <c r="X3433" s="35"/>
      <c r="Y3433" s="35"/>
      <c r="Z3433" s="35"/>
      <c r="AA3433" s="35"/>
      <c r="AB3433" s="35"/>
      <c r="AC3433" s="35"/>
      <c r="AD3433" s="35"/>
      <c r="AE3433" s="331"/>
      <c r="AF3433" s="331"/>
      <c r="AG3433" s="331"/>
      <c r="AH3433" s="331"/>
      <c r="AI3433" s="331"/>
      <c r="AJ3433" s="331"/>
      <c r="AK3433" s="331"/>
      <c r="AL3433" s="34"/>
      <c r="AM3433" s="331"/>
      <c r="AN3433" s="35"/>
      <c r="AO3433" s="35"/>
      <c r="AP3433" s="162"/>
      <c r="AQ3433" s="35"/>
      <c r="AR3433" s="35"/>
      <c r="AS3433" s="35"/>
      <c r="AT3433" s="35"/>
      <c r="AU3433" s="35"/>
      <c r="AV3433" s="14"/>
      <c r="AW3433" s="14"/>
      <c r="AX3433" s="14"/>
      <c r="AY3433" s="14"/>
      <c r="AZ3433" s="14"/>
      <c r="BA3433" s="14"/>
    </row>
    <row r="3434" spans="3:53" ht="15.75">
      <c r="C3434" s="35"/>
      <c r="D3434" s="35"/>
      <c r="E3434" s="304"/>
      <c r="F3434" s="304"/>
      <c r="G3434" s="35"/>
      <c r="H3434" s="35"/>
      <c r="I3434" s="35"/>
      <c r="J3434" s="35"/>
      <c r="K3434" s="35"/>
      <c r="L3434" s="38"/>
      <c r="M3434" s="35"/>
      <c r="N3434" s="35"/>
      <c r="O3434" s="35"/>
      <c r="P3434" s="35"/>
      <c r="Q3434" s="35"/>
      <c r="R3434" s="35"/>
      <c r="S3434" s="35"/>
      <c r="T3434" s="35"/>
      <c r="U3434" s="35"/>
      <c r="V3434" s="35"/>
      <c r="W3434" s="35"/>
      <c r="X3434" s="35"/>
      <c r="Y3434" s="35"/>
      <c r="Z3434" s="35"/>
      <c r="AA3434" s="35"/>
      <c r="AB3434" s="35"/>
      <c r="AC3434" s="35"/>
      <c r="AD3434" s="35"/>
      <c r="AE3434" s="331"/>
      <c r="AF3434" s="331"/>
      <c r="AG3434" s="331"/>
      <c r="AH3434" s="331"/>
      <c r="AI3434" s="331"/>
      <c r="AJ3434" s="331"/>
      <c r="AK3434" s="331"/>
      <c r="AL3434" s="34"/>
      <c r="AM3434" s="331"/>
      <c r="AN3434" s="35"/>
      <c r="AO3434" s="35"/>
      <c r="AP3434" s="162"/>
      <c r="AQ3434" s="35"/>
      <c r="AR3434" s="35"/>
      <c r="AS3434" s="35"/>
      <c r="AT3434" s="35"/>
      <c r="AU3434" s="35"/>
      <c r="AV3434" s="14"/>
      <c r="AW3434" s="14"/>
      <c r="AX3434" s="14"/>
      <c r="AY3434" s="14"/>
      <c r="AZ3434" s="14"/>
      <c r="BA3434" s="14"/>
    </row>
    <row r="3435" spans="3:53" ht="15.75">
      <c r="C3435" s="35"/>
      <c r="D3435" s="35"/>
      <c r="E3435" s="304"/>
      <c r="F3435" s="304"/>
      <c r="G3435" s="35"/>
      <c r="H3435" s="35"/>
      <c r="I3435" s="35"/>
      <c r="J3435" s="35"/>
      <c r="K3435" s="35"/>
      <c r="L3435" s="38"/>
      <c r="M3435" s="35"/>
      <c r="N3435" s="35"/>
      <c r="O3435" s="35"/>
      <c r="P3435" s="35"/>
      <c r="Q3435" s="35"/>
      <c r="R3435" s="35"/>
      <c r="S3435" s="35"/>
      <c r="T3435" s="35"/>
      <c r="U3435" s="35"/>
      <c r="V3435" s="35"/>
      <c r="W3435" s="35"/>
      <c r="X3435" s="35"/>
      <c r="Y3435" s="35"/>
      <c r="Z3435" s="35"/>
      <c r="AA3435" s="35"/>
      <c r="AB3435" s="35"/>
      <c r="AC3435" s="35"/>
      <c r="AD3435" s="35"/>
      <c r="AE3435" s="331"/>
      <c r="AF3435" s="331"/>
      <c r="AG3435" s="331"/>
      <c r="AH3435" s="331"/>
      <c r="AI3435" s="331"/>
      <c r="AJ3435" s="331"/>
      <c r="AK3435" s="331"/>
      <c r="AL3435" s="34"/>
      <c r="AM3435" s="331"/>
      <c r="AN3435" s="35"/>
      <c r="AO3435" s="35"/>
      <c r="AP3435" s="162"/>
      <c r="AQ3435" s="35"/>
      <c r="AR3435" s="35"/>
      <c r="AS3435" s="35"/>
      <c r="AT3435" s="35"/>
      <c r="AU3435" s="35"/>
      <c r="AV3435" s="14"/>
      <c r="AW3435" s="14"/>
      <c r="AX3435" s="14"/>
      <c r="AY3435" s="14"/>
      <c r="AZ3435" s="14"/>
      <c r="BA3435" s="14"/>
    </row>
    <row r="3436" spans="3:53" ht="15.75">
      <c r="C3436" s="35"/>
      <c r="D3436" s="35"/>
      <c r="E3436" s="304"/>
      <c r="F3436" s="304"/>
      <c r="G3436" s="35"/>
      <c r="H3436" s="35"/>
      <c r="I3436" s="35"/>
      <c r="J3436" s="35"/>
      <c r="K3436" s="35"/>
      <c r="L3436" s="38"/>
      <c r="M3436" s="35"/>
      <c r="N3436" s="35"/>
      <c r="O3436" s="35"/>
      <c r="P3436" s="35"/>
      <c r="Q3436" s="35"/>
      <c r="R3436" s="35"/>
      <c r="S3436" s="35"/>
      <c r="T3436" s="35"/>
      <c r="U3436" s="35"/>
      <c r="V3436" s="35"/>
      <c r="W3436" s="35"/>
      <c r="X3436" s="35"/>
      <c r="Y3436" s="35"/>
      <c r="Z3436" s="35"/>
      <c r="AA3436" s="35"/>
      <c r="AB3436" s="35"/>
      <c r="AC3436" s="35"/>
      <c r="AD3436" s="35"/>
      <c r="AE3436" s="331"/>
      <c r="AF3436" s="331"/>
      <c r="AG3436" s="331"/>
      <c r="AH3436" s="331"/>
      <c r="AI3436" s="331"/>
      <c r="AJ3436" s="331"/>
      <c r="AK3436" s="331"/>
      <c r="AL3436" s="34"/>
      <c r="AM3436" s="331"/>
      <c r="AN3436" s="35"/>
      <c r="AO3436" s="35"/>
      <c r="AP3436" s="162"/>
      <c r="AQ3436" s="35"/>
      <c r="AR3436" s="35"/>
      <c r="AS3436" s="35"/>
      <c r="AT3436" s="35"/>
      <c r="AU3436" s="35"/>
      <c r="AV3436" s="14"/>
      <c r="AW3436" s="14"/>
      <c r="AX3436" s="14"/>
      <c r="AY3436" s="14"/>
      <c r="AZ3436" s="14"/>
      <c r="BA3436" s="14"/>
    </row>
    <row r="3437" spans="3:53" ht="15.75">
      <c r="C3437" s="35"/>
      <c r="D3437" s="35"/>
      <c r="E3437" s="304"/>
      <c r="F3437" s="304"/>
      <c r="G3437" s="35"/>
      <c r="H3437" s="35"/>
      <c r="I3437" s="35"/>
      <c r="J3437" s="35"/>
      <c r="K3437" s="35"/>
      <c r="L3437" s="38"/>
      <c r="M3437" s="35"/>
      <c r="N3437" s="35"/>
      <c r="O3437" s="35"/>
      <c r="P3437" s="35"/>
      <c r="Q3437" s="35"/>
      <c r="R3437" s="35"/>
      <c r="S3437" s="35"/>
      <c r="T3437" s="35"/>
      <c r="U3437" s="35"/>
      <c r="V3437" s="35"/>
      <c r="W3437" s="35"/>
      <c r="X3437" s="35"/>
      <c r="Y3437" s="35"/>
      <c r="Z3437" s="35"/>
      <c r="AA3437" s="35"/>
      <c r="AB3437" s="35"/>
      <c r="AC3437" s="35"/>
      <c r="AD3437" s="35"/>
      <c r="AE3437" s="331"/>
      <c r="AF3437" s="331"/>
      <c r="AG3437" s="331"/>
      <c r="AH3437" s="331"/>
      <c r="AI3437" s="331"/>
      <c r="AJ3437" s="331"/>
      <c r="AK3437" s="331"/>
      <c r="AL3437" s="34"/>
      <c r="AM3437" s="331"/>
      <c r="AN3437" s="35"/>
      <c r="AO3437" s="35"/>
      <c r="AP3437" s="162"/>
      <c r="AQ3437" s="35"/>
      <c r="AR3437" s="35"/>
      <c r="AS3437" s="35"/>
      <c r="AT3437" s="35"/>
      <c r="AU3437" s="35"/>
      <c r="AV3437" s="14"/>
      <c r="AW3437" s="14"/>
      <c r="AX3437" s="14"/>
      <c r="AY3437" s="14"/>
      <c r="AZ3437" s="14"/>
      <c r="BA3437" s="14"/>
    </row>
    <row r="3438" spans="3:53" ht="15.75">
      <c r="C3438" s="35"/>
      <c r="D3438" s="35"/>
      <c r="E3438" s="304"/>
      <c r="F3438" s="304"/>
      <c r="G3438" s="35"/>
      <c r="H3438" s="35"/>
      <c r="I3438" s="35"/>
      <c r="J3438" s="35"/>
      <c r="K3438" s="35"/>
      <c r="L3438" s="38"/>
      <c r="M3438" s="35"/>
      <c r="N3438" s="35"/>
      <c r="O3438" s="35"/>
      <c r="P3438" s="35"/>
      <c r="Q3438" s="35"/>
      <c r="R3438" s="35"/>
      <c r="S3438" s="35"/>
      <c r="T3438" s="35"/>
      <c r="U3438" s="35"/>
      <c r="V3438" s="35"/>
      <c r="W3438" s="35"/>
      <c r="X3438" s="35"/>
      <c r="Y3438" s="35"/>
      <c r="Z3438" s="35"/>
      <c r="AA3438" s="35"/>
      <c r="AB3438" s="35"/>
      <c r="AC3438" s="35"/>
      <c r="AD3438" s="35"/>
      <c r="AE3438" s="331"/>
      <c r="AF3438" s="331"/>
      <c r="AG3438" s="331"/>
      <c r="AH3438" s="331"/>
      <c r="AI3438" s="331"/>
      <c r="AJ3438" s="331"/>
      <c r="AK3438" s="331"/>
      <c r="AL3438" s="34"/>
      <c r="AM3438" s="331"/>
      <c r="AN3438" s="35"/>
      <c r="AO3438" s="35"/>
      <c r="AP3438" s="162"/>
      <c r="AQ3438" s="35"/>
      <c r="AR3438" s="35"/>
      <c r="AS3438" s="35"/>
      <c r="AT3438" s="35"/>
      <c r="AU3438" s="35"/>
      <c r="AV3438" s="14"/>
      <c r="AW3438" s="14"/>
      <c r="AX3438" s="14"/>
      <c r="AY3438" s="14"/>
      <c r="AZ3438" s="14"/>
      <c r="BA3438" s="14"/>
    </row>
    <row r="3439" spans="3:53" ht="15.75">
      <c r="C3439" s="35"/>
      <c r="D3439" s="35"/>
      <c r="E3439" s="304"/>
      <c r="F3439" s="304"/>
      <c r="G3439" s="35"/>
      <c r="H3439" s="35"/>
      <c r="I3439" s="35"/>
      <c r="J3439" s="35"/>
      <c r="K3439" s="35"/>
      <c r="L3439" s="38"/>
      <c r="M3439" s="35"/>
      <c r="N3439" s="35"/>
      <c r="O3439" s="35"/>
      <c r="P3439" s="35"/>
      <c r="Q3439" s="35"/>
      <c r="R3439" s="35"/>
      <c r="S3439" s="35"/>
      <c r="T3439" s="35"/>
      <c r="U3439" s="35"/>
      <c r="V3439" s="35"/>
      <c r="W3439" s="35"/>
      <c r="X3439" s="35"/>
      <c r="Y3439" s="35"/>
      <c r="Z3439" s="35"/>
      <c r="AA3439" s="35"/>
      <c r="AB3439" s="35"/>
      <c r="AC3439" s="35"/>
      <c r="AD3439" s="35"/>
      <c r="AE3439" s="331"/>
      <c r="AF3439" s="331"/>
      <c r="AG3439" s="331"/>
      <c r="AH3439" s="331"/>
      <c r="AI3439" s="331"/>
      <c r="AJ3439" s="331"/>
      <c r="AK3439" s="331"/>
      <c r="AL3439" s="34"/>
      <c r="AM3439" s="331"/>
      <c r="AN3439" s="35"/>
      <c r="AO3439" s="35"/>
      <c r="AP3439" s="162"/>
      <c r="AQ3439" s="35"/>
      <c r="AR3439" s="35"/>
      <c r="AS3439" s="35"/>
      <c r="AT3439" s="35"/>
      <c r="AU3439" s="35"/>
      <c r="AV3439" s="14"/>
      <c r="AW3439" s="14"/>
      <c r="AX3439" s="14"/>
      <c r="AY3439" s="14"/>
      <c r="AZ3439" s="14"/>
      <c r="BA3439" s="14"/>
    </row>
    <row r="3440" spans="3:53" ht="15.75">
      <c r="C3440" s="35"/>
      <c r="D3440" s="35"/>
      <c r="E3440" s="304"/>
      <c r="F3440" s="304"/>
      <c r="G3440" s="35"/>
      <c r="H3440" s="35"/>
      <c r="I3440" s="35"/>
      <c r="J3440" s="35"/>
      <c r="K3440" s="35"/>
      <c r="L3440" s="38"/>
      <c r="M3440" s="35"/>
      <c r="N3440" s="35"/>
      <c r="O3440" s="35"/>
      <c r="P3440" s="35"/>
      <c r="Q3440" s="35"/>
      <c r="R3440" s="35"/>
      <c r="S3440" s="35"/>
      <c r="T3440" s="35"/>
      <c r="U3440" s="35"/>
      <c r="V3440" s="35"/>
      <c r="W3440" s="35"/>
      <c r="X3440" s="35"/>
      <c r="Y3440" s="35"/>
      <c r="Z3440" s="35"/>
      <c r="AA3440" s="35"/>
      <c r="AB3440" s="35"/>
      <c r="AC3440" s="35"/>
      <c r="AD3440" s="35"/>
      <c r="AE3440" s="331"/>
      <c r="AF3440" s="331"/>
      <c r="AG3440" s="331"/>
      <c r="AH3440" s="331"/>
      <c r="AI3440" s="331"/>
      <c r="AJ3440" s="331"/>
      <c r="AK3440" s="331"/>
      <c r="AL3440" s="34"/>
      <c r="AM3440" s="331"/>
      <c r="AN3440" s="35"/>
      <c r="AO3440" s="35"/>
      <c r="AP3440" s="162"/>
      <c r="AQ3440" s="35"/>
      <c r="AR3440" s="35"/>
      <c r="AS3440" s="35"/>
      <c r="AT3440" s="35"/>
      <c r="AU3440" s="35"/>
      <c r="AV3440" s="14"/>
      <c r="AW3440" s="14"/>
      <c r="AX3440" s="14"/>
      <c r="AY3440" s="14"/>
      <c r="AZ3440" s="14"/>
      <c r="BA3440" s="14"/>
    </row>
    <row r="3441" spans="3:53" ht="15.75">
      <c r="C3441" s="35"/>
      <c r="D3441" s="35"/>
      <c r="E3441" s="304"/>
      <c r="F3441" s="304"/>
      <c r="G3441" s="35"/>
      <c r="H3441" s="35"/>
      <c r="I3441" s="35"/>
      <c r="J3441" s="35"/>
      <c r="K3441" s="35"/>
      <c r="L3441" s="38"/>
      <c r="M3441" s="35"/>
      <c r="N3441" s="35"/>
      <c r="O3441" s="35"/>
      <c r="P3441" s="35"/>
      <c r="Q3441" s="35"/>
      <c r="R3441" s="35"/>
      <c r="S3441" s="35"/>
      <c r="T3441" s="35"/>
      <c r="U3441" s="35"/>
      <c r="V3441" s="35"/>
      <c r="W3441" s="35"/>
      <c r="X3441" s="35"/>
      <c r="Y3441" s="35"/>
      <c r="Z3441" s="35"/>
      <c r="AA3441" s="35"/>
      <c r="AB3441" s="35"/>
      <c r="AC3441" s="35"/>
      <c r="AD3441" s="35"/>
      <c r="AE3441" s="331"/>
      <c r="AF3441" s="331"/>
      <c r="AG3441" s="331"/>
      <c r="AH3441" s="331"/>
      <c r="AI3441" s="331"/>
      <c r="AJ3441" s="331"/>
      <c r="AK3441" s="331"/>
      <c r="AL3441" s="34"/>
      <c r="AM3441" s="331"/>
      <c r="AN3441" s="35"/>
      <c r="AO3441" s="35"/>
      <c r="AP3441" s="162"/>
      <c r="AQ3441" s="35"/>
      <c r="AR3441" s="35"/>
      <c r="AS3441" s="35"/>
      <c r="AT3441" s="35"/>
      <c r="AU3441" s="35"/>
      <c r="AV3441" s="14"/>
      <c r="AW3441" s="14"/>
      <c r="AX3441" s="14"/>
      <c r="AY3441" s="14"/>
      <c r="AZ3441" s="14"/>
      <c r="BA3441" s="14"/>
    </row>
    <row r="3442" spans="3:53" ht="15.75">
      <c r="C3442" s="35"/>
      <c r="D3442" s="35"/>
      <c r="E3442" s="304"/>
      <c r="F3442" s="304"/>
      <c r="G3442" s="35"/>
      <c r="H3442" s="35"/>
      <c r="I3442" s="35"/>
      <c r="J3442" s="35"/>
      <c r="K3442" s="35"/>
      <c r="L3442" s="38"/>
      <c r="M3442" s="35"/>
      <c r="N3442" s="35"/>
      <c r="O3442" s="35"/>
      <c r="P3442" s="35"/>
      <c r="Q3442" s="35"/>
      <c r="R3442" s="35"/>
      <c r="S3442" s="35"/>
      <c r="T3442" s="35"/>
      <c r="U3442" s="35"/>
      <c r="V3442" s="35"/>
      <c r="W3442" s="35"/>
      <c r="X3442" s="35"/>
      <c r="Y3442" s="35"/>
      <c r="Z3442" s="35"/>
      <c r="AA3442" s="35"/>
      <c r="AB3442" s="35"/>
      <c r="AC3442" s="35"/>
      <c r="AD3442" s="35"/>
      <c r="AE3442" s="331"/>
      <c r="AF3442" s="331"/>
      <c r="AG3442" s="331"/>
      <c r="AH3442" s="331"/>
      <c r="AI3442" s="331"/>
      <c r="AJ3442" s="331"/>
      <c r="AK3442" s="331"/>
      <c r="AL3442" s="34"/>
      <c r="AM3442" s="331"/>
      <c r="AN3442" s="35"/>
      <c r="AO3442" s="35"/>
      <c r="AP3442" s="162"/>
      <c r="AQ3442" s="35"/>
      <c r="AR3442" s="35"/>
      <c r="AS3442" s="35"/>
      <c r="AT3442" s="35"/>
      <c r="AU3442" s="35"/>
      <c r="AV3442" s="14"/>
      <c r="AW3442" s="14"/>
      <c r="AX3442" s="14"/>
      <c r="AY3442" s="14"/>
      <c r="AZ3442" s="14"/>
      <c r="BA3442" s="14"/>
    </row>
    <row r="3443" spans="3:53" ht="15.75">
      <c r="C3443" s="35"/>
      <c r="D3443" s="35"/>
      <c r="E3443" s="304"/>
      <c r="F3443" s="304"/>
      <c r="G3443" s="35"/>
      <c r="H3443" s="35"/>
      <c r="I3443" s="35"/>
      <c r="J3443" s="35"/>
      <c r="K3443" s="35"/>
      <c r="L3443" s="38"/>
      <c r="M3443" s="35"/>
      <c r="N3443" s="35"/>
      <c r="O3443" s="35"/>
      <c r="P3443" s="35"/>
      <c r="Q3443" s="35"/>
      <c r="R3443" s="35"/>
      <c r="S3443" s="35"/>
      <c r="T3443" s="35"/>
      <c r="U3443" s="35"/>
      <c r="V3443" s="35"/>
      <c r="W3443" s="35"/>
      <c r="X3443" s="35"/>
      <c r="Y3443" s="35"/>
      <c r="Z3443" s="35"/>
      <c r="AA3443" s="35"/>
      <c r="AB3443" s="35"/>
      <c r="AC3443" s="35"/>
      <c r="AD3443" s="35"/>
      <c r="AE3443" s="331"/>
      <c r="AF3443" s="331"/>
      <c r="AG3443" s="331"/>
      <c r="AH3443" s="331"/>
      <c r="AI3443" s="331"/>
      <c r="AJ3443" s="331"/>
      <c r="AK3443" s="331"/>
      <c r="AL3443" s="34"/>
      <c r="AM3443" s="331"/>
      <c r="AN3443" s="35"/>
      <c r="AO3443" s="35"/>
      <c r="AP3443" s="162"/>
      <c r="AQ3443" s="35"/>
      <c r="AR3443" s="35"/>
      <c r="AS3443" s="35"/>
      <c r="AT3443" s="35"/>
      <c r="AU3443" s="35"/>
      <c r="AV3443" s="14"/>
      <c r="AW3443" s="14"/>
      <c r="AX3443" s="14"/>
      <c r="AY3443" s="14"/>
      <c r="AZ3443" s="14"/>
      <c r="BA3443" s="14"/>
    </row>
    <row r="3444" spans="3:53" ht="15.75">
      <c r="C3444" s="35"/>
      <c r="D3444" s="35"/>
      <c r="E3444" s="304"/>
      <c r="F3444" s="304"/>
      <c r="G3444" s="35"/>
      <c r="H3444" s="35"/>
      <c r="I3444" s="35"/>
      <c r="J3444" s="35"/>
      <c r="K3444" s="35"/>
      <c r="L3444" s="38"/>
      <c r="M3444" s="35"/>
      <c r="N3444" s="35"/>
      <c r="O3444" s="35"/>
      <c r="P3444" s="35"/>
      <c r="Q3444" s="35"/>
      <c r="R3444" s="35"/>
      <c r="S3444" s="35"/>
      <c r="T3444" s="35"/>
      <c r="U3444" s="35"/>
      <c r="V3444" s="35"/>
      <c r="W3444" s="35"/>
      <c r="X3444" s="35"/>
      <c r="Y3444" s="35"/>
      <c r="Z3444" s="35"/>
      <c r="AA3444" s="35"/>
      <c r="AB3444" s="35"/>
      <c r="AC3444" s="35"/>
      <c r="AD3444" s="35"/>
      <c r="AE3444" s="331"/>
      <c r="AF3444" s="331"/>
      <c r="AG3444" s="331"/>
      <c r="AH3444" s="331"/>
      <c r="AI3444" s="331"/>
      <c r="AJ3444" s="331"/>
      <c r="AK3444" s="331"/>
      <c r="AL3444" s="34"/>
      <c r="AM3444" s="331"/>
      <c r="AN3444" s="35"/>
      <c r="AO3444" s="35"/>
      <c r="AP3444" s="162"/>
      <c r="AQ3444" s="35"/>
      <c r="AR3444" s="35"/>
      <c r="AS3444" s="35"/>
      <c r="AT3444" s="35"/>
      <c r="AU3444" s="35"/>
      <c r="AV3444" s="14"/>
      <c r="AW3444" s="14"/>
      <c r="AX3444" s="14"/>
      <c r="AY3444" s="14"/>
      <c r="AZ3444" s="14"/>
      <c r="BA3444" s="14"/>
    </row>
    <row r="3445" spans="3:53" ht="15.75">
      <c r="C3445" s="35"/>
      <c r="D3445" s="35"/>
      <c r="E3445" s="304"/>
      <c r="F3445" s="304"/>
      <c r="G3445" s="35"/>
      <c r="H3445" s="35"/>
      <c r="I3445" s="35"/>
      <c r="J3445" s="35"/>
      <c r="K3445" s="35"/>
      <c r="L3445" s="38"/>
      <c r="M3445" s="35"/>
      <c r="N3445" s="35"/>
      <c r="O3445" s="35"/>
      <c r="P3445" s="35"/>
      <c r="Q3445" s="35"/>
      <c r="R3445" s="35"/>
      <c r="S3445" s="35"/>
      <c r="T3445" s="35"/>
      <c r="U3445" s="35"/>
      <c r="V3445" s="35"/>
      <c r="W3445" s="35"/>
      <c r="X3445" s="35"/>
      <c r="Y3445" s="35"/>
      <c r="Z3445" s="35"/>
      <c r="AA3445" s="35"/>
      <c r="AB3445" s="35"/>
      <c r="AC3445" s="35"/>
      <c r="AD3445" s="35"/>
      <c r="AE3445" s="331"/>
      <c r="AF3445" s="331"/>
      <c r="AG3445" s="331"/>
      <c r="AH3445" s="331"/>
      <c r="AI3445" s="331"/>
      <c r="AJ3445" s="331"/>
      <c r="AK3445" s="331"/>
      <c r="AL3445" s="34"/>
      <c r="AM3445" s="331"/>
      <c r="AN3445" s="35"/>
      <c r="AO3445" s="35"/>
      <c r="AP3445" s="162"/>
      <c r="AQ3445" s="35"/>
      <c r="AR3445" s="35"/>
      <c r="AS3445" s="35"/>
      <c r="AT3445" s="35"/>
      <c r="AU3445" s="35"/>
      <c r="AV3445" s="14"/>
      <c r="AW3445" s="14"/>
      <c r="AX3445" s="14"/>
      <c r="AY3445" s="14"/>
      <c r="AZ3445" s="14"/>
      <c r="BA3445" s="14"/>
    </row>
    <row r="3446" spans="3:53" ht="15.75">
      <c r="C3446" s="35"/>
      <c r="D3446" s="35"/>
      <c r="E3446" s="304"/>
      <c r="F3446" s="304"/>
      <c r="G3446" s="35"/>
      <c r="H3446" s="35"/>
      <c r="I3446" s="35"/>
      <c r="J3446" s="35"/>
      <c r="K3446" s="35"/>
      <c r="L3446" s="38"/>
      <c r="M3446" s="35"/>
      <c r="N3446" s="35"/>
      <c r="O3446" s="35"/>
      <c r="P3446" s="35"/>
      <c r="Q3446" s="35"/>
      <c r="R3446" s="35"/>
      <c r="S3446" s="35"/>
      <c r="T3446" s="35"/>
      <c r="U3446" s="35"/>
      <c r="V3446" s="35"/>
      <c r="W3446" s="35"/>
      <c r="X3446" s="35"/>
      <c r="Y3446" s="35"/>
      <c r="Z3446" s="35"/>
      <c r="AA3446" s="35"/>
      <c r="AB3446" s="35"/>
      <c r="AC3446" s="35"/>
      <c r="AD3446" s="35"/>
      <c r="AE3446" s="331"/>
      <c r="AF3446" s="331"/>
      <c r="AG3446" s="331"/>
      <c r="AH3446" s="331"/>
      <c r="AI3446" s="331"/>
      <c r="AJ3446" s="331"/>
      <c r="AK3446" s="331"/>
      <c r="AL3446" s="34"/>
      <c r="AM3446" s="331"/>
      <c r="AN3446" s="35"/>
      <c r="AO3446" s="35"/>
      <c r="AP3446" s="162"/>
      <c r="AQ3446" s="35"/>
      <c r="AR3446" s="35"/>
      <c r="AS3446" s="35"/>
      <c r="AT3446" s="35"/>
      <c r="AU3446" s="35"/>
      <c r="AV3446" s="14"/>
      <c r="AW3446" s="14"/>
      <c r="AX3446" s="14"/>
      <c r="AY3446" s="14"/>
      <c r="AZ3446" s="14"/>
      <c r="BA3446" s="14"/>
    </row>
    <row r="3447" spans="3:53" ht="15.75">
      <c r="C3447" s="35"/>
      <c r="D3447" s="35"/>
      <c r="E3447" s="304"/>
      <c r="F3447" s="304"/>
      <c r="G3447" s="35"/>
      <c r="H3447" s="35"/>
      <c r="I3447" s="35"/>
      <c r="J3447" s="35"/>
      <c r="K3447" s="35"/>
      <c r="L3447" s="38"/>
      <c r="M3447" s="35"/>
      <c r="N3447" s="35"/>
      <c r="O3447" s="35"/>
      <c r="P3447" s="35"/>
      <c r="Q3447" s="35"/>
      <c r="R3447" s="35"/>
      <c r="S3447" s="35"/>
      <c r="T3447" s="35"/>
      <c r="U3447" s="35"/>
      <c r="V3447" s="35"/>
      <c r="W3447" s="35"/>
      <c r="X3447" s="35"/>
      <c r="Y3447" s="35"/>
      <c r="Z3447" s="35"/>
      <c r="AA3447" s="35"/>
      <c r="AB3447" s="35"/>
      <c r="AC3447" s="35"/>
      <c r="AD3447" s="35"/>
      <c r="AE3447" s="331"/>
      <c r="AF3447" s="331"/>
      <c r="AG3447" s="331"/>
      <c r="AH3447" s="331"/>
      <c r="AI3447" s="331"/>
      <c r="AJ3447" s="331"/>
      <c r="AK3447" s="331"/>
      <c r="AL3447" s="34"/>
      <c r="AM3447" s="331"/>
      <c r="AN3447" s="35"/>
      <c r="AO3447" s="35"/>
      <c r="AP3447" s="162"/>
      <c r="AQ3447" s="35"/>
      <c r="AR3447" s="35"/>
      <c r="AS3447" s="35"/>
      <c r="AT3447" s="35"/>
      <c r="AU3447" s="35"/>
      <c r="AV3447" s="14"/>
      <c r="AW3447" s="14"/>
      <c r="AX3447" s="14"/>
      <c r="AY3447" s="14"/>
      <c r="AZ3447" s="14"/>
      <c r="BA3447" s="14"/>
    </row>
    <row r="3448" spans="3:53" ht="15.75">
      <c r="C3448" s="35"/>
      <c r="D3448" s="35"/>
      <c r="E3448" s="304"/>
      <c r="F3448" s="304"/>
      <c r="G3448" s="35"/>
      <c r="H3448" s="35"/>
      <c r="I3448" s="35"/>
      <c r="J3448" s="35"/>
      <c r="K3448" s="35"/>
      <c r="L3448" s="38"/>
      <c r="M3448" s="35"/>
      <c r="N3448" s="35"/>
      <c r="O3448" s="35"/>
      <c r="P3448" s="35"/>
      <c r="Q3448" s="35"/>
      <c r="R3448" s="35"/>
      <c r="S3448" s="35"/>
      <c r="T3448" s="35"/>
      <c r="U3448" s="35"/>
      <c r="V3448" s="35"/>
      <c r="W3448" s="35"/>
      <c r="X3448" s="35"/>
      <c r="Y3448" s="35"/>
      <c r="Z3448" s="35"/>
      <c r="AA3448" s="35"/>
      <c r="AB3448" s="35"/>
      <c r="AC3448" s="35"/>
      <c r="AD3448" s="35"/>
      <c r="AE3448" s="331"/>
      <c r="AF3448" s="331"/>
      <c r="AG3448" s="331"/>
      <c r="AH3448" s="331"/>
      <c r="AI3448" s="331"/>
      <c r="AJ3448" s="331"/>
      <c r="AK3448" s="331"/>
      <c r="AL3448" s="34"/>
      <c r="AM3448" s="331"/>
      <c r="AN3448" s="35"/>
      <c r="AO3448" s="35"/>
      <c r="AP3448" s="162"/>
      <c r="AQ3448" s="35"/>
      <c r="AR3448" s="35"/>
      <c r="AS3448" s="35"/>
      <c r="AT3448" s="35"/>
      <c r="AU3448" s="35"/>
      <c r="AV3448" s="14"/>
      <c r="AW3448" s="14"/>
      <c r="AX3448" s="14"/>
      <c r="AY3448" s="14"/>
      <c r="AZ3448" s="14"/>
      <c r="BA3448" s="14"/>
    </row>
    <row r="3449" spans="3:53" ht="15.75">
      <c r="C3449" s="35"/>
      <c r="D3449" s="35"/>
      <c r="E3449" s="304"/>
      <c r="F3449" s="304"/>
      <c r="G3449" s="35"/>
      <c r="H3449" s="35"/>
      <c r="I3449" s="35"/>
      <c r="J3449" s="35"/>
      <c r="K3449" s="35"/>
      <c r="L3449" s="38"/>
      <c r="M3449" s="35"/>
      <c r="N3449" s="35"/>
      <c r="O3449" s="35"/>
      <c r="P3449" s="35"/>
      <c r="Q3449" s="35"/>
      <c r="R3449" s="35"/>
      <c r="S3449" s="35"/>
      <c r="T3449" s="35"/>
      <c r="U3449" s="35"/>
      <c r="V3449" s="35"/>
      <c r="W3449" s="35"/>
      <c r="X3449" s="35"/>
      <c r="Y3449" s="35"/>
      <c r="Z3449" s="35"/>
      <c r="AA3449" s="35"/>
      <c r="AB3449" s="35"/>
      <c r="AC3449" s="35"/>
      <c r="AD3449" s="35"/>
      <c r="AE3449" s="331"/>
      <c r="AF3449" s="331"/>
      <c r="AG3449" s="331"/>
      <c r="AH3449" s="331"/>
      <c r="AI3449" s="331"/>
      <c r="AJ3449" s="331"/>
      <c r="AK3449" s="331"/>
      <c r="AL3449" s="34"/>
      <c r="AM3449" s="331"/>
      <c r="AN3449" s="35"/>
      <c r="AO3449" s="35"/>
      <c r="AP3449" s="162"/>
      <c r="AQ3449" s="35"/>
      <c r="AR3449" s="35"/>
      <c r="AS3449" s="35"/>
      <c r="AT3449" s="35"/>
      <c r="AU3449" s="35"/>
      <c r="AV3449" s="14"/>
      <c r="AW3449" s="14"/>
      <c r="AX3449" s="14"/>
      <c r="AY3449" s="14"/>
      <c r="AZ3449" s="14"/>
      <c r="BA3449" s="14"/>
    </row>
    <row r="3450" spans="3:53" ht="15.75">
      <c r="C3450" s="35"/>
      <c r="D3450" s="35"/>
      <c r="E3450" s="304"/>
      <c r="F3450" s="304"/>
      <c r="G3450" s="35"/>
      <c r="H3450" s="35"/>
      <c r="I3450" s="35"/>
      <c r="J3450" s="35"/>
      <c r="K3450" s="35"/>
      <c r="L3450" s="38"/>
      <c r="M3450" s="35"/>
      <c r="N3450" s="35"/>
      <c r="O3450" s="35"/>
      <c r="P3450" s="35"/>
      <c r="Q3450" s="35"/>
      <c r="R3450" s="35"/>
      <c r="S3450" s="35"/>
      <c r="T3450" s="35"/>
      <c r="U3450" s="35"/>
      <c r="V3450" s="35"/>
      <c r="W3450" s="35"/>
      <c r="X3450" s="35"/>
      <c r="Y3450" s="35"/>
      <c r="Z3450" s="35"/>
      <c r="AA3450" s="35"/>
      <c r="AB3450" s="35"/>
      <c r="AC3450" s="35"/>
      <c r="AD3450" s="35"/>
      <c r="AE3450" s="331"/>
      <c r="AF3450" s="331"/>
      <c r="AG3450" s="331"/>
      <c r="AH3450" s="331"/>
      <c r="AI3450" s="331"/>
      <c r="AJ3450" s="331"/>
      <c r="AK3450" s="331"/>
      <c r="AL3450" s="34"/>
      <c r="AM3450" s="331"/>
      <c r="AN3450" s="35"/>
      <c r="AO3450" s="35"/>
      <c r="AP3450" s="162"/>
      <c r="AQ3450" s="35"/>
      <c r="AR3450" s="35"/>
      <c r="AS3450" s="35"/>
      <c r="AT3450" s="35"/>
      <c r="AU3450" s="35"/>
      <c r="AV3450" s="14"/>
      <c r="AW3450" s="14"/>
      <c r="AX3450" s="14"/>
      <c r="AY3450" s="14"/>
      <c r="AZ3450" s="14"/>
      <c r="BA3450" s="14"/>
    </row>
    <row r="3451" spans="3:53" ht="15.75">
      <c r="C3451" s="35"/>
      <c r="D3451" s="35"/>
      <c r="E3451" s="304"/>
      <c r="F3451" s="304"/>
      <c r="G3451" s="35"/>
      <c r="H3451" s="35"/>
      <c r="I3451" s="35"/>
      <c r="J3451" s="35"/>
      <c r="K3451" s="35"/>
      <c r="L3451" s="38"/>
      <c r="M3451" s="35"/>
      <c r="N3451" s="35"/>
      <c r="O3451" s="35"/>
      <c r="P3451" s="35"/>
      <c r="Q3451" s="35"/>
      <c r="R3451" s="35"/>
      <c r="S3451" s="35"/>
      <c r="T3451" s="35"/>
      <c r="U3451" s="35"/>
      <c r="V3451" s="35"/>
      <c r="W3451" s="35"/>
      <c r="X3451" s="35"/>
      <c r="Y3451" s="35"/>
      <c r="Z3451" s="35"/>
      <c r="AA3451" s="35"/>
      <c r="AB3451" s="35"/>
      <c r="AC3451" s="35"/>
      <c r="AD3451" s="35"/>
      <c r="AE3451" s="331"/>
      <c r="AF3451" s="331"/>
      <c r="AG3451" s="331"/>
      <c r="AH3451" s="331"/>
      <c r="AI3451" s="331"/>
      <c r="AJ3451" s="331"/>
      <c r="AK3451" s="331"/>
      <c r="AL3451" s="34"/>
      <c r="AM3451" s="331"/>
      <c r="AN3451" s="35"/>
      <c r="AO3451" s="35"/>
      <c r="AP3451" s="162"/>
      <c r="AQ3451" s="35"/>
      <c r="AR3451" s="35"/>
      <c r="AS3451" s="35"/>
      <c r="AT3451" s="35"/>
      <c r="AU3451" s="35"/>
      <c r="AV3451" s="14"/>
      <c r="AW3451" s="14"/>
      <c r="AX3451" s="14"/>
      <c r="AY3451" s="14"/>
      <c r="AZ3451" s="14"/>
      <c r="BA3451" s="14"/>
    </row>
    <row r="3452" spans="3:53" ht="15.75">
      <c r="C3452" s="35"/>
      <c r="D3452" s="35"/>
      <c r="E3452" s="304"/>
      <c r="F3452" s="304"/>
      <c r="G3452" s="35"/>
      <c r="H3452" s="35"/>
      <c r="I3452" s="35"/>
      <c r="J3452" s="35"/>
      <c r="K3452" s="35"/>
      <c r="L3452" s="38"/>
      <c r="M3452" s="35"/>
      <c r="N3452" s="35"/>
      <c r="O3452" s="35"/>
      <c r="P3452" s="35"/>
      <c r="Q3452" s="35"/>
      <c r="R3452" s="35"/>
      <c r="S3452" s="35"/>
      <c r="T3452" s="35"/>
      <c r="U3452" s="35"/>
      <c r="V3452" s="35"/>
      <c r="W3452" s="35"/>
      <c r="X3452" s="35"/>
      <c r="Y3452" s="35"/>
      <c r="Z3452" s="35"/>
      <c r="AA3452" s="35"/>
      <c r="AB3452" s="35"/>
      <c r="AC3452" s="35"/>
      <c r="AD3452" s="35"/>
      <c r="AE3452" s="331"/>
      <c r="AF3452" s="331"/>
      <c r="AG3452" s="331"/>
      <c r="AH3452" s="331"/>
      <c r="AI3452" s="331"/>
      <c r="AJ3452" s="331"/>
      <c r="AK3452" s="331"/>
      <c r="AL3452" s="34"/>
      <c r="AM3452" s="331"/>
      <c r="AN3452" s="35"/>
      <c r="AO3452" s="35"/>
      <c r="AP3452" s="162"/>
      <c r="AQ3452" s="35"/>
      <c r="AR3452" s="35"/>
      <c r="AS3452" s="35"/>
      <c r="AT3452" s="35"/>
      <c r="AU3452" s="35"/>
      <c r="AV3452" s="14"/>
      <c r="AW3452" s="14"/>
      <c r="AX3452" s="14"/>
      <c r="AY3452" s="14"/>
      <c r="AZ3452" s="14"/>
      <c r="BA3452" s="14"/>
    </row>
    <row r="3453" spans="3:53" ht="15.75">
      <c r="C3453" s="35"/>
      <c r="D3453" s="35"/>
      <c r="E3453" s="304"/>
      <c r="F3453" s="304"/>
      <c r="G3453" s="35"/>
      <c r="H3453" s="35"/>
      <c r="I3453" s="35"/>
      <c r="J3453" s="35"/>
      <c r="K3453" s="35"/>
      <c r="L3453" s="38"/>
      <c r="M3453" s="35"/>
      <c r="N3453" s="35"/>
      <c r="O3453" s="35"/>
      <c r="P3453" s="35"/>
      <c r="Q3453" s="35"/>
      <c r="R3453" s="35"/>
      <c r="S3453" s="35"/>
      <c r="T3453" s="35"/>
      <c r="U3453" s="35"/>
      <c r="V3453" s="35"/>
      <c r="W3453" s="35"/>
      <c r="X3453" s="35"/>
      <c r="Y3453" s="35"/>
      <c r="Z3453" s="35"/>
      <c r="AA3453" s="35"/>
      <c r="AB3453" s="35"/>
      <c r="AC3453" s="35"/>
      <c r="AD3453" s="35"/>
      <c r="AE3453" s="331"/>
      <c r="AF3453" s="331"/>
      <c r="AG3453" s="331"/>
      <c r="AH3453" s="331"/>
      <c r="AI3453" s="331"/>
      <c r="AJ3453" s="331"/>
      <c r="AK3453" s="331"/>
      <c r="AL3453" s="34"/>
      <c r="AM3453" s="331"/>
      <c r="AN3453" s="35"/>
      <c r="AO3453" s="35"/>
      <c r="AP3453" s="162"/>
      <c r="AQ3453" s="35"/>
      <c r="AR3453" s="35"/>
      <c r="AS3453" s="35"/>
      <c r="AT3453" s="35"/>
      <c r="AU3453" s="35"/>
      <c r="AV3453" s="14"/>
      <c r="AW3453" s="14"/>
      <c r="AX3453" s="14"/>
      <c r="AY3453" s="14"/>
      <c r="AZ3453" s="14"/>
      <c r="BA3453" s="14"/>
    </row>
    <row r="3454" spans="3:53" ht="15.75">
      <c r="C3454" s="35"/>
      <c r="D3454" s="35"/>
      <c r="E3454" s="304"/>
      <c r="F3454" s="304"/>
      <c r="G3454" s="35"/>
      <c r="H3454" s="35"/>
      <c r="I3454" s="35"/>
      <c r="J3454" s="35"/>
      <c r="K3454" s="35"/>
      <c r="L3454" s="38"/>
      <c r="M3454" s="35"/>
      <c r="N3454" s="35"/>
      <c r="O3454" s="35"/>
      <c r="P3454" s="35"/>
      <c r="Q3454" s="35"/>
      <c r="R3454" s="35"/>
      <c r="S3454" s="35"/>
      <c r="T3454" s="35"/>
      <c r="U3454" s="35"/>
      <c r="V3454" s="35"/>
      <c r="W3454" s="35"/>
      <c r="X3454" s="35"/>
      <c r="Y3454" s="35"/>
      <c r="Z3454" s="35"/>
      <c r="AA3454" s="35"/>
      <c r="AB3454" s="35"/>
      <c r="AC3454" s="35"/>
      <c r="AD3454" s="35"/>
      <c r="AE3454" s="331"/>
      <c r="AF3454" s="331"/>
      <c r="AG3454" s="331"/>
      <c r="AH3454" s="331"/>
      <c r="AI3454" s="331"/>
      <c r="AJ3454" s="331"/>
      <c r="AK3454" s="331"/>
      <c r="AL3454" s="34"/>
      <c r="AM3454" s="331"/>
      <c r="AN3454" s="35"/>
      <c r="AO3454" s="35"/>
      <c r="AP3454" s="162"/>
      <c r="AQ3454" s="35"/>
      <c r="AR3454" s="35"/>
      <c r="AS3454" s="35"/>
      <c r="AT3454" s="35"/>
      <c r="AU3454" s="35"/>
      <c r="AV3454" s="14"/>
      <c r="AW3454" s="14"/>
      <c r="AX3454" s="14"/>
      <c r="AY3454" s="14"/>
      <c r="AZ3454" s="14"/>
      <c r="BA3454" s="14"/>
    </row>
    <row r="3455" spans="3:53" ht="15.75">
      <c r="C3455" s="35"/>
      <c r="D3455" s="35"/>
      <c r="E3455" s="304"/>
      <c r="F3455" s="304"/>
      <c r="G3455" s="35"/>
      <c r="H3455" s="35"/>
      <c r="I3455" s="35"/>
      <c r="J3455" s="35"/>
      <c r="K3455" s="35"/>
      <c r="L3455" s="38"/>
      <c r="M3455" s="35"/>
      <c r="N3455" s="35"/>
      <c r="O3455" s="35"/>
      <c r="P3455" s="35"/>
      <c r="Q3455" s="35"/>
      <c r="R3455" s="35"/>
      <c r="S3455" s="35"/>
      <c r="T3455" s="35"/>
      <c r="U3455" s="35"/>
      <c r="V3455" s="35"/>
      <c r="W3455" s="35"/>
      <c r="X3455" s="35"/>
      <c r="Y3455" s="35"/>
      <c r="Z3455" s="35"/>
      <c r="AA3455" s="35"/>
      <c r="AB3455" s="35"/>
      <c r="AC3455" s="35"/>
      <c r="AD3455" s="35"/>
      <c r="AE3455" s="331"/>
      <c r="AF3455" s="331"/>
      <c r="AG3455" s="331"/>
      <c r="AH3455" s="331"/>
      <c r="AI3455" s="331"/>
      <c r="AJ3455" s="331"/>
      <c r="AK3455" s="331"/>
      <c r="AL3455" s="34"/>
      <c r="AM3455" s="331"/>
      <c r="AN3455" s="35"/>
      <c r="AO3455" s="35"/>
      <c r="AP3455" s="162"/>
      <c r="AQ3455" s="35"/>
      <c r="AR3455" s="35"/>
      <c r="AS3455" s="35"/>
      <c r="AT3455" s="35"/>
      <c r="AU3455" s="35"/>
      <c r="AV3455" s="14"/>
      <c r="AW3455" s="14"/>
      <c r="AX3455" s="14"/>
      <c r="AY3455" s="14"/>
      <c r="AZ3455" s="14"/>
      <c r="BA3455" s="14"/>
    </row>
    <row r="3456" spans="3:53" ht="15.75">
      <c r="C3456" s="35"/>
      <c r="D3456" s="35"/>
      <c r="E3456" s="304"/>
      <c r="F3456" s="304"/>
      <c r="G3456" s="35"/>
      <c r="H3456" s="35"/>
      <c r="I3456" s="35"/>
      <c r="J3456" s="35"/>
      <c r="K3456" s="35"/>
      <c r="L3456" s="38"/>
      <c r="M3456" s="35"/>
      <c r="N3456" s="35"/>
      <c r="O3456" s="35"/>
      <c r="P3456" s="35"/>
      <c r="Q3456" s="35"/>
      <c r="R3456" s="35"/>
      <c r="S3456" s="35"/>
      <c r="T3456" s="35"/>
      <c r="U3456" s="35"/>
      <c r="V3456" s="35"/>
      <c r="W3456" s="35"/>
      <c r="X3456" s="35"/>
      <c r="Y3456" s="35"/>
      <c r="Z3456" s="35"/>
      <c r="AA3456" s="35"/>
      <c r="AB3456" s="35"/>
      <c r="AC3456" s="35"/>
      <c r="AD3456" s="35"/>
      <c r="AE3456" s="331"/>
      <c r="AF3456" s="331"/>
      <c r="AG3456" s="331"/>
      <c r="AH3456" s="331"/>
      <c r="AI3456" s="331"/>
      <c r="AJ3456" s="331"/>
      <c r="AK3456" s="331"/>
      <c r="AL3456" s="34"/>
      <c r="AM3456" s="331"/>
      <c r="AN3456" s="35"/>
      <c r="AO3456" s="35"/>
      <c r="AP3456" s="162"/>
      <c r="AQ3456" s="35"/>
      <c r="AR3456" s="35"/>
      <c r="AS3456" s="35"/>
      <c r="AT3456" s="35"/>
      <c r="AU3456" s="35"/>
      <c r="AV3456" s="14"/>
      <c r="AW3456" s="14"/>
      <c r="AX3456" s="14"/>
      <c r="AY3456" s="14"/>
      <c r="AZ3456" s="14"/>
      <c r="BA3456" s="14"/>
    </row>
    <row r="3457" spans="3:53" ht="15.75">
      <c r="C3457" s="35"/>
      <c r="D3457" s="35"/>
      <c r="E3457" s="304"/>
      <c r="F3457" s="304"/>
      <c r="G3457" s="35"/>
      <c r="H3457" s="35"/>
      <c r="I3457" s="35"/>
      <c r="J3457" s="35"/>
      <c r="K3457" s="35"/>
      <c r="L3457" s="38"/>
      <c r="M3457" s="35"/>
      <c r="N3457" s="35"/>
      <c r="O3457" s="35"/>
      <c r="P3457" s="35"/>
      <c r="Q3457" s="35"/>
      <c r="R3457" s="35"/>
      <c r="S3457" s="35"/>
      <c r="T3457" s="35"/>
      <c r="U3457" s="35"/>
      <c r="V3457" s="35"/>
      <c r="W3457" s="35"/>
      <c r="X3457" s="35"/>
      <c r="Y3457" s="35"/>
      <c r="Z3457" s="35"/>
      <c r="AA3457" s="35"/>
      <c r="AB3457" s="35"/>
      <c r="AC3457" s="35"/>
      <c r="AD3457" s="35"/>
      <c r="AE3457" s="331"/>
      <c r="AF3457" s="331"/>
      <c r="AG3457" s="331"/>
      <c r="AH3457" s="331"/>
      <c r="AI3457" s="331"/>
      <c r="AJ3457" s="331"/>
      <c r="AK3457" s="331"/>
      <c r="AL3457" s="34"/>
      <c r="AM3457" s="331"/>
      <c r="AN3457" s="35"/>
      <c r="AO3457" s="35"/>
      <c r="AP3457" s="162"/>
      <c r="AQ3457" s="35"/>
      <c r="AR3457" s="35"/>
      <c r="AS3457" s="35"/>
      <c r="AT3457" s="35"/>
      <c r="AU3457" s="35"/>
      <c r="AV3457" s="14"/>
      <c r="AW3457" s="14"/>
      <c r="AX3457" s="14"/>
      <c r="AY3457" s="14"/>
      <c r="AZ3457" s="14"/>
      <c r="BA3457" s="14"/>
    </row>
    <row r="3458" spans="3:53" ht="15.75">
      <c r="C3458" s="35"/>
      <c r="D3458" s="35"/>
      <c r="E3458" s="304"/>
      <c r="F3458" s="304"/>
      <c r="G3458" s="35"/>
      <c r="H3458" s="35"/>
      <c r="I3458" s="35"/>
      <c r="J3458" s="35"/>
      <c r="K3458" s="35"/>
      <c r="L3458" s="38"/>
      <c r="M3458" s="35"/>
      <c r="N3458" s="35"/>
      <c r="O3458" s="35"/>
      <c r="P3458" s="35"/>
      <c r="Q3458" s="35"/>
      <c r="R3458" s="35"/>
      <c r="S3458" s="35"/>
      <c r="T3458" s="35"/>
      <c r="U3458" s="35"/>
      <c r="V3458" s="35"/>
      <c r="W3458" s="35"/>
      <c r="X3458" s="35"/>
      <c r="Y3458" s="35"/>
      <c r="Z3458" s="35"/>
      <c r="AA3458" s="35"/>
      <c r="AB3458" s="35"/>
      <c r="AC3458" s="35"/>
      <c r="AD3458" s="35"/>
      <c r="AE3458" s="331"/>
      <c r="AF3458" s="331"/>
      <c r="AG3458" s="331"/>
      <c r="AH3458" s="331"/>
      <c r="AI3458" s="331"/>
      <c r="AJ3458" s="331"/>
      <c r="AK3458" s="331"/>
      <c r="AL3458" s="34"/>
      <c r="AM3458" s="331"/>
      <c r="AN3458" s="35"/>
      <c r="AO3458" s="35"/>
      <c r="AP3458" s="162"/>
      <c r="AQ3458" s="35"/>
      <c r="AR3458" s="35"/>
      <c r="AS3458" s="35"/>
      <c r="AT3458" s="35"/>
      <c r="AU3458" s="35"/>
      <c r="AV3458" s="14"/>
      <c r="AW3458" s="14"/>
      <c r="AX3458" s="14"/>
      <c r="AY3458" s="14"/>
      <c r="AZ3458" s="14"/>
      <c r="BA3458" s="14"/>
    </row>
    <row r="3459" spans="3:53" ht="15.75">
      <c r="C3459" s="35"/>
      <c r="D3459" s="35"/>
      <c r="E3459" s="304"/>
      <c r="F3459" s="304"/>
      <c r="G3459" s="35"/>
      <c r="H3459" s="35"/>
      <c r="I3459" s="35"/>
      <c r="J3459" s="35"/>
      <c r="K3459" s="35"/>
      <c r="L3459" s="38"/>
      <c r="M3459" s="35"/>
      <c r="N3459" s="35"/>
      <c r="O3459" s="35"/>
      <c r="P3459" s="35"/>
      <c r="Q3459" s="35"/>
      <c r="R3459" s="35"/>
      <c r="S3459" s="35"/>
      <c r="T3459" s="35"/>
      <c r="U3459" s="35"/>
      <c r="V3459" s="35"/>
      <c r="W3459" s="35"/>
      <c r="X3459" s="35"/>
      <c r="Y3459" s="35"/>
      <c r="Z3459" s="35"/>
      <c r="AA3459" s="35"/>
      <c r="AB3459" s="35"/>
      <c r="AC3459" s="35"/>
      <c r="AD3459" s="35"/>
      <c r="AE3459" s="331"/>
      <c r="AF3459" s="331"/>
      <c r="AG3459" s="331"/>
      <c r="AH3459" s="331"/>
      <c r="AI3459" s="331"/>
      <c r="AJ3459" s="331"/>
      <c r="AK3459" s="331"/>
      <c r="AL3459" s="34"/>
      <c r="AM3459" s="331"/>
      <c r="AN3459" s="35"/>
      <c r="AO3459" s="35"/>
      <c r="AP3459" s="162"/>
      <c r="AQ3459" s="35"/>
      <c r="AR3459" s="35"/>
      <c r="AS3459" s="35"/>
      <c r="AT3459" s="35"/>
      <c r="AU3459" s="35"/>
      <c r="AV3459" s="14"/>
      <c r="AW3459" s="14"/>
      <c r="AX3459" s="14"/>
      <c r="AY3459" s="14"/>
      <c r="AZ3459" s="14"/>
      <c r="BA3459" s="14"/>
    </row>
    <row r="3460" spans="3:53" ht="15.75">
      <c r="C3460" s="35"/>
      <c r="D3460" s="35"/>
      <c r="E3460" s="304"/>
      <c r="F3460" s="304"/>
      <c r="G3460" s="35"/>
      <c r="H3460" s="35"/>
      <c r="I3460" s="35"/>
      <c r="J3460" s="35"/>
      <c r="K3460" s="35"/>
      <c r="L3460" s="38"/>
      <c r="M3460" s="35"/>
      <c r="N3460" s="35"/>
      <c r="O3460" s="35"/>
      <c r="P3460" s="35"/>
      <c r="Q3460" s="35"/>
      <c r="R3460" s="35"/>
      <c r="S3460" s="35"/>
      <c r="T3460" s="35"/>
      <c r="U3460" s="35"/>
      <c r="V3460" s="35"/>
      <c r="W3460" s="35"/>
      <c r="X3460" s="35"/>
      <c r="Y3460" s="35"/>
      <c r="Z3460" s="35"/>
      <c r="AA3460" s="35"/>
      <c r="AB3460" s="35"/>
      <c r="AC3460" s="35"/>
      <c r="AD3460" s="35"/>
      <c r="AE3460" s="331"/>
      <c r="AF3460" s="331"/>
      <c r="AG3460" s="331"/>
      <c r="AH3460" s="331"/>
      <c r="AI3460" s="331"/>
      <c r="AJ3460" s="331"/>
      <c r="AK3460" s="331"/>
      <c r="AL3460" s="34"/>
      <c r="AM3460" s="331"/>
      <c r="AN3460" s="35"/>
      <c r="AO3460" s="35"/>
      <c r="AP3460" s="162"/>
      <c r="AQ3460" s="35"/>
      <c r="AR3460" s="35"/>
      <c r="AS3460" s="35"/>
      <c r="AT3460" s="35"/>
      <c r="AU3460" s="35"/>
      <c r="AV3460" s="14"/>
      <c r="AW3460" s="14"/>
      <c r="AX3460" s="14"/>
      <c r="AY3460" s="14"/>
      <c r="AZ3460" s="14"/>
      <c r="BA3460" s="14"/>
    </row>
    <row r="3461" spans="3:53" ht="15.75">
      <c r="C3461" s="35"/>
      <c r="D3461" s="35"/>
      <c r="E3461" s="304"/>
      <c r="F3461" s="304"/>
      <c r="G3461" s="35"/>
      <c r="H3461" s="35"/>
      <c r="I3461" s="35"/>
      <c r="J3461" s="35"/>
      <c r="K3461" s="35"/>
      <c r="L3461" s="38"/>
      <c r="M3461" s="35"/>
      <c r="N3461" s="35"/>
      <c r="O3461" s="35"/>
      <c r="P3461" s="35"/>
      <c r="Q3461" s="35"/>
      <c r="R3461" s="35"/>
      <c r="S3461" s="35"/>
      <c r="T3461" s="35"/>
      <c r="U3461" s="35"/>
      <c r="V3461" s="35"/>
      <c r="W3461" s="35"/>
      <c r="X3461" s="35"/>
      <c r="Y3461" s="35"/>
      <c r="Z3461" s="35"/>
      <c r="AA3461" s="35"/>
      <c r="AB3461" s="35"/>
      <c r="AC3461" s="35"/>
      <c r="AD3461" s="35"/>
      <c r="AE3461" s="331"/>
      <c r="AF3461" s="331"/>
      <c r="AG3461" s="331"/>
      <c r="AH3461" s="331"/>
      <c r="AI3461" s="331"/>
      <c r="AJ3461" s="331"/>
      <c r="AK3461" s="331"/>
      <c r="AL3461" s="34"/>
      <c r="AM3461" s="331"/>
      <c r="AN3461" s="35"/>
      <c r="AO3461" s="35"/>
      <c r="AP3461" s="162"/>
      <c r="AQ3461" s="35"/>
      <c r="AR3461" s="35"/>
      <c r="AS3461" s="35"/>
      <c r="AT3461" s="35"/>
      <c r="AU3461" s="35"/>
      <c r="AV3461" s="14"/>
      <c r="AW3461" s="14"/>
      <c r="AX3461" s="14"/>
      <c r="AY3461" s="14"/>
      <c r="AZ3461" s="14"/>
      <c r="BA3461" s="14"/>
    </row>
    <row r="3462" spans="3:53" ht="15.75">
      <c r="C3462" s="35"/>
      <c r="D3462" s="35"/>
      <c r="E3462" s="304"/>
      <c r="F3462" s="304"/>
      <c r="G3462" s="35"/>
      <c r="H3462" s="35"/>
      <c r="I3462" s="35"/>
      <c r="J3462" s="35"/>
      <c r="K3462" s="35"/>
      <c r="L3462" s="38"/>
      <c r="M3462" s="35"/>
      <c r="N3462" s="35"/>
      <c r="O3462" s="35"/>
      <c r="P3462" s="35"/>
      <c r="Q3462" s="35"/>
      <c r="R3462" s="35"/>
      <c r="S3462" s="35"/>
      <c r="T3462" s="35"/>
      <c r="U3462" s="35"/>
      <c r="V3462" s="35"/>
      <c r="W3462" s="35"/>
      <c r="X3462" s="35"/>
      <c r="Y3462" s="35"/>
      <c r="Z3462" s="35"/>
      <c r="AA3462" s="35"/>
      <c r="AB3462" s="35"/>
      <c r="AC3462" s="35"/>
      <c r="AD3462" s="35"/>
      <c r="AE3462" s="331"/>
      <c r="AF3462" s="331"/>
      <c r="AG3462" s="331"/>
      <c r="AH3462" s="331"/>
      <c r="AI3462" s="331"/>
      <c r="AJ3462" s="331"/>
      <c r="AK3462" s="331"/>
      <c r="AL3462" s="34"/>
      <c r="AM3462" s="331"/>
      <c r="AN3462" s="35"/>
      <c r="AO3462" s="35"/>
      <c r="AP3462" s="162"/>
      <c r="AQ3462" s="35"/>
      <c r="AR3462" s="35"/>
      <c r="AS3462" s="35"/>
      <c r="AT3462" s="35"/>
      <c r="AU3462" s="35"/>
      <c r="AV3462" s="14"/>
      <c r="AW3462" s="14"/>
      <c r="AX3462" s="14"/>
      <c r="AY3462" s="14"/>
      <c r="AZ3462" s="14"/>
      <c r="BA3462" s="14"/>
    </row>
    <row r="3463" spans="3:53" ht="15.75">
      <c r="C3463" s="35"/>
      <c r="D3463" s="35"/>
      <c r="E3463" s="304"/>
      <c r="F3463" s="304"/>
      <c r="G3463" s="35"/>
      <c r="H3463" s="35"/>
      <c r="I3463" s="35"/>
      <c r="J3463" s="35"/>
      <c r="K3463" s="35"/>
      <c r="L3463" s="38"/>
      <c r="M3463" s="35"/>
      <c r="N3463" s="35"/>
      <c r="O3463" s="35"/>
      <c r="P3463" s="35"/>
      <c r="Q3463" s="35"/>
      <c r="R3463" s="35"/>
      <c r="S3463" s="35"/>
      <c r="T3463" s="35"/>
      <c r="U3463" s="35"/>
      <c r="V3463" s="35"/>
      <c r="W3463" s="35"/>
      <c r="X3463" s="35"/>
      <c r="Y3463" s="35"/>
      <c r="Z3463" s="35"/>
      <c r="AA3463" s="35"/>
      <c r="AB3463" s="35"/>
      <c r="AC3463" s="35"/>
      <c r="AD3463" s="35"/>
      <c r="AE3463" s="331"/>
      <c r="AF3463" s="331"/>
      <c r="AG3463" s="331"/>
      <c r="AH3463" s="331"/>
      <c r="AI3463" s="331"/>
      <c r="AJ3463" s="331"/>
      <c r="AK3463" s="331"/>
      <c r="AL3463" s="34"/>
      <c r="AM3463" s="331"/>
      <c r="AN3463" s="35"/>
      <c r="AO3463" s="35"/>
      <c r="AP3463" s="162"/>
      <c r="AQ3463" s="35"/>
      <c r="AR3463" s="35"/>
      <c r="AS3463" s="35"/>
      <c r="AT3463" s="35"/>
      <c r="AU3463" s="35"/>
      <c r="AV3463" s="14"/>
      <c r="AW3463" s="14"/>
      <c r="AX3463" s="14"/>
      <c r="AY3463" s="14"/>
      <c r="AZ3463" s="14"/>
      <c r="BA3463" s="14"/>
    </row>
    <row r="3464" spans="3:53" ht="15.75">
      <c r="C3464" s="35"/>
      <c r="D3464" s="35"/>
      <c r="E3464" s="304"/>
      <c r="F3464" s="304"/>
      <c r="G3464" s="35"/>
      <c r="H3464" s="35"/>
      <c r="I3464" s="35"/>
      <c r="J3464" s="35"/>
      <c r="K3464" s="35"/>
      <c r="L3464" s="38"/>
      <c r="M3464" s="35"/>
      <c r="N3464" s="35"/>
      <c r="O3464" s="35"/>
      <c r="P3464" s="35"/>
      <c r="Q3464" s="35"/>
      <c r="R3464" s="35"/>
      <c r="S3464" s="35"/>
      <c r="T3464" s="35"/>
      <c r="U3464" s="35"/>
      <c r="V3464" s="35"/>
      <c r="W3464" s="35"/>
      <c r="X3464" s="35"/>
      <c r="Y3464" s="35"/>
      <c r="Z3464" s="35"/>
      <c r="AA3464" s="35"/>
      <c r="AB3464" s="35"/>
      <c r="AC3464" s="35"/>
      <c r="AD3464" s="35"/>
      <c r="AE3464" s="331"/>
      <c r="AF3464" s="331"/>
      <c r="AG3464" s="331"/>
      <c r="AH3464" s="331"/>
      <c r="AI3464" s="331"/>
      <c r="AJ3464" s="331"/>
      <c r="AK3464" s="331"/>
      <c r="AL3464" s="34"/>
      <c r="AM3464" s="331"/>
      <c r="AN3464" s="35"/>
      <c r="AO3464" s="35"/>
      <c r="AP3464" s="162"/>
      <c r="AQ3464" s="35"/>
      <c r="AR3464" s="35"/>
      <c r="AS3464" s="35"/>
      <c r="AT3464" s="35"/>
      <c r="AU3464" s="35"/>
      <c r="AV3464" s="14"/>
      <c r="AW3464" s="14"/>
      <c r="AX3464" s="14"/>
      <c r="AY3464" s="14"/>
      <c r="AZ3464" s="14"/>
      <c r="BA3464" s="14"/>
    </row>
    <row r="3465" spans="3:53" ht="15.75">
      <c r="C3465" s="35"/>
      <c r="D3465" s="35"/>
      <c r="E3465" s="304"/>
      <c r="F3465" s="304"/>
      <c r="G3465" s="35"/>
      <c r="H3465" s="35"/>
      <c r="I3465" s="35"/>
      <c r="J3465" s="35"/>
      <c r="K3465" s="35"/>
      <c r="L3465" s="38"/>
      <c r="M3465" s="35"/>
      <c r="N3465" s="35"/>
      <c r="O3465" s="35"/>
      <c r="P3465" s="35"/>
      <c r="Q3465" s="35"/>
      <c r="R3465" s="35"/>
      <c r="S3465" s="35"/>
      <c r="T3465" s="35"/>
      <c r="U3465" s="35"/>
      <c r="V3465" s="35"/>
      <c r="W3465" s="35"/>
      <c r="X3465" s="35"/>
      <c r="Y3465" s="35"/>
      <c r="Z3465" s="35"/>
      <c r="AA3465" s="35"/>
      <c r="AB3465" s="35"/>
      <c r="AC3465" s="35"/>
      <c r="AD3465" s="35"/>
      <c r="AE3465" s="331"/>
      <c r="AF3465" s="331"/>
      <c r="AG3465" s="331"/>
      <c r="AH3465" s="331"/>
      <c r="AI3465" s="331"/>
      <c r="AJ3465" s="331"/>
      <c r="AK3465" s="331"/>
      <c r="AL3465" s="34"/>
      <c r="AM3465" s="331"/>
      <c r="AN3465" s="35"/>
      <c r="AO3465" s="35"/>
      <c r="AP3465" s="162"/>
      <c r="AQ3465" s="35"/>
      <c r="AR3465" s="35"/>
      <c r="AS3465" s="35"/>
      <c r="AT3465" s="35"/>
      <c r="AU3465" s="35"/>
      <c r="AV3465" s="14"/>
      <c r="AW3465" s="14"/>
      <c r="AX3465" s="14"/>
      <c r="AY3465" s="14"/>
      <c r="AZ3465" s="14"/>
      <c r="BA3465" s="14"/>
    </row>
    <row r="3466" spans="3:53" ht="15.75">
      <c r="C3466" s="35"/>
      <c r="D3466" s="35"/>
      <c r="E3466" s="304"/>
      <c r="F3466" s="304"/>
      <c r="G3466" s="35"/>
      <c r="H3466" s="35"/>
      <c r="I3466" s="35"/>
      <c r="J3466" s="35"/>
      <c r="K3466" s="35"/>
      <c r="L3466" s="38"/>
      <c r="M3466" s="35"/>
      <c r="N3466" s="35"/>
      <c r="O3466" s="35"/>
      <c r="P3466" s="35"/>
      <c r="Q3466" s="35"/>
      <c r="R3466" s="35"/>
      <c r="S3466" s="35"/>
      <c r="T3466" s="35"/>
      <c r="U3466" s="35"/>
      <c r="V3466" s="35"/>
      <c r="W3466" s="35"/>
      <c r="X3466" s="35"/>
      <c r="Y3466" s="35"/>
      <c r="Z3466" s="35"/>
      <c r="AA3466" s="35"/>
      <c r="AB3466" s="35"/>
      <c r="AC3466" s="35"/>
      <c r="AD3466" s="35"/>
      <c r="AE3466" s="331"/>
      <c r="AF3466" s="331"/>
      <c r="AG3466" s="331"/>
      <c r="AH3466" s="331"/>
      <c r="AI3466" s="331"/>
      <c r="AJ3466" s="331"/>
      <c r="AK3466" s="331"/>
      <c r="AL3466" s="34"/>
      <c r="AM3466" s="331"/>
      <c r="AN3466" s="35"/>
      <c r="AO3466" s="35"/>
      <c r="AP3466" s="162"/>
      <c r="AQ3466" s="35"/>
      <c r="AR3466" s="35"/>
      <c r="AS3466" s="35"/>
      <c r="AT3466" s="35"/>
      <c r="AU3466" s="35"/>
      <c r="AV3466" s="14"/>
      <c r="AW3466" s="14"/>
      <c r="AX3466" s="14"/>
      <c r="AY3466" s="14"/>
      <c r="AZ3466" s="14"/>
      <c r="BA3466" s="14"/>
    </row>
    <row r="3467" spans="3:53" ht="15.75">
      <c r="C3467" s="35"/>
      <c r="D3467" s="35"/>
      <c r="E3467" s="304"/>
      <c r="F3467" s="304"/>
      <c r="G3467" s="35"/>
      <c r="H3467" s="35"/>
      <c r="I3467" s="35"/>
      <c r="J3467" s="35"/>
      <c r="K3467" s="35"/>
      <c r="L3467" s="38"/>
      <c r="M3467" s="35"/>
      <c r="N3467" s="35"/>
      <c r="O3467" s="35"/>
      <c r="P3467" s="35"/>
      <c r="Q3467" s="35"/>
      <c r="R3467" s="35"/>
      <c r="S3467" s="35"/>
      <c r="T3467" s="35"/>
      <c r="U3467" s="35"/>
      <c r="V3467" s="35"/>
      <c r="W3467" s="35"/>
      <c r="X3467" s="35"/>
      <c r="Y3467" s="35"/>
      <c r="Z3467" s="35"/>
      <c r="AA3467" s="35"/>
      <c r="AB3467" s="35"/>
      <c r="AC3467" s="35"/>
      <c r="AD3467" s="35"/>
      <c r="AE3467" s="331"/>
      <c r="AF3467" s="331"/>
      <c r="AG3467" s="331"/>
      <c r="AH3467" s="331"/>
      <c r="AI3467" s="331"/>
      <c r="AJ3467" s="331"/>
      <c r="AK3467" s="331"/>
      <c r="AL3467" s="34"/>
      <c r="AM3467" s="331"/>
      <c r="AN3467" s="35"/>
      <c r="AO3467" s="35"/>
      <c r="AP3467" s="162"/>
      <c r="AQ3467" s="35"/>
      <c r="AR3467" s="35"/>
      <c r="AS3467" s="35"/>
      <c r="AT3467" s="35"/>
      <c r="AU3467" s="35"/>
      <c r="AV3467" s="14"/>
      <c r="AW3467" s="14"/>
      <c r="AX3467" s="14"/>
      <c r="AY3467" s="14"/>
      <c r="AZ3467" s="14"/>
      <c r="BA3467" s="14"/>
    </row>
    <row r="3468" spans="3:53" ht="15.75">
      <c r="C3468" s="35"/>
      <c r="D3468" s="35"/>
      <c r="E3468" s="304"/>
      <c r="F3468" s="304"/>
      <c r="G3468" s="35"/>
      <c r="H3468" s="35"/>
      <c r="I3468" s="35"/>
      <c r="J3468" s="35"/>
      <c r="K3468" s="35"/>
      <c r="L3468" s="38"/>
      <c r="M3468" s="35"/>
      <c r="N3468" s="35"/>
      <c r="O3468" s="35"/>
      <c r="P3468" s="35"/>
      <c r="Q3468" s="35"/>
      <c r="R3468" s="35"/>
      <c r="S3468" s="35"/>
      <c r="T3468" s="35"/>
      <c r="U3468" s="35"/>
      <c r="V3468" s="35"/>
      <c r="W3468" s="35"/>
      <c r="X3468" s="35"/>
      <c r="Y3468" s="35"/>
      <c r="Z3468" s="35"/>
      <c r="AA3468" s="35"/>
      <c r="AB3468" s="35"/>
      <c r="AC3468" s="35"/>
      <c r="AD3468" s="35"/>
      <c r="AE3468" s="331"/>
      <c r="AF3468" s="331"/>
      <c r="AG3468" s="331"/>
      <c r="AH3468" s="331"/>
      <c r="AI3468" s="331"/>
      <c r="AJ3468" s="331"/>
      <c r="AK3468" s="331"/>
      <c r="AL3468" s="34"/>
      <c r="AM3468" s="331"/>
      <c r="AN3468" s="35"/>
      <c r="AO3468" s="35"/>
      <c r="AP3468" s="162"/>
      <c r="AQ3468" s="35"/>
      <c r="AR3468" s="35"/>
      <c r="AS3468" s="35"/>
      <c r="AT3468" s="35"/>
      <c r="AU3468" s="35"/>
      <c r="AV3468" s="14"/>
      <c r="AW3468" s="14"/>
      <c r="AX3468" s="14"/>
      <c r="AY3468" s="14"/>
      <c r="AZ3468" s="14"/>
      <c r="BA3468" s="14"/>
    </row>
    <row r="3469" spans="3:53" ht="15.75">
      <c r="C3469" s="35"/>
      <c r="D3469" s="35"/>
      <c r="E3469" s="304"/>
      <c r="F3469" s="304"/>
      <c r="G3469" s="35"/>
      <c r="H3469" s="35"/>
      <c r="I3469" s="35"/>
      <c r="J3469" s="35"/>
      <c r="K3469" s="35"/>
      <c r="L3469" s="38"/>
      <c r="M3469" s="35"/>
      <c r="N3469" s="35"/>
      <c r="O3469" s="35"/>
      <c r="P3469" s="35"/>
      <c r="Q3469" s="35"/>
      <c r="R3469" s="35"/>
      <c r="S3469" s="35"/>
      <c r="T3469" s="35"/>
      <c r="U3469" s="35"/>
      <c r="V3469" s="35"/>
      <c r="W3469" s="35"/>
      <c r="X3469" s="35"/>
      <c r="Y3469" s="35"/>
      <c r="Z3469" s="35"/>
      <c r="AA3469" s="35"/>
      <c r="AB3469" s="35"/>
      <c r="AC3469" s="35"/>
      <c r="AD3469" s="35"/>
      <c r="AE3469" s="331"/>
      <c r="AF3469" s="331"/>
      <c r="AG3469" s="331"/>
      <c r="AH3469" s="331"/>
      <c r="AI3469" s="331"/>
      <c r="AJ3469" s="331"/>
      <c r="AK3469" s="331"/>
      <c r="AL3469" s="34"/>
      <c r="AM3469" s="331"/>
      <c r="AN3469" s="35"/>
      <c r="AO3469" s="35"/>
      <c r="AP3469" s="162"/>
      <c r="AQ3469" s="35"/>
      <c r="AR3469" s="35"/>
      <c r="AS3469" s="35"/>
      <c r="AT3469" s="35"/>
      <c r="AU3469" s="35"/>
      <c r="AV3469" s="14"/>
      <c r="AW3469" s="14"/>
      <c r="AX3469" s="14"/>
      <c r="AY3469" s="14"/>
      <c r="AZ3469" s="14"/>
      <c r="BA3469" s="14"/>
    </row>
    <row r="3470" spans="3:53" ht="15.75">
      <c r="C3470" s="35"/>
      <c r="D3470" s="35"/>
      <c r="E3470" s="304"/>
      <c r="F3470" s="304"/>
      <c r="G3470" s="35"/>
      <c r="H3470" s="35"/>
      <c r="I3470" s="35"/>
      <c r="J3470" s="35"/>
      <c r="K3470" s="35"/>
      <c r="L3470" s="38"/>
      <c r="M3470" s="35"/>
      <c r="N3470" s="35"/>
      <c r="O3470" s="35"/>
      <c r="P3470" s="35"/>
      <c r="Q3470" s="35"/>
      <c r="R3470" s="35"/>
      <c r="S3470" s="35"/>
      <c r="T3470" s="35"/>
      <c r="U3470" s="35"/>
      <c r="V3470" s="35"/>
      <c r="W3470" s="35"/>
      <c r="X3470" s="35"/>
      <c r="Y3470" s="35"/>
      <c r="Z3470" s="35"/>
      <c r="AA3470" s="35"/>
      <c r="AB3470" s="35"/>
      <c r="AC3470" s="35"/>
      <c r="AD3470" s="35"/>
      <c r="AE3470" s="331"/>
      <c r="AF3470" s="331"/>
      <c r="AG3470" s="331"/>
      <c r="AH3470" s="331"/>
      <c r="AI3470" s="331"/>
      <c r="AJ3470" s="331"/>
      <c r="AK3470" s="331"/>
      <c r="AL3470" s="34"/>
      <c r="AM3470" s="331"/>
      <c r="AN3470" s="35"/>
      <c r="AO3470" s="35"/>
      <c r="AP3470" s="162"/>
      <c r="AQ3470" s="35"/>
      <c r="AR3470" s="35"/>
      <c r="AS3470" s="35"/>
      <c r="AT3470" s="35"/>
      <c r="AU3470" s="35"/>
      <c r="AV3470" s="14"/>
      <c r="AW3470" s="14"/>
      <c r="AX3470" s="14"/>
      <c r="AY3470" s="14"/>
      <c r="AZ3470" s="14"/>
      <c r="BA3470" s="14"/>
    </row>
    <row r="3471" spans="3:53" ht="15.75">
      <c r="C3471" s="35"/>
      <c r="D3471" s="35"/>
      <c r="E3471" s="304"/>
      <c r="F3471" s="304"/>
      <c r="G3471" s="35"/>
      <c r="H3471" s="35"/>
      <c r="I3471" s="35"/>
      <c r="J3471" s="35"/>
      <c r="K3471" s="35"/>
      <c r="L3471" s="38"/>
      <c r="M3471" s="35"/>
      <c r="N3471" s="35"/>
      <c r="O3471" s="35"/>
      <c r="P3471" s="35"/>
      <c r="Q3471" s="35"/>
      <c r="R3471" s="35"/>
      <c r="S3471" s="35"/>
      <c r="T3471" s="35"/>
      <c r="U3471" s="35"/>
      <c r="V3471" s="35"/>
      <c r="W3471" s="35"/>
      <c r="X3471" s="35"/>
      <c r="Y3471" s="35"/>
      <c r="Z3471" s="35"/>
      <c r="AA3471" s="35"/>
      <c r="AB3471" s="35"/>
      <c r="AC3471" s="35"/>
      <c r="AD3471" s="35"/>
      <c r="AE3471" s="331"/>
      <c r="AF3471" s="331"/>
      <c r="AG3471" s="331"/>
      <c r="AH3471" s="331"/>
      <c r="AI3471" s="331"/>
      <c r="AJ3471" s="331"/>
      <c r="AK3471" s="331"/>
      <c r="AL3471" s="34"/>
      <c r="AM3471" s="331"/>
      <c r="AN3471" s="35"/>
      <c r="AO3471" s="35"/>
      <c r="AP3471" s="162"/>
      <c r="AQ3471" s="35"/>
      <c r="AR3471" s="35"/>
      <c r="AS3471" s="35"/>
      <c r="AT3471" s="35"/>
      <c r="AU3471" s="35"/>
      <c r="AV3471" s="14"/>
      <c r="AW3471" s="14"/>
      <c r="AX3471" s="14"/>
      <c r="AY3471" s="14"/>
      <c r="AZ3471" s="14"/>
      <c r="BA3471" s="14"/>
    </row>
    <row r="3472" spans="3:53" ht="15.75">
      <c r="C3472" s="35"/>
      <c r="D3472" s="35"/>
      <c r="E3472" s="304"/>
      <c r="F3472" s="304"/>
      <c r="G3472" s="35"/>
      <c r="H3472" s="35"/>
      <c r="I3472" s="35"/>
      <c r="J3472" s="35"/>
      <c r="K3472" s="35"/>
      <c r="L3472" s="38"/>
      <c r="M3472" s="35"/>
      <c r="N3472" s="35"/>
      <c r="O3472" s="35"/>
      <c r="P3472" s="35"/>
      <c r="Q3472" s="35"/>
      <c r="R3472" s="35"/>
      <c r="S3472" s="35"/>
      <c r="T3472" s="35"/>
      <c r="U3472" s="35"/>
      <c r="V3472" s="35"/>
      <c r="W3472" s="35"/>
      <c r="X3472" s="35"/>
      <c r="Y3472" s="35"/>
      <c r="Z3472" s="35"/>
      <c r="AA3472" s="35"/>
      <c r="AB3472" s="35"/>
      <c r="AC3472" s="35"/>
      <c r="AD3472" s="35"/>
      <c r="AE3472" s="331"/>
      <c r="AF3472" s="331"/>
      <c r="AG3472" s="331"/>
      <c r="AH3472" s="331"/>
      <c r="AI3472" s="331"/>
      <c r="AJ3472" s="331"/>
      <c r="AK3472" s="331"/>
      <c r="AL3472" s="34"/>
      <c r="AM3472" s="331"/>
      <c r="AN3472" s="35"/>
      <c r="AO3472" s="35"/>
      <c r="AP3472" s="162"/>
      <c r="AQ3472" s="35"/>
      <c r="AR3472" s="35"/>
      <c r="AS3472" s="35"/>
      <c r="AT3472" s="35"/>
      <c r="AU3472" s="35"/>
      <c r="AV3472" s="14"/>
      <c r="AW3472" s="14"/>
      <c r="AX3472" s="14"/>
      <c r="AY3472" s="14"/>
      <c r="AZ3472" s="14"/>
      <c r="BA3472" s="14"/>
    </row>
    <row r="3473" spans="3:53" ht="15.75">
      <c r="C3473" s="35"/>
      <c r="D3473" s="35"/>
      <c r="E3473" s="304"/>
      <c r="F3473" s="304"/>
      <c r="G3473" s="35"/>
      <c r="H3473" s="35"/>
      <c r="I3473" s="35"/>
      <c r="J3473" s="35"/>
      <c r="K3473" s="35"/>
      <c r="L3473" s="38"/>
      <c r="M3473" s="35"/>
      <c r="N3473" s="35"/>
      <c r="O3473" s="35"/>
      <c r="P3473" s="35"/>
      <c r="Q3473" s="35"/>
      <c r="R3473" s="35"/>
      <c r="S3473" s="35"/>
      <c r="T3473" s="35"/>
      <c r="U3473" s="35"/>
      <c r="V3473" s="35"/>
      <c r="W3473" s="35"/>
      <c r="X3473" s="35"/>
      <c r="Y3473" s="35"/>
      <c r="Z3473" s="35"/>
      <c r="AA3473" s="35"/>
      <c r="AB3473" s="35"/>
      <c r="AC3473" s="35"/>
      <c r="AD3473" s="35"/>
      <c r="AE3473" s="331"/>
      <c r="AF3473" s="331"/>
      <c r="AG3473" s="331"/>
      <c r="AH3473" s="331"/>
      <c r="AI3473" s="331"/>
      <c r="AJ3473" s="331"/>
      <c r="AK3473" s="331"/>
      <c r="AL3473" s="34"/>
      <c r="AM3473" s="331"/>
      <c r="AN3473" s="35"/>
      <c r="AO3473" s="35"/>
      <c r="AP3473" s="162"/>
      <c r="AQ3473" s="35"/>
      <c r="AR3473" s="35"/>
      <c r="AS3473" s="35"/>
      <c r="AT3473" s="35"/>
      <c r="AU3473" s="35"/>
      <c r="AV3473" s="14"/>
      <c r="AW3473" s="14"/>
      <c r="AX3473" s="14"/>
      <c r="AY3473" s="14"/>
      <c r="AZ3473" s="14"/>
      <c r="BA3473" s="14"/>
    </row>
    <row r="3474" spans="3:53" ht="15.75">
      <c r="C3474" s="35"/>
      <c r="D3474" s="35"/>
      <c r="E3474" s="304"/>
      <c r="F3474" s="304"/>
      <c r="G3474" s="35"/>
      <c r="H3474" s="35"/>
      <c r="I3474" s="35"/>
      <c r="J3474" s="35"/>
      <c r="K3474" s="35"/>
      <c r="L3474" s="38"/>
      <c r="M3474" s="35"/>
      <c r="N3474" s="35"/>
      <c r="O3474" s="35"/>
      <c r="P3474" s="35"/>
      <c r="Q3474" s="35"/>
      <c r="R3474" s="35"/>
      <c r="S3474" s="35"/>
      <c r="T3474" s="35"/>
      <c r="U3474" s="35"/>
      <c r="V3474" s="35"/>
      <c r="W3474" s="35"/>
      <c r="X3474" s="35"/>
      <c r="Y3474" s="35"/>
      <c r="Z3474" s="35"/>
      <c r="AA3474" s="35"/>
      <c r="AB3474" s="35"/>
      <c r="AC3474" s="35"/>
      <c r="AD3474" s="35"/>
      <c r="AE3474" s="331"/>
      <c r="AF3474" s="331"/>
      <c r="AG3474" s="331"/>
      <c r="AH3474" s="331"/>
      <c r="AI3474" s="331"/>
      <c r="AJ3474" s="331"/>
      <c r="AK3474" s="331"/>
      <c r="AL3474" s="34"/>
      <c r="AM3474" s="331"/>
      <c r="AN3474" s="35"/>
      <c r="AO3474" s="35"/>
      <c r="AP3474" s="162"/>
      <c r="AQ3474" s="35"/>
      <c r="AR3474" s="35"/>
      <c r="AS3474" s="35"/>
      <c r="AT3474" s="35"/>
      <c r="AU3474" s="35"/>
      <c r="AV3474" s="14"/>
      <c r="AW3474" s="14"/>
      <c r="AX3474" s="14"/>
      <c r="AY3474" s="14"/>
      <c r="AZ3474" s="14"/>
      <c r="BA3474" s="14"/>
    </row>
    <row r="3475" spans="3:53" ht="15.75">
      <c r="C3475" s="35"/>
      <c r="D3475" s="35"/>
      <c r="E3475" s="304"/>
      <c r="F3475" s="304"/>
      <c r="G3475" s="35"/>
      <c r="H3475" s="35"/>
      <c r="I3475" s="35"/>
      <c r="J3475" s="35"/>
      <c r="K3475" s="35"/>
      <c r="L3475" s="38"/>
      <c r="M3475" s="35"/>
      <c r="N3475" s="35"/>
      <c r="O3475" s="35"/>
      <c r="P3475" s="35"/>
      <c r="Q3475" s="35"/>
      <c r="R3475" s="35"/>
      <c r="S3475" s="35"/>
      <c r="T3475" s="35"/>
      <c r="U3475" s="35"/>
      <c r="V3475" s="35"/>
      <c r="W3475" s="35"/>
      <c r="X3475" s="35"/>
      <c r="Y3475" s="35"/>
      <c r="Z3475" s="35"/>
      <c r="AA3475" s="35"/>
      <c r="AB3475" s="35"/>
      <c r="AC3475" s="35"/>
      <c r="AD3475" s="35"/>
      <c r="AE3475" s="331"/>
      <c r="AF3475" s="331"/>
      <c r="AG3475" s="331"/>
      <c r="AH3475" s="331"/>
      <c r="AI3475" s="331"/>
      <c r="AJ3475" s="331"/>
      <c r="AK3475" s="331"/>
      <c r="AL3475" s="34"/>
      <c r="AM3475" s="331"/>
      <c r="AN3475" s="35"/>
      <c r="AO3475" s="35"/>
      <c r="AP3475" s="162"/>
      <c r="AQ3475" s="35"/>
      <c r="AR3475" s="35"/>
      <c r="AS3475" s="35"/>
      <c r="AT3475" s="35"/>
      <c r="AU3475" s="35"/>
      <c r="AV3475" s="14"/>
      <c r="AW3475" s="14"/>
      <c r="AX3475" s="14"/>
      <c r="AY3475" s="14"/>
      <c r="AZ3475" s="14"/>
      <c r="BA3475" s="14"/>
    </row>
    <row r="3476" spans="3:53" ht="15.75">
      <c r="C3476" s="35"/>
      <c r="D3476" s="35"/>
      <c r="E3476" s="304"/>
      <c r="F3476" s="304"/>
      <c r="G3476" s="35"/>
      <c r="H3476" s="35"/>
      <c r="I3476" s="35"/>
      <c r="J3476" s="35"/>
      <c r="K3476" s="35"/>
      <c r="L3476" s="38"/>
      <c r="M3476" s="35"/>
      <c r="N3476" s="35"/>
      <c r="O3476" s="35"/>
      <c r="P3476" s="35"/>
      <c r="Q3476" s="35"/>
      <c r="R3476" s="35"/>
      <c r="S3476" s="35"/>
      <c r="T3476" s="35"/>
      <c r="U3476" s="35"/>
      <c r="V3476" s="35"/>
      <c r="W3476" s="35"/>
      <c r="X3476" s="35"/>
      <c r="Y3476" s="35"/>
      <c r="Z3476" s="35"/>
      <c r="AA3476" s="35"/>
      <c r="AB3476" s="35"/>
      <c r="AC3476" s="35"/>
      <c r="AD3476" s="35"/>
      <c r="AE3476" s="331"/>
      <c r="AF3476" s="331"/>
      <c r="AG3476" s="331"/>
      <c r="AH3476" s="331"/>
      <c r="AI3476" s="331"/>
      <c r="AJ3476" s="331"/>
      <c r="AK3476" s="331"/>
      <c r="AL3476" s="34"/>
      <c r="AM3476" s="331"/>
      <c r="AN3476" s="35"/>
      <c r="AO3476" s="35"/>
      <c r="AP3476" s="162"/>
      <c r="AQ3476" s="35"/>
      <c r="AR3476" s="35"/>
      <c r="AS3476" s="35"/>
      <c r="AT3476" s="35"/>
      <c r="AU3476" s="35"/>
      <c r="AV3476" s="14"/>
      <c r="AW3476" s="14"/>
      <c r="AX3476" s="14"/>
      <c r="AY3476" s="14"/>
      <c r="AZ3476" s="14"/>
      <c r="BA3476" s="14"/>
    </row>
    <row r="3477" spans="3:53" ht="15.75">
      <c r="C3477" s="35"/>
      <c r="D3477" s="35"/>
      <c r="E3477" s="304"/>
      <c r="F3477" s="304"/>
      <c r="G3477" s="35"/>
      <c r="H3477" s="35"/>
      <c r="I3477" s="35"/>
      <c r="J3477" s="35"/>
      <c r="K3477" s="35"/>
      <c r="L3477" s="38"/>
      <c r="M3477" s="35"/>
      <c r="N3477" s="35"/>
      <c r="O3477" s="35"/>
      <c r="P3477" s="35"/>
      <c r="Q3477" s="35"/>
      <c r="R3477" s="35"/>
      <c r="S3477" s="35"/>
      <c r="T3477" s="35"/>
      <c r="U3477" s="35"/>
      <c r="V3477" s="35"/>
      <c r="W3477" s="35"/>
      <c r="X3477" s="35"/>
      <c r="Y3477" s="35"/>
      <c r="Z3477" s="35"/>
      <c r="AA3477" s="35"/>
      <c r="AB3477" s="35"/>
      <c r="AC3477" s="35"/>
      <c r="AD3477" s="35"/>
      <c r="AE3477" s="331"/>
      <c r="AF3477" s="331"/>
      <c r="AG3477" s="331"/>
      <c r="AH3477" s="331"/>
      <c r="AI3477" s="331"/>
      <c r="AJ3477" s="331"/>
      <c r="AK3477" s="331"/>
      <c r="AL3477" s="34"/>
      <c r="AM3477" s="331"/>
      <c r="AN3477" s="35"/>
      <c r="AO3477" s="35"/>
      <c r="AP3477" s="162"/>
      <c r="AQ3477" s="35"/>
      <c r="AR3477" s="35"/>
      <c r="AS3477" s="35"/>
      <c r="AT3477" s="35"/>
      <c r="AU3477" s="35"/>
      <c r="AV3477" s="14"/>
      <c r="AW3477" s="14"/>
      <c r="AX3477" s="14"/>
      <c r="AY3477" s="14"/>
      <c r="AZ3477" s="14"/>
      <c r="BA3477" s="14"/>
    </row>
    <row r="3478" spans="3:53" ht="15.75">
      <c r="C3478" s="35"/>
      <c r="D3478" s="35"/>
      <c r="E3478" s="304"/>
      <c r="F3478" s="304"/>
      <c r="G3478" s="35"/>
      <c r="H3478" s="35"/>
      <c r="I3478" s="35"/>
      <c r="J3478" s="35"/>
      <c r="K3478" s="35"/>
      <c r="L3478" s="38"/>
      <c r="M3478" s="35"/>
      <c r="N3478" s="35"/>
      <c r="O3478" s="35"/>
      <c r="P3478" s="35"/>
      <c r="Q3478" s="35"/>
      <c r="R3478" s="35"/>
      <c r="S3478" s="35"/>
      <c r="T3478" s="35"/>
      <c r="U3478" s="35"/>
      <c r="V3478" s="35"/>
      <c r="W3478" s="35"/>
      <c r="X3478" s="35"/>
      <c r="Y3478" s="35"/>
      <c r="Z3478" s="35"/>
      <c r="AA3478" s="35"/>
      <c r="AB3478" s="35"/>
      <c r="AC3478" s="35"/>
      <c r="AD3478" s="35"/>
      <c r="AE3478" s="331"/>
      <c r="AF3478" s="331"/>
      <c r="AG3478" s="331"/>
      <c r="AH3478" s="331"/>
      <c r="AI3478" s="331"/>
      <c r="AJ3478" s="331"/>
      <c r="AK3478" s="331"/>
      <c r="AL3478" s="34"/>
      <c r="AM3478" s="331"/>
      <c r="AN3478" s="35"/>
      <c r="AO3478" s="35"/>
      <c r="AP3478" s="162"/>
      <c r="AQ3478" s="35"/>
      <c r="AR3478" s="35"/>
      <c r="AS3478" s="35"/>
      <c r="AT3478" s="35"/>
      <c r="AU3478" s="35"/>
      <c r="AV3478" s="14"/>
      <c r="AW3478" s="14"/>
      <c r="AX3478" s="14"/>
      <c r="AY3478" s="14"/>
      <c r="AZ3478" s="14"/>
      <c r="BA3478" s="14"/>
    </row>
    <row r="3479" spans="3:53" ht="15.75">
      <c r="C3479" s="35"/>
      <c r="D3479" s="35"/>
      <c r="E3479" s="304"/>
      <c r="F3479" s="304"/>
      <c r="G3479" s="35"/>
      <c r="H3479" s="35"/>
      <c r="I3479" s="35"/>
      <c r="J3479" s="35"/>
      <c r="K3479" s="35"/>
      <c r="L3479" s="38"/>
      <c r="M3479" s="35"/>
      <c r="N3479" s="35"/>
      <c r="O3479" s="35"/>
      <c r="P3479" s="35"/>
      <c r="Q3479" s="35"/>
      <c r="R3479" s="35"/>
      <c r="S3479" s="35"/>
      <c r="T3479" s="35"/>
      <c r="U3479" s="35"/>
      <c r="V3479" s="35"/>
      <c r="W3479" s="35"/>
      <c r="X3479" s="35"/>
      <c r="Y3479" s="35"/>
      <c r="Z3479" s="35"/>
      <c r="AA3479" s="35"/>
      <c r="AB3479" s="35"/>
      <c r="AC3479" s="35"/>
      <c r="AD3479" s="35"/>
      <c r="AE3479" s="331"/>
      <c r="AF3479" s="331"/>
      <c r="AG3479" s="331"/>
      <c r="AH3479" s="331"/>
      <c r="AI3479" s="331"/>
      <c r="AJ3479" s="331"/>
      <c r="AK3479" s="331"/>
      <c r="AL3479" s="34"/>
      <c r="AM3479" s="331"/>
      <c r="AN3479" s="35"/>
      <c r="AO3479" s="35"/>
      <c r="AP3479" s="162"/>
      <c r="AQ3479" s="35"/>
      <c r="AR3479" s="35"/>
      <c r="AS3479" s="35"/>
      <c r="AT3479" s="35"/>
      <c r="AU3479" s="35"/>
      <c r="AV3479" s="14"/>
      <c r="AW3479" s="14"/>
      <c r="AX3479" s="14"/>
      <c r="AY3479" s="14"/>
      <c r="AZ3479" s="14"/>
      <c r="BA3479" s="14"/>
    </row>
    <row r="3480" spans="3:53" ht="15.75">
      <c r="C3480" s="35"/>
      <c r="D3480" s="35"/>
      <c r="E3480" s="304"/>
      <c r="F3480" s="304"/>
      <c r="G3480" s="35"/>
      <c r="H3480" s="35"/>
      <c r="I3480" s="35"/>
      <c r="J3480" s="35"/>
      <c r="K3480" s="35"/>
      <c r="L3480" s="38"/>
      <c r="M3480" s="35"/>
      <c r="N3480" s="35"/>
      <c r="O3480" s="35"/>
      <c r="P3480" s="35"/>
      <c r="Q3480" s="35"/>
      <c r="R3480" s="35"/>
      <c r="S3480" s="35"/>
      <c r="T3480" s="35"/>
      <c r="U3480" s="35"/>
      <c r="V3480" s="35"/>
      <c r="W3480" s="35"/>
      <c r="X3480" s="35"/>
      <c r="Y3480" s="35"/>
      <c r="Z3480" s="35"/>
      <c r="AA3480" s="35"/>
      <c r="AB3480" s="35"/>
      <c r="AC3480" s="35"/>
      <c r="AD3480" s="35"/>
      <c r="AE3480" s="331"/>
      <c r="AF3480" s="331"/>
      <c r="AG3480" s="331"/>
      <c r="AH3480" s="331"/>
      <c r="AI3480" s="331"/>
      <c r="AJ3480" s="331"/>
      <c r="AK3480" s="331"/>
      <c r="AL3480" s="34"/>
      <c r="AM3480" s="331"/>
      <c r="AN3480" s="35"/>
      <c r="AO3480" s="35"/>
      <c r="AP3480" s="162"/>
      <c r="AQ3480" s="35"/>
      <c r="AR3480" s="35"/>
      <c r="AS3480" s="35"/>
      <c r="AT3480" s="35"/>
      <c r="AU3480" s="35"/>
      <c r="AV3480" s="14"/>
      <c r="AW3480" s="14"/>
      <c r="AX3480" s="14"/>
      <c r="AY3480" s="14"/>
      <c r="AZ3480" s="14"/>
      <c r="BA3480" s="14"/>
    </row>
    <row r="3481" spans="3:53" ht="15.75">
      <c r="C3481" s="35"/>
      <c r="D3481" s="35"/>
      <c r="E3481" s="304"/>
      <c r="F3481" s="304"/>
      <c r="G3481" s="35"/>
      <c r="H3481" s="35"/>
      <c r="I3481" s="35"/>
      <c r="J3481" s="35"/>
      <c r="K3481" s="35"/>
      <c r="L3481" s="38"/>
      <c r="M3481" s="35"/>
      <c r="N3481" s="35"/>
      <c r="O3481" s="35"/>
      <c r="P3481" s="35"/>
      <c r="Q3481" s="35"/>
      <c r="R3481" s="35"/>
      <c r="S3481" s="35"/>
      <c r="T3481" s="35"/>
      <c r="U3481" s="35"/>
      <c r="V3481" s="35"/>
      <c r="W3481" s="35"/>
      <c r="X3481" s="35"/>
      <c r="Y3481" s="35"/>
      <c r="Z3481" s="35"/>
      <c r="AA3481" s="35"/>
      <c r="AB3481" s="35"/>
      <c r="AC3481" s="35"/>
      <c r="AD3481" s="35"/>
      <c r="AE3481" s="331"/>
      <c r="AF3481" s="331"/>
      <c r="AG3481" s="331"/>
      <c r="AH3481" s="331"/>
      <c r="AI3481" s="331"/>
      <c r="AJ3481" s="331"/>
      <c r="AK3481" s="331"/>
      <c r="AL3481" s="34"/>
      <c r="AM3481" s="331"/>
      <c r="AN3481" s="35"/>
      <c r="AO3481" s="35"/>
      <c r="AP3481" s="162"/>
      <c r="AQ3481" s="35"/>
      <c r="AR3481" s="35"/>
      <c r="AS3481" s="35"/>
      <c r="AT3481" s="35"/>
      <c r="AU3481" s="35"/>
      <c r="AV3481" s="14"/>
      <c r="AW3481" s="14"/>
      <c r="AX3481" s="14"/>
      <c r="AY3481" s="14"/>
      <c r="AZ3481" s="14"/>
      <c r="BA3481" s="14"/>
    </row>
    <row r="3482" spans="3:53" ht="15.75">
      <c r="C3482" s="35"/>
      <c r="D3482" s="35"/>
      <c r="E3482" s="304"/>
      <c r="F3482" s="304"/>
      <c r="G3482" s="35"/>
      <c r="H3482" s="35"/>
      <c r="I3482" s="35"/>
      <c r="J3482" s="35"/>
      <c r="K3482" s="35"/>
      <c r="L3482" s="38"/>
      <c r="M3482" s="35"/>
      <c r="N3482" s="35"/>
      <c r="O3482" s="35"/>
      <c r="P3482" s="35"/>
      <c r="Q3482" s="35"/>
      <c r="R3482" s="35"/>
      <c r="S3482" s="35"/>
      <c r="T3482" s="35"/>
      <c r="U3482" s="35"/>
      <c r="V3482" s="35"/>
      <c r="W3482" s="35"/>
      <c r="X3482" s="35"/>
      <c r="Y3482" s="35"/>
      <c r="Z3482" s="35"/>
      <c r="AA3482" s="35"/>
      <c r="AB3482" s="35"/>
      <c r="AC3482" s="35"/>
      <c r="AD3482" s="35"/>
      <c r="AE3482" s="331"/>
      <c r="AF3482" s="331"/>
      <c r="AG3482" s="331"/>
      <c r="AH3482" s="331"/>
      <c r="AI3482" s="331"/>
      <c r="AJ3482" s="331"/>
      <c r="AK3482" s="331"/>
      <c r="AL3482" s="34"/>
      <c r="AM3482" s="331"/>
      <c r="AN3482" s="35"/>
      <c r="AO3482" s="35"/>
      <c r="AP3482" s="162"/>
      <c r="AQ3482" s="35"/>
      <c r="AR3482" s="35"/>
      <c r="AS3482" s="35"/>
      <c r="AT3482" s="35"/>
      <c r="AU3482" s="35"/>
      <c r="AV3482" s="14"/>
      <c r="AW3482" s="14"/>
      <c r="AX3482" s="14"/>
      <c r="AY3482" s="14"/>
      <c r="AZ3482" s="14"/>
      <c r="BA3482" s="14"/>
    </row>
    <row r="3483" spans="3:53" ht="15.75">
      <c r="C3483" s="35"/>
      <c r="D3483" s="35"/>
      <c r="E3483" s="304"/>
      <c r="F3483" s="304"/>
      <c r="G3483" s="35"/>
      <c r="H3483" s="35"/>
      <c r="I3483" s="35"/>
      <c r="J3483" s="35"/>
      <c r="K3483" s="35"/>
      <c r="L3483" s="38"/>
      <c r="M3483" s="35"/>
      <c r="N3483" s="35"/>
      <c r="O3483" s="35"/>
      <c r="P3483" s="35"/>
      <c r="Q3483" s="35"/>
      <c r="R3483" s="35"/>
      <c r="S3483" s="35"/>
      <c r="T3483" s="35"/>
      <c r="U3483" s="35"/>
      <c r="V3483" s="35"/>
      <c r="W3483" s="35"/>
      <c r="X3483" s="35"/>
      <c r="Y3483" s="35"/>
      <c r="Z3483" s="35"/>
      <c r="AA3483" s="35"/>
      <c r="AB3483" s="35"/>
      <c r="AC3483" s="35"/>
      <c r="AD3483" s="35"/>
      <c r="AE3483" s="331"/>
      <c r="AF3483" s="331"/>
      <c r="AG3483" s="331"/>
      <c r="AH3483" s="331"/>
      <c r="AI3483" s="331"/>
      <c r="AJ3483" s="331"/>
      <c r="AK3483" s="331"/>
      <c r="AL3483" s="34"/>
      <c r="AM3483" s="331"/>
      <c r="AN3483" s="35"/>
      <c r="AO3483" s="35"/>
      <c r="AP3483" s="162"/>
      <c r="AQ3483" s="35"/>
      <c r="AR3483" s="35"/>
      <c r="AS3483" s="35"/>
      <c r="AT3483" s="35"/>
      <c r="AU3483" s="35"/>
      <c r="AV3483" s="14"/>
      <c r="AW3483" s="14"/>
      <c r="AX3483" s="14"/>
      <c r="AY3483" s="14"/>
      <c r="AZ3483" s="14"/>
      <c r="BA3483" s="14"/>
    </row>
    <row r="3484" spans="3:53" ht="15.75">
      <c r="C3484" s="35"/>
      <c r="D3484" s="35"/>
      <c r="E3484" s="304"/>
      <c r="F3484" s="304"/>
      <c r="G3484" s="35"/>
      <c r="H3484" s="35"/>
      <c r="I3484" s="35"/>
      <c r="J3484" s="35"/>
      <c r="K3484" s="35"/>
      <c r="L3484" s="38"/>
      <c r="M3484" s="35"/>
      <c r="N3484" s="35"/>
      <c r="O3484" s="35"/>
      <c r="P3484" s="35"/>
      <c r="Q3484" s="35"/>
      <c r="R3484" s="35"/>
      <c r="S3484" s="35"/>
      <c r="T3484" s="35"/>
      <c r="U3484" s="35"/>
      <c r="V3484" s="35"/>
      <c r="W3484" s="35"/>
      <c r="X3484" s="35"/>
      <c r="Y3484" s="35"/>
      <c r="Z3484" s="35"/>
      <c r="AA3484" s="35"/>
      <c r="AB3484" s="35"/>
      <c r="AC3484" s="35"/>
      <c r="AD3484" s="35"/>
      <c r="AE3484" s="331"/>
      <c r="AF3484" s="331"/>
      <c r="AG3484" s="331"/>
      <c r="AH3484" s="331"/>
      <c r="AI3484" s="331"/>
      <c r="AJ3484" s="331"/>
      <c r="AK3484" s="331"/>
      <c r="AL3484" s="34"/>
      <c r="AM3484" s="331"/>
      <c r="AN3484" s="35"/>
      <c r="AO3484" s="35"/>
      <c r="AP3484" s="162"/>
      <c r="AQ3484" s="35"/>
      <c r="AR3484" s="35"/>
      <c r="AS3484" s="35"/>
      <c r="AT3484" s="35"/>
      <c r="AU3484" s="35"/>
      <c r="AV3484" s="14"/>
      <c r="AW3484" s="14"/>
      <c r="AX3484" s="14"/>
      <c r="AY3484" s="14"/>
      <c r="AZ3484" s="14"/>
      <c r="BA3484" s="14"/>
    </row>
    <row r="3485" spans="3:53" ht="15.75">
      <c r="C3485" s="35"/>
      <c r="D3485" s="35"/>
      <c r="E3485" s="304"/>
      <c r="F3485" s="304"/>
      <c r="G3485" s="35"/>
      <c r="H3485" s="35"/>
      <c r="I3485" s="35"/>
      <c r="J3485" s="35"/>
      <c r="K3485" s="35"/>
      <c r="L3485" s="38"/>
      <c r="M3485" s="35"/>
      <c r="N3485" s="35"/>
      <c r="O3485" s="35"/>
      <c r="P3485" s="35"/>
      <c r="Q3485" s="35"/>
      <c r="R3485" s="35"/>
      <c r="S3485" s="35"/>
      <c r="T3485" s="35"/>
      <c r="U3485" s="35"/>
      <c r="V3485" s="35"/>
      <c r="W3485" s="35"/>
      <c r="X3485" s="35"/>
      <c r="Y3485" s="35"/>
      <c r="Z3485" s="35"/>
      <c r="AA3485" s="35"/>
      <c r="AB3485" s="35"/>
      <c r="AC3485" s="35"/>
      <c r="AD3485" s="35"/>
      <c r="AE3485" s="331"/>
      <c r="AF3485" s="331"/>
      <c r="AG3485" s="331"/>
      <c r="AH3485" s="331"/>
      <c r="AI3485" s="331"/>
      <c r="AJ3485" s="331"/>
      <c r="AK3485" s="331"/>
      <c r="AL3485" s="34"/>
      <c r="AM3485" s="331"/>
      <c r="AN3485" s="35"/>
      <c r="AO3485" s="35"/>
      <c r="AP3485" s="162"/>
      <c r="AQ3485" s="35"/>
      <c r="AR3485" s="35"/>
      <c r="AS3485" s="35"/>
      <c r="AT3485" s="35"/>
      <c r="AU3485" s="35"/>
      <c r="AV3485" s="14"/>
      <c r="AW3485" s="14"/>
      <c r="AX3485" s="14"/>
      <c r="AY3485" s="14"/>
      <c r="AZ3485" s="14"/>
      <c r="BA3485" s="14"/>
    </row>
    <row r="3486" spans="3:53" ht="15.75">
      <c r="C3486" s="35"/>
      <c r="D3486" s="35"/>
      <c r="E3486" s="304"/>
      <c r="F3486" s="304"/>
      <c r="G3486" s="35"/>
      <c r="H3486" s="35"/>
      <c r="I3486" s="35"/>
      <c r="J3486" s="35"/>
      <c r="K3486" s="35"/>
      <c r="L3486" s="38"/>
      <c r="M3486" s="35"/>
      <c r="N3486" s="35"/>
      <c r="O3486" s="35"/>
      <c r="P3486" s="35"/>
      <c r="Q3486" s="35"/>
      <c r="R3486" s="35"/>
      <c r="S3486" s="35"/>
      <c r="T3486" s="35"/>
      <c r="U3486" s="35"/>
      <c r="V3486" s="35"/>
      <c r="W3486" s="35"/>
      <c r="X3486" s="35"/>
      <c r="Y3486" s="35"/>
      <c r="Z3486" s="35"/>
      <c r="AA3486" s="35"/>
      <c r="AB3486" s="35"/>
      <c r="AC3486" s="35"/>
      <c r="AD3486" s="35"/>
      <c r="AE3486" s="331"/>
      <c r="AF3486" s="331"/>
      <c r="AG3486" s="331"/>
      <c r="AH3486" s="331"/>
      <c r="AI3486" s="331"/>
      <c r="AJ3486" s="331"/>
      <c r="AK3486" s="331"/>
      <c r="AL3486" s="34"/>
      <c r="AM3486" s="331"/>
      <c r="AN3486" s="35"/>
      <c r="AO3486" s="35"/>
      <c r="AP3486" s="162"/>
      <c r="AQ3486" s="35"/>
      <c r="AR3486" s="35"/>
      <c r="AS3486" s="35"/>
      <c r="AT3486" s="35"/>
      <c r="AU3486" s="35"/>
      <c r="AV3486" s="14"/>
      <c r="AW3486" s="14"/>
      <c r="AX3486" s="14"/>
      <c r="AY3486" s="14"/>
      <c r="AZ3486" s="14"/>
      <c r="BA3486" s="14"/>
    </row>
    <row r="3487" spans="3:53" ht="15.75">
      <c r="C3487" s="35"/>
      <c r="D3487" s="35"/>
      <c r="E3487" s="304"/>
      <c r="F3487" s="304"/>
      <c r="G3487" s="35"/>
      <c r="H3487" s="35"/>
      <c r="I3487" s="35"/>
      <c r="J3487" s="35"/>
      <c r="K3487" s="35"/>
      <c r="L3487" s="38"/>
      <c r="M3487" s="35"/>
      <c r="N3487" s="35"/>
      <c r="O3487" s="35"/>
      <c r="P3487" s="35"/>
      <c r="Q3487" s="35"/>
      <c r="R3487" s="35"/>
      <c r="S3487" s="35"/>
      <c r="T3487" s="35"/>
      <c r="U3487" s="35"/>
      <c r="V3487" s="35"/>
      <c r="W3487" s="35"/>
      <c r="X3487" s="35"/>
      <c r="Y3487" s="35"/>
      <c r="Z3487" s="35"/>
      <c r="AA3487" s="35"/>
      <c r="AB3487" s="35"/>
      <c r="AC3487" s="35"/>
      <c r="AD3487" s="35"/>
      <c r="AE3487" s="331"/>
      <c r="AF3487" s="331"/>
      <c r="AG3487" s="331"/>
      <c r="AH3487" s="331"/>
      <c r="AI3487" s="331"/>
      <c r="AJ3487" s="331"/>
      <c r="AK3487" s="331"/>
      <c r="AL3487" s="34"/>
      <c r="AM3487" s="331"/>
      <c r="AN3487" s="35"/>
      <c r="AO3487" s="35"/>
      <c r="AP3487" s="162"/>
      <c r="AQ3487" s="35"/>
      <c r="AR3487" s="35"/>
      <c r="AS3487" s="35"/>
      <c r="AT3487" s="35"/>
      <c r="AU3487" s="35"/>
      <c r="AV3487" s="14"/>
      <c r="AW3487" s="14"/>
      <c r="AX3487" s="14"/>
      <c r="AY3487" s="14"/>
      <c r="AZ3487" s="14"/>
      <c r="BA3487" s="14"/>
    </row>
    <row r="3488" spans="3:53" ht="15.75">
      <c r="C3488" s="35"/>
      <c r="D3488" s="35"/>
      <c r="E3488" s="304"/>
      <c r="F3488" s="304"/>
      <c r="G3488" s="35"/>
      <c r="H3488" s="35"/>
      <c r="I3488" s="35"/>
      <c r="J3488" s="35"/>
      <c r="K3488" s="35"/>
      <c r="L3488" s="38"/>
      <c r="M3488" s="35"/>
      <c r="N3488" s="35"/>
      <c r="O3488" s="35"/>
      <c r="P3488" s="35"/>
      <c r="Q3488" s="35"/>
      <c r="R3488" s="35"/>
      <c r="S3488" s="35"/>
      <c r="T3488" s="35"/>
      <c r="U3488" s="35"/>
      <c r="V3488" s="35"/>
      <c r="W3488" s="35"/>
      <c r="X3488" s="35"/>
      <c r="Y3488" s="35"/>
      <c r="Z3488" s="35"/>
      <c r="AA3488" s="35"/>
      <c r="AB3488" s="35"/>
      <c r="AC3488" s="35"/>
      <c r="AD3488" s="35"/>
      <c r="AE3488" s="331"/>
      <c r="AF3488" s="331"/>
      <c r="AG3488" s="331"/>
      <c r="AH3488" s="331"/>
      <c r="AI3488" s="331"/>
      <c r="AJ3488" s="331"/>
      <c r="AK3488" s="331"/>
      <c r="AL3488" s="34"/>
      <c r="AM3488" s="331"/>
      <c r="AN3488" s="35"/>
      <c r="AO3488" s="35"/>
      <c r="AP3488" s="162"/>
      <c r="AQ3488" s="35"/>
      <c r="AR3488" s="35"/>
      <c r="AS3488" s="35"/>
      <c r="AT3488" s="35"/>
      <c r="AU3488" s="35"/>
      <c r="AV3488" s="14"/>
      <c r="AW3488" s="14"/>
      <c r="AX3488" s="14"/>
      <c r="AY3488" s="14"/>
      <c r="AZ3488" s="14"/>
      <c r="BA3488" s="14"/>
    </row>
    <row r="3489" spans="3:53" ht="15.75">
      <c r="C3489" s="35"/>
      <c r="D3489" s="35"/>
      <c r="E3489" s="304"/>
      <c r="F3489" s="304"/>
      <c r="G3489" s="35"/>
      <c r="H3489" s="35"/>
      <c r="I3489" s="35"/>
      <c r="J3489" s="35"/>
      <c r="K3489" s="35"/>
      <c r="L3489" s="38"/>
      <c r="M3489" s="35"/>
      <c r="N3489" s="35"/>
      <c r="O3489" s="35"/>
      <c r="P3489" s="35"/>
      <c r="Q3489" s="35"/>
      <c r="R3489" s="35"/>
      <c r="S3489" s="35"/>
      <c r="T3489" s="35"/>
      <c r="U3489" s="35"/>
      <c r="V3489" s="35"/>
      <c r="W3489" s="35"/>
      <c r="X3489" s="35"/>
      <c r="Y3489" s="35"/>
      <c r="Z3489" s="35"/>
      <c r="AA3489" s="35"/>
      <c r="AB3489" s="35"/>
      <c r="AC3489" s="35"/>
      <c r="AD3489" s="35"/>
      <c r="AE3489" s="331"/>
      <c r="AF3489" s="331"/>
      <c r="AG3489" s="331"/>
      <c r="AH3489" s="331"/>
      <c r="AI3489" s="331"/>
      <c r="AJ3489" s="331"/>
      <c r="AK3489" s="331"/>
      <c r="AL3489" s="34"/>
      <c r="AM3489" s="331"/>
      <c r="AN3489" s="35"/>
      <c r="AO3489" s="35"/>
      <c r="AP3489" s="162"/>
      <c r="AQ3489" s="35"/>
      <c r="AR3489" s="35"/>
      <c r="AS3489" s="35"/>
      <c r="AT3489" s="35"/>
      <c r="AU3489" s="35"/>
      <c r="AV3489" s="14"/>
      <c r="AW3489" s="14"/>
      <c r="AX3489" s="14"/>
      <c r="AY3489" s="14"/>
      <c r="AZ3489" s="14"/>
      <c r="BA3489" s="14"/>
    </row>
    <row r="3490" spans="3:53" ht="15.75">
      <c r="C3490" s="35"/>
      <c r="D3490" s="35"/>
      <c r="E3490" s="304"/>
      <c r="F3490" s="304"/>
      <c r="G3490" s="35"/>
      <c r="H3490" s="35"/>
      <c r="I3490" s="35"/>
      <c r="J3490" s="35"/>
      <c r="K3490" s="35"/>
      <c r="L3490" s="38"/>
      <c r="M3490" s="35"/>
      <c r="N3490" s="35"/>
      <c r="O3490" s="35"/>
      <c r="P3490" s="35"/>
      <c r="Q3490" s="35"/>
      <c r="R3490" s="35"/>
      <c r="S3490" s="35"/>
      <c r="T3490" s="35"/>
      <c r="U3490" s="35"/>
      <c r="V3490" s="35"/>
      <c r="W3490" s="35"/>
      <c r="X3490" s="35"/>
      <c r="Y3490" s="35"/>
      <c r="Z3490" s="35"/>
      <c r="AA3490" s="35"/>
      <c r="AB3490" s="35"/>
      <c r="AC3490" s="35"/>
      <c r="AD3490" s="35"/>
      <c r="AE3490" s="331"/>
      <c r="AF3490" s="331"/>
      <c r="AG3490" s="331"/>
      <c r="AH3490" s="331"/>
      <c r="AI3490" s="331"/>
      <c r="AJ3490" s="331"/>
      <c r="AK3490" s="331"/>
      <c r="AL3490" s="34"/>
      <c r="AM3490" s="331"/>
      <c r="AN3490" s="35"/>
      <c r="AO3490" s="35"/>
      <c r="AP3490" s="162"/>
      <c r="AQ3490" s="35"/>
      <c r="AR3490" s="35"/>
      <c r="AS3490" s="35"/>
      <c r="AT3490" s="35"/>
      <c r="AU3490" s="35"/>
      <c r="AV3490" s="14"/>
      <c r="AW3490" s="14"/>
      <c r="AX3490" s="14"/>
      <c r="AY3490" s="14"/>
      <c r="AZ3490" s="14"/>
      <c r="BA3490" s="14"/>
    </row>
    <row r="3491" spans="3:53" ht="15.75">
      <c r="C3491" s="35"/>
      <c r="D3491" s="35"/>
      <c r="E3491" s="304"/>
      <c r="F3491" s="304"/>
      <c r="G3491" s="35"/>
      <c r="H3491" s="35"/>
      <c r="I3491" s="35"/>
      <c r="J3491" s="35"/>
      <c r="K3491" s="35"/>
      <c r="L3491" s="38"/>
      <c r="M3491" s="35"/>
      <c r="N3491" s="35"/>
      <c r="O3491" s="35"/>
      <c r="P3491" s="35"/>
      <c r="Q3491" s="35"/>
      <c r="R3491" s="35"/>
      <c r="S3491" s="35"/>
      <c r="T3491" s="35"/>
      <c r="U3491" s="35"/>
      <c r="V3491" s="35"/>
      <c r="W3491" s="35"/>
      <c r="X3491" s="35"/>
      <c r="Y3491" s="35"/>
      <c r="Z3491" s="35"/>
      <c r="AA3491" s="35"/>
      <c r="AB3491" s="35"/>
      <c r="AC3491" s="35"/>
      <c r="AD3491" s="35"/>
      <c r="AE3491" s="331"/>
      <c r="AF3491" s="331"/>
      <c r="AG3491" s="331"/>
      <c r="AH3491" s="331"/>
      <c r="AI3491" s="331"/>
      <c r="AJ3491" s="331"/>
      <c r="AK3491" s="331"/>
      <c r="AL3491" s="34"/>
      <c r="AM3491" s="331"/>
      <c r="AN3491" s="35"/>
      <c r="AO3491" s="35"/>
      <c r="AP3491" s="162"/>
      <c r="AQ3491" s="35"/>
      <c r="AR3491" s="35"/>
      <c r="AS3491" s="35"/>
      <c r="AT3491" s="35"/>
      <c r="AU3491" s="35"/>
      <c r="AV3491" s="14"/>
      <c r="AW3491" s="14"/>
      <c r="AX3491" s="14"/>
      <c r="AY3491" s="14"/>
      <c r="AZ3491" s="14"/>
      <c r="BA3491" s="14"/>
    </row>
    <row r="3492" spans="3:53" ht="15.75">
      <c r="C3492" s="35"/>
      <c r="D3492" s="35"/>
      <c r="E3492" s="304"/>
      <c r="F3492" s="304"/>
      <c r="G3492" s="35"/>
      <c r="H3492" s="35"/>
      <c r="I3492" s="35"/>
      <c r="J3492" s="35"/>
      <c r="K3492" s="35"/>
      <c r="L3492" s="38"/>
      <c r="M3492" s="35"/>
      <c r="N3492" s="35"/>
      <c r="O3492" s="35"/>
      <c r="P3492" s="35"/>
      <c r="Q3492" s="35"/>
      <c r="R3492" s="35"/>
      <c r="S3492" s="35"/>
      <c r="T3492" s="35"/>
      <c r="U3492" s="35"/>
      <c r="V3492" s="35"/>
      <c r="W3492" s="35"/>
      <c r="X3492" s="35"/>
      <c r="Y3492" s="35"/>
      <c r="Z3492" s="35"/>
      <c r="AA3492" s="35"/>
      <c r="AB3492" s="35"/>
      <c r="AC3492" s="35"/>
      <c r="AD3492" s="35"/>
      <c r="AE3492" s="331"/>
      <c r="AF3492" s="331"/>
      <c r="AG3492" s="331"/>
      <c r="AH3492" s="331"/>
      <c r="AI3492" s="331"/>
      <c r="AJ3492" s="331"/>
      <c r="AK3492" s="331"/>
      <c r="AL3492" s="34"/>
      <c r="AM3492" s="331"/>
      <c r="AN3492" s="35"/>
      <c r="AO3492" s="35"/>
      <c r="AP3492" s="162"/>
      <c r="AQ3492" s="35"/>
      <c r="AR3492" s="35"/>
      <c r="AS3492" s="35"/>
      <c r="AT3492" s="35"/>
      <c r="AU3492" s="35"/>
      <c r="AV3492" s="14"/>
      <c r="AW3492" s="14"/>
      <c r="AX3492" s="14"/>
      <c r="AY3492" s="14"/>
      <c r="AZ3492" s="14"/>
      <c r="BA3492" s="14"/>
    </row>
    <row r="3493" spans="3:53" ht="15.75">
      <c r="C3493" s="35"/>
      <c r="D3493" s="35"/>
      <c r="E3493" s="304"/>
      <c r="F3493" s="304"/>
      <c r="G3493" s="35"/>
      <c r="H3493" s="35"/>
      <c r="I3493" s="35"/>
      <c r="J3493" s="35"/>
      <c r="K3493" s="35"/>
      <c r="L3493" s="38"/>
      <c r="M3493" s="35"/>
      <c r="N3493" s="35"/>
      <c r="O3493" s="35"/>
      <c r="P3493" s="35"/>
      <c r="Q3493" s="35"/>
      <c r="R3493" s="35"/>
      <c r="S3493" s="35"/>
      <c r="T3493" s="35"/>
      <c r="U3493" s="35"/>
      <c r="V3493" s="35"/>
      <c r="W3493" s="35"/>
      <c r="X3493" s="35"/>
      <c r="Y3493" s="35"/>
      <c r="Z3493" s="35"/>
      <c r="AA3493" s="35"/>
      <c r="AB3493" s="35"/>
      <c r="AC3493" s="35"/>
      <c r="AD3493" s="35"/>
      <c r="AE3493" s="331"/>
      <c r="AF3493" s="331"/>
      <c r="AG3493" s="331"/>
      <c r="AH3493" s="331"/>
      <c r="AI3493" s="331"/>
      <c r="AJ3493" s="331"/>
      <c r="AK3493" s="331"/>
      <c r="AL3493" s="34"/>
      <c r="AM3493" s="331"/>
      <c r="AN3493" s="35"/>
      <c r="AO3493" s="35"/>
      <c r="AP3493" s="162"/>
      <c r="AQ3493" s="35"/>
      <c r="AR3493" s="35"/>
      <c r="AS3493" s="35"/>
      <c r="AT3493" s="35"/>
      <c r="AU3493" s="35"/>
      <c r="AV3493" s="14"/>
      <c r="AW3493" s="14"/>
      <c r="AX3493" s="14"/>
      <c r="AY3493" s="14"/>
      <c r="AZ3493" s="14"/>
      <c r="BA3493" s="14"/>
    </row>
    <row r="3494" spans="3:53" ht="15.75">
      <c r="C3494" s="35"/>
      <c r="D3494" s="35"/>
      <c r="E3494" s="304"/>
      <c r="F3494" s="304"/>
      <c r="G3494" s="35"/>
      <c r="H3494" s="35"/>
      <c r="I3494" s="35"/>
      <c r="J3494" s="35"/>
      <c r="K3494" s="35"/>
      <c r="L3494" s="38"/>
      <c r="M3494" s="35"/>
      <c r="N3494" s="35"/>
      <c r="O3494" s="35"/>
      <c r="P3494" s="35"/>
      <c r="Q3494" s="35"/>
      <c r="R3494" s="35"/>
      <c r="S3494" s="35"/>
      <c r="T3494" s="35"/>
      <c r="U3494" s="35"/>
      <c r="V3494" s="35"/>
      <c r="W3494" s="35"/>
      <c r="X3494" s="35"/>
      <c r="Y3494" s="35"/>
      <c r="Z3494" s="35"/>
      <c r="AA3494" s="35"/>
      <c r="AB3494" s="35"/>
      <c r="AC3494" s="35"/>
      <c r="AD3494" s="35"/>
      <c r="AE3494" s="331"/>
      <c r="AF3494" s="331"/>
      <c r="AG3494" s="331"/>
      <c r="AH3494" s="331"/>
      <c r="AI3494" s="331"/>
      <c r="AJ3494" s="331"/>
      <c r="AK3494" s="331"/>
      <c r="AL3494" s="34"/>
      <c r="AM3494" s="331"/>
      <c r="AN3494" s="35"/>
      <c r="AO3494" s="35"/>
      <c r="AP3494" s="162"/>
      <c r="AQ3494" s="35"/>
      <c r="AR3494" s="35"/>
      <c r="AS3494" s="35"/>
      <c r="AT3494" s="35"/>
      <c r="AU3494" s="35"/>
      <c r="AV3494" s="14"/>
      <c r="AW3494" s="14"/>
      <c r="AX3494" s="14"/>
      <c r="AY3494" s="14"/>
      <c r="AZ3494" s="14"/>
      <c r="BA3494" s="14"/>
    </row>
    <row r="3495" spans="3:53" ht="15.75">
      <c r="C3495" s="35"/>
      <c r="D3495" s="35"/>
      <c r="E3495" s="304"/>
      <c r="F3495" s="304"/>
      <c r="G3495" s="35"/>
      <c r="H3495" s="35"/>
      <c r="I3495" s="35"/>
      <c r="J3495" s="35"/>
      <c r="K3495" s="35"/>
      <c r="L3495" s="38"/>
      <c r="M3495" s="35"/>
      <c r="N3495" s="35"/>
      <c r="O3495" s="35"/>
      <c r="P3495" s="35"/>
      <c r="Q3495" s="35"/>
      <c r="R3495" s="35"/>
      <c r="S3495" s="35"/>
      <c r="T3495" s="35"/>
      <c r="U3495" s="35"/>
      <c r="V3495" s="35"/>
      <c r="W3495" s="35"/>
      <c r="X3495" s="35"/>
      <c r="Y3495" s="35"/>
      <c r="Z3495" s="35"/>
      <c r="AA3495" s="35"/>
      <c r="AB3495" s="35"/>
      <c r="AC3495" s="35"/>
      <c r="AD3495" s="35"/>
      <c r="AE3495" s="331"/>
      <c r="AF3495" s="331"/>
      <c r="AG3495" s="331"/>
      <c r="AH3495" s="331"/>
      <c r="AI3495" s="331"/>
      <c r="AJ3495" s="331"/>
      <c r="AK3495" s="331"/>
      <c r="AL3495" s="34"/>
      <c r="AM3495" s="331"/>
      <c r="AN3495" s="35"/>
      <c r="AO3495" s="35"/>
      <c r="AP3495" s="162"/>
      <c r="AQ3495" s="35"/>
      <c r="AR3495" s="35"/>
      <c r="AS3495" s="35"/>
      <c r="AT3495" s="35"/>
      <c r="AU3495" s="35"/>
      <c r="AV3495" s="14"/>
      <c r="AW3495" s="14"/>
      <c r="AX3495" s="14"/>
      <c r="AY3495" s="14"/>
      <c r="AZ3495" s="14"/>
      <c r="BA3495" s="14"/>
    </row>
    <row r="3496" spans="3:53" ht="15.75">
      <c r="C3496" s="35"/>
      <c r="D3496" s="35"/>
      <c r="E3496" s="304"/>
      <c r="F3496" s="304"/>
      <c r="G3496" s="35"/>
      <c r="H3496" s="35"/>
      <c r="I3496" s="35"/>
      <c r="J3496" s="35"/>
      <c r="K3496" s="35"/>
      <c r="L3496" s="38"/>
      <c r="M3496" s="35"/>
      <c r="N3496" s="35"/>
      <c r="O3496" s="35"/>
      <c r="P3496" s="35"/>
      <c r="Q3496" s="35"/>
      <c r="R3496" s="35"/>
      <c r="S3496" s="35"/>
      <c r="T3496" s="35"/>
      <c r="U3496" s="35"/>
      <c r="V3496" s="35"/>
      <c r="W3496" s="35"/>
      <c r="X3496" s="35"/>
      <c r="Y3496" s="35"/>
      <c r="Z3496" s="35"/>
      <c r="AA3496" s="35"/>
      <c r="AB3496" s="35"/>
      <c r="AC3496" s="35"/>
      <c r="AD3496" s="35"/>
      <c r="AE3496" s="331"/>
      <c r="AF3496" s="331"/>
      <c r="AG3496" s="331"/>
      <c r="AH3496" s="331"/>
      <c r="AI3496" s="331"/>
      <c r="AJ3496" s="331"/>
      <c r="AK3496" s="331"/>
      <c r="AL3496" s="34"/>
      <c r="AM3496" s="331"/>
      <c r="AN3496" s="35"/>
      <c r="AO3496" s="35"/>
      <c r="AP3496" s="162"/>
      <c r="AQ3496" s="35"/>
      <c r="AR3496" s="35"/>
      <c r="AS3496" s="35"/>
      <c r="AT3496" s="35"/>
      <c r="AU3496" s="35"/>
      <c r="AV3496" s="14"/>
      <c r="AW3496" s="14"/>
      <c r="AX3496" s="14"/>
      <c r="AY3496" s="14"/>
      <c r="AZ3496" s="14"/>
      <c r="BA3496" s="14"/>
    </row>
    <row r="3497" spans="3:53" ht="15.75">
      <c r="C3497" s="35"/>
      <c r="D3497" s="35"/>
      <c r="E3497" s="304"/>
      <c r="F3497" s="304"/>
      <c r="G3497" s="35"/>
      <c r="H3497" s="35"/>
      <c r="I3497" s="35"/>
      <c r="J3497" s="35"/>
      <c r="K3497" s="35"/>
      <c r="L3497" s="38"/>
      <c r="M3497" s="35"/>
      <c r="N3497" s="35"/>
      <c r="O3497" s="35"/>
      <c r="P3497" s="35"/>
      <c r="Q3497" s="35"/>
      <c r="R3497" s="35"/>
      <c r="S3497" s="35"/>
      <c r="T3497" s="35"/>
      <c r="U3497" s="35"/>
      <c r="V3497" s="35"/>
      <c r="W3497" s="35"/>
      <c r="X3497" s="35"/>
      <c r="Y3497" s="35"/>
      <c r="Z3497" s="35"/>
      <c r="AA3497" s="35"/>
      <c r="AB3497" s="35"/>
      <c r="AC3497" s="35"/>
      <c r="AD3497" s="35"/>
      <c r="AE3497" s="331"/>
      <c r="AF3497" s="331"/>
      <c r="AG3497" s="331"/>
      <c r="AH3497" s="331"/>
      <c r="AI3497" s="331"/>
      <c r="AJ3497" s="331"/>
      <c r="AK3497" s="331"/>
      <c r="AL3497" s="34"/>
      <c r="AM3497" s="331"/>
      <c r="AN3497" s="35"/>
      <c r="AO3497" s="35"/>
      <c r="AP3497" s="162"/>
      <c r="AQ3497" s="35"/>
      <c r="AR3497" s="35"/>
      <c r="AS3497" s="35"/>
      <c r="AT3497" s="35"/>
      <c r="AU3497" s="35"/>
      <c r="AV3497" s="14"/>
      <c r="AW3497" s="14"/>
      <c r="AX3497" s="14"/>
      <c r="AY3497" s="14"/>
      <c r="AZ3497" s="14"/>
      <c r="BA3497" s="14"/>
    </row>
    <row r="3498" spans="3:53" ht="15.75">
      <c r="C3498" s="35"/>
      <c r="D3498" s="35"/>
      <c r="E3498" s="304"/>
      <c r="F3498" s="304"/>
      <c r="G3498" s="35"/>
      <c r="H3498" s="35"/>
      <c r="I3498" s="35"/>
      <c r="J3498" s="35"/>
      <c r="K3498" s="35"/>
      <c r="L3498" s="38"/>
      <c r="M3498" s="35"/>
      <c r="N3498" s="35"/>
      <c r="O3498" s="35"/>
      <c r="P3498" s="35"/>
      <c r="Q3498" s="35"/>
      <c r="R3498" s="35"/>
      <c r="S3498" s="35"/>
      <c r="T3498" s="35"/>
      <c r="U3498" s="35"/>
      <c r="V3498" s="35"/>
      <c r="W3498" s="35"/>
      <c r="X3498" s="35"/>
      <c r="Y3498" s="35"/>
      <c r="Z3498" s="35"/>
      <c r="AA3498" s="35"/>
      <c r="AB3498" s="35"/>
      <c r="AC3498" s="35"/>
      <c r="AD3498" s="35"/>
      <c r="AE3498" s="331"/>
      <c r="AF3498" s="331"/>
      <c r="AG3498" s="331"/>
      <c r="AH3498" s="331"/>
      <c r="AI3498" s="331"/>
      <c r="AJ3498" s="331"/>
      <c r="AK3498" s="331"/>
      <c r="AL3498" s="34"/>
      <c r="AM3498" s="331"/>
      <c r="AN3498" s="35"/>
      <c r="AO3498" s="35"/>
      <c r="AP3498" s="162"/>
      <c r="AQ3498" s="35"/>
      <c r="AR3498" s="35"/>
      <c r="AS3498" s="35"/>
      <c r="AT3498" s="35"/>
      <c r="AU3498" s="35"/>
      <c r="AV3498" s="14"/>
      <c r="AW3498" s="14"/>
      <c r="AX3498" s="14"/>
      <c r="AY3498" s="14"/>
      <c r="AZ3498" s="14"/>
      <c r="BA3498" s="14"/>
    </row>
    <row r="3499" spans="3:53" ht="15.75">
      <c r="C3499" s="35"/>
      <c r="D3499" s="35"/>
      <c r="E3499" s="304"/>
      <c r="F3499" s="304"/>
      <c r="G3499" s="35"/>
      <c r="H3499" s="35"/>
      <c r="I3499" s="35"/>
      <c r="J3499" s="35"/>
      <c r="K3499" s="35"/>
      <c r="L3499" s="38"/>
      <c r="M3499" s="35"/>
      <c r="N3499" s="35"/>
      <c r="O3499" s="35"/>
      <c r="P3499" s="35"/>
      <c r="Q3499" s="35"/>
      <c r="R3499" s="35"/>
      <c r="S3499" s="35"/>
      <c r="T3499" s="35"/>
      <c r="U3499" s="35"/>
      <c r="V3499" s="35"/>
      <c r="W3499" s="35"/>
      <c r="X3499" s="35"/>
      <c r="Y3499" s="35"/>
      <c r="Z3499" s="35"/>
      <c r="AA3499" s="35"/>
      <c r="AB3499" s="35"/>
      <c r="AC3499" s="35"/>
      <c r="AD3499" s="35"/>
      <c r="AE3499" s="331"/>
      <c r="AF3499" s="331"/>
      <c r="AG3499" s="331"/>
      <c r="AH3499" s="331"/>
      <c r="AI3499" s="331"/>
      <c r="AJ3499" s="331"/>
      <c r="AK3499" s="331"/>
      <c r="AL3499" s="34"/>
      <c r="AM3499" s="331"/>
      <c r="AN3499" s="35"/>
      <c r="AO3499" s="35"/>
      <c r="AP3499" s="162"/>
      <c r="AQ3499" s="35"/>
      <c r="AR3499" s="35"/>
      <c r="AS3499" s="35"/>
      <c r="AT3499" s="35"/>
      <c r="AU3499" s="35"/>
      <c r="AV3499" s="14"/>
      <c r="AW3499" s="14"/>
      <c r="AX3499" s="14"/>
      <c r="AY3499" s="14"/>
      <c r="AZ3499" s="14"/>
      <c r="BA3499" s="14"/>
    </row>
    <row r="3500" spans="3:53" ht="15.75">
      <c r="C3500" s="35"/>
      <c r="D3500" s="35"/>
      <c r="E3500" s="304"/>
      <c r="F3500" s="304"/>
      <c r="G3500" s="35"/>
      <c r="H3500" s="35"/>
      <c r="I3500" s="35"/>
      <c r="J3500" s="35"/>
      <c r="K3500" s="35"/>
      <c r="L3500" s="38"/>
      <c r="M3500" s="35"/>
      <c r="N3500" s="35"/>
      <c r="O3500" s="35"/>
      <c r="P3500" s="35"/>
      <c r="Q3500" s="35"/>
      <c r="R3500" s="35"/>
      <c r="S3500" s="35"/>
      <c r="T3500" s="35"/>
      <c r="U3500" s="35"/>
      <c r="V3500" s="35"/>
      <c r="W3500" s="35"/>
      <c r="X3500" s="35"/>
      <c r="Y3500" s="35"/>
      <c r="Z3500" s="35"/>
      <c r="AA3500" s="35"/>
      <c r="AB3500" s="35"/>
      <c r="AC3500" s="35"/>
      <c r="AD3500" s="35"/>
      <c r="AE3500" s="331"/>
      <c r="AF3500" s="331"/>
      <c r="AG3500" s="331"/>
      <c r="AH3500" s="331"/>
      <c r="AI3500" s="331"/>
      <c r="AJ3500" s="331"/>
      <c r="AK3500" s="331"/>
      <c r="AL3500" s="34"/>
      <c r="AM3500" s="331"/>
      <c r="AN3500" s="35"/>
      <c r="AO3500" s="35"/>
      <c r="AP3500" s="162"/>
      <c r="AQ3500" s="35"/>
      <c r="AR3500" s="35"/>
      <c r="AS3500" s="35"/>
      <c r="AT3500" s="35"/>
      <c r="AU3500" s="35"/>
      <c r="AV3500" s="14"/>
      <c r="AW3500" s="14"/>
      <c r="AX3500" s="14"/>
      <c r="AY3500" s="14"/>
      <c r="AZ3500" s="14"/>
      <c r="BA3500" s="14"/>
    </row>
    <row r="3501" spans="3:53" ht="15.75">
      <c r="C3501" s="35"/>
      <c r="D3501" s="35"/>
      <c r="E3501" s="304"/>
      <c r="F3501" s="304"/>
      <c r="G3501" s="35"/>
      <c r="H3501" s="35"/>
      <c r="I3501" s="35"/>
      <c r="J3501" s="35"/>
      <c r="K3501" s="35"/>
      <c r="L3501" s="38"/>
      <c r="M3501" s="35"/>
      <c r="N3501" s="35"/>
      <c r="O3501" s="35"/>
      <c r="P3501" s="35"/>
      <c r="Q3501" s="35"/>
      <c r="R3501" s="35"/>
      <c r="S3501" s="35"/>
      <c r="T3501" s="35"/>
      <c r="U3501" s="35"/>
      <c r="V3501" s="35"/>
      <c r="W3501" s="35"/>
      <c r="X3501" s="35"/>
      <c r="Y3501" s="35"/>
      <c r="Z3501" s="35"/>
      <c r="AA3501" s="35"/>
      <c r="AB3501" s="35"/>
      <c r="AC3501" s="35"/>
      <c r="AD3501" s="35"/>
      <c r="AE3501" s="331"/>
      <c r="AF3501" s="331"/>
      <c r="AG3501" s="331"/>
      <c r="AH3501" s="331"/>
      <c r="AI3501" s="331"/>
      <c r="AJ3501" s="331"/>
      <c r="AK3501" s="331"/>
      <c r="AL3501" s="34"/>
      <c r="AM3501" s="331"/>
      <c r="AN3501" s="35"/>
      <c r="AO3501" s="35"/>
      <c r="AP3501" s="162"/>
      <c r="AQ3501" s="35"/>
      <c r="AR3501" s="35"/>
      <c r="AS3501" s="35"/>
      <c r="AT3501" s="35"/>
      <c r="AU3501" s="35"/>
      <c r="AV3501" s="14"/>
      <c r="AW3501" s="14"/>
      <c r="AX3501" s="14"/>
      <c r="AY3501" s="14"/>
      <c r="AZ3501" s="14"/>
      <c r="BA3501" s="14"/>
    </row>
    <row r="3502" spans="3:53" ht="15.75">
      <c r="C3502" s="35"/>
      <c r="D3502" s="35"/>
      <c r="E3502" s="304"/>
      <c r="F3502" s="304"/>
      <c r="G3502" s="35"/>
      <c r="H3502" s="35"/>
      <c r="I3502" s="35"/>
      <c r="J3502" s="35"/>
      <c r="K3502" s="35"/>
      <c r="L3502" s="38"/>
      <c r="M3502" s="35"/>
      <c r="N3502" s="35"/>
      <c r="O3502" s="35"/>
      <c r="P3502" s="35"/>
      <c r="Q3502" s="35"/>
      <c r="R3502" s="35"/>
      <c r="S3502" s="35"/>
      <c r="T3502" s="35"/>
      <c r="U3502" s="35"/>
      <c r="V3502" s="35"/>
      <c r="W3502" s="35"/>
      <c r="X3502" s="35"/>
      <c r="Y3502" s="35"/>
      <c r="Z3502" s="35"/>
      <c r="AA3502" s="35"/>
      <c r="AB3502" s="35"/>
      <c r="AC3502" s="35"/>
      <c r="AD3502" s="35"/>
      <c r="AE3502" s="331"/>
      <c r="AF3502" s="331"/>
      <c r="AG3502" s="331"/>
      <c r="AH3502" s="331"/>
      <c r="AI3502" s="331"/>
      <c r="AJ3502" s="331"/>
      <c r="AK3502" s="331"/>
      <c r="AL3502" s="34"/>
      <c r="AM3502" s="331"/>
      <c r="AN3502" s="35"/>
      <c r="AO3502" s="35"/>
      <c r="AP3502" s="162"/>
      <c r="AQ3502" s="35"/>
      <c r="AR3502" s="35"/>
      <c r="AS3502" s="35"/>
      <c r="AT3502" s="35"/>
      <c r="AU3502" s="35"/>
      <c r="AV3502" s="14"/>
      <c r="AW3502" s="14"/>
      <c r="AX3502" s="14"/>
      <c r="AY3502" s="14"/>
      <c r="AZ3502" s="14"/>
      <c r="BA3502" s="14"/>
    </row>
    <row r="3503" spans="3:53" ht="15.75">
      <c r="C3503" s="35"/>
      <c r="D3503" s="35"/>
      <c r="E3503" s="304"/>
      <c r="F3503" s="304"/>
      <c r="G3503" s="35"/>
      <c r="H3503" s="35"/>
      <c r="I3503" s="35"/>
      <c r="J3503" s="35"/>
      <c r="K3503" s="35"/>
      <c r="L3503" s="38"/>
      <c r="M3503" s="35"/>
      <c r="N3503" s="35"/>
      <c r="O3503" s="35"/>
      <c r="P3503" s="35"/>
      <c r="Q3503" s="35"/>
      <c r="R3503" s="35"/>
      <c r="S3503" s="35"/>
      <c r="T3503" s="35"/>
      <c r="U3503" s="35"/>
      <c r="V3503" s="35"/>
      <c r="W3503" s="35"/>
      <c r="X3503" s="35"/>
      <c r="Y3503" s="35"/>
      <c r="Z3503" s="35"/>
      <c r="AA3503" s="35"/>
      <c r="AB3503" s="35"/>
      <c r="AC3503" s="35"/>
      <c r="AD3503" s="35"/>
      <c r="AE3503" s="331"/>
      <c r="AF3503" s="331"/>
      <c r="AG3503" s="331"/>
      <c r="AH3503" s="331"/>
      <c r="AI3503" s="331"/>
      <c r="AJ3503" s="331"/>
      <c r="AK3503" s="331"/>
      <c r="AL3503" s="34"/>
      <c r="AM3503" s="331"/>
      <c r="AN3503" s="35"/>
      <c r="AO3503" s="35"/>
      <c r="AP3503" s="162"/>
      <c r="AQ3503" s="35"/>
      <c r="AR3503" s="35"/>
      <c r="AS3503" s="35"/>
      <c r="AT3503" s="35"/>
      <c r="AU3503" s="35"/>
      <c r="AV3503" s="14"/>
      <c r="AW3503" s="14"/>
      <c r="AX3503" s="14"/>
      <c r="AY3503" s="14"/>
      <c r="AZ3503" s="14"/>
      <c r="BA3503" s="14"/>
    </row>
    <row r="3504" spans="3:53" ht="15.75">
      <c r="C3504" s="35"/>
      <c r="D3504" s="35"/>
      <c r="E3504" s="304"/>
      <c r="F3504" s="304"/>
      <c r="G3504" s="35"/>
      <c r="H3504" s="35"/>
      <c r="I3504" s="35"/>
      <c r="J3504" s="35"/>
      <c r="K3504" s="35"/>
      <c r="L3504" s="38"/>
      <c r="M3504" s="35"/>
      <c r="N3504" s="35"/>
      <c r="O3504" s="35"/>
      <c r="P3504" s="35"/>
      <c r="Q3504" s="35"/>
      <c r="R3504" s="35"/>
      <c r="S3504" s="35"/>
      <c r="T3504" s="35"/>
      <c r="U3504" s="35"/>
      <c r="V3504" s="35"/>
      <c r="W3504" s="35"/>
      <c r="X3504" s="35"/>
      <c r="Y3504" s="35"/>
      <c r="Z3504" s="35"/>
      <c r="AA3504" s="35"/>
      <c r="AB3504" s="35"/>
      <c r="AC3504" s="35"/>
      <c r="AD3504" s="35"/>
      <c r="AE3504" s="331"/>
      <c r="AF3504" s="331"/>
      <c r="AG3504" s="331"/>
      <c r="AH3504" s="331"/>
      <c r="AI3504" s="331"/>
      <c r="AJ3504" s="331"/>
      <c r="AK3504" s="331"/>
      <c r="AL3504" s="34"/>
      <c r="AM3504" s="331"/>
      <c r="AN3504" s="35"/>
      <c r="AO3504" s="35"/>
      <c r="AP3504" s="162"/>
      <c r="AQ3504" s="35"/>
      <c r="AR3504" s="35"/>
      <c r="AS3504" s="35"/>
      <c r="AT3504" s="35"/>
      <c r="AU3504" s="35"/>
      <c r="AV3504" s="14"/>
      <c r="AW3504" s="14"/>
      <c r="AX3504" s="14"/>
      <c r="AY3504" s="14"/>
      <c r="AZ3504" s="14"/>
      <c r="BA3504" s="14"/>
    </row>
    <row r="3505" spans="3:53" ht="15.75">
      <c r="C3505" s="35"/>
      <c r="D3505" s="35"/>
      <c r="E3505" s="304"/>
      <c r="F3505" s="304"/>
      <c r="G3505" s="35"/>
      <c r="H3505" s="35"/>
      <c r="I3505" s="35"/>
      <c r="J3505" s="35"/>
      <c r="K3505" s="35"/>
      <c r="L3505" s="38"/>
      <c r="M3505" s="35"/>
      <c r="N3505" s="35"/>
      <c r="O3505" s="35"/>
      <c r="P3505" s="35"/>
      <c r="Q3505" s="35"/>
      <c r="R3505" s="35"/>
      <c r="S3505" s="35"/>
      <c r="T3505" s="35"/>
      <c r="U3505" s="35"/>
      <c r="V3505" s="35"/>
      <c r="W3505" s="35"/>
      <c r="X3505" s="35"/>
      <c r="Y3505" s="35"/>
      <c r="Z3505" s="35"/>
      <c r="AA3505" s="35"/>
      <c r="AB3505" s="35"/>
      <c r="AC3505" s="35"/>
      <c r="AD3505" s="35"/>
      <c r="AE3505" s="331"/>
      <c r="AF3505" s="331"/>
      <c r="AG3505" s="331"/>
      <c r="AH3505" s="331"/>
      <c r="AI3505" s="331"/>
      <c r="AJ3505" s="331"/>
      <c r="AK3505" s="331"/>
      <c r="AL3505" s="34"/>
      <c r="AM3505" s="331"/>
      <c r="AN3505" s="35"/>
      <c r="AO3505" s="35"/>
      <c r="AP3505" s="162"/>
      <c r="AQ3505" s="35"/>
      <c r="AR3505" s="35"/>
      <c r="AS3505" s="35"/>
      <c r="AT3505" s="35"/>
      <c r="AU3505" s="35"/>
      <c r="AV3505" s="14"/>
      <c r="AW3505" s="14"/>
      <c r="AX3505" s="14"/>
      <c r="AY3505" s="14"/>
      <c r="AZ3505" s="14"/>
      <c r="BA3505" s="14"/>
    </row>
    <row r="3506" spans="3:53" ht="15.75">
      <c r="C3506" s="35"/>
      <c r="D3506" s="35"/>
      <c r="E3506" s="304"/>
      <c r="F3506" s="304"/>
      <c r="G3506" s="35"/>
      <c r="H3506" s="35"/>
      <c r="I3506" s="35"/>
      <c r="J3506" s="35"/>
      <c r="K3506" s="35"/>
      <c r="L3506" s="38"/>
      <c r="M3506" s="35"/>
      <c r="N3506" s="35"/>
      <c r="O3506" s="35"/>
      <c r="P3506" s="35"/>
      <c r="Q3506" s="35"/>
      <c r="R3506" s="35"/>
      <c r="S3506" s="35"/>
      <c r="T3506" s="35"/>
      <c r="U3506" s="35"/>
      <c r="V3506" s="35"/>
      <c r="W3506" s="35"/>
      <c r="X3506" s="35"/>
      <c r="Y3506" s="35"/>
      <c r="Z3506" s="35"/>
      <c r="AA3506" s="35"/>
      <c r="AB3506" s="35"/>
      <c r="AC3506" s="35"/>
      <c r="AD3506" s="35"/>
      <c r="AE3506" s="331"/>
      <c r="AF3506" s="331"/>
      <c r="AG3506" s="331"/>
      <c r="AH3506" s="331"/>
      <c r="AI3506" s="331"/>
      <c r="AJ3506" s="331"/>
      <c r="AK3506" s="331"/>
      <c r="AL3506" s="34"/>
      <c r="AM3506" s="331"/>
      <c r="AN3506" s="35"/>
      <c r="AO3506" s="35"/>
      <c r="AP3506" s="162"/>
      <c r="AQ3506" s="35"/>
      <c r="AR3506" s="35"/>
      <c r="AS3506" s="35"/>
      <c r="AT3506" s="35"/>
      <c r="AU3506" s="35"/>
      <c r="AV3506" s="14"/>
      <c r="AW3506" s="14"/>
      <c r="AX3506" s="14"/>
      <c r="AY3506" s="14"/>
      <c r="AZ3506" s="14"/>
      <c r="BA3506" s="14"/>
    </row>
    <row r="3507" spans="3:53" ht="15.75">
      <c r="C3507" s="35"/>
      <c r="D3507" s="35"/>
      <c r="E3507" s="304"/>
      <c r="F3507" s="304"/>
      <c r="G3507" s="35"/>
      <c r="H3507" s="35"/>
      <c r="I3507" s="35"/>
      <c r="J3507" s="35"/>
      <c r="K3507" s="35"/>
      <c r="L3507" s="38"/>
      <c r="M3507" s="35"/>
      <c r="N3507" s="35"/>
      <c r="O3507" s="35"/>
      <c r="P3507" s="35"/>
      <c r="Q3507" s="35"/>
      <c r="R3507" s="35"/>
      <c r="S3507" s="35"/>
      <c r="T3507" s="35"/>
      <c r="U3507" s="35"/>
      <c r="V3507" s="35"/>
      <c r="W3507" s="35"/>
      <c r="X3507" s="35"/>
      <c r="Y3507" s="35"/>
      <c r="Z3507" s="35"/>
      <c r="AA3507" s="35"/>
      <c r="AB3507" s="35"/>
      <c r="AC3507" s="35"/>
      <c r="AD3507" s="35"/>
      <c r="AE3507" s="331"/>
      <c r="AF3507" s="331"/>
      <c r="AG3507" s="331"/>
      <c r="AH3507" s="331"/>
      <c r="AI3507" s="331"/>
      <c r="AJ3507" s="331"/>
      <c r="AK3507" s="331"/>
      <c r="AL3507" s="34"/>
      <c r="AM3507" s="331"/>
      <c r="AN3507" s="35"/>
      <c r="AO3507" s="35"/>
      <c r="AP3507" s="162"/>
      <c r="AQ3507" s="35"/>
      <c r="AR3507" s="35"/>
      <c r="AS3507" s="35"/>
      <c r="AT3507" s="35"/>
      <c r="AU3507" s="35"/>
      <c r="AV3507" s="14"/>
      <c r="AW3507" s="14"/>
      <c r="AX3507" s="14"/>
      <c r="AY3507" s="14"/>
      <c r="AZ3507" s="14"/>
      <c r="BA3507" s="14"/>
    </row>
    <row r="3508" spans="3:53" ht="15.75">
      <c r="C3508" s="35"/>
      <c r="D3508" s="35"/>
      <c r="E3508" s="304"/>
      <c r="F3508" s="304"/>
      <c r="G3508" s="35"/>
      <c r="H3508" s="35"/>
      <c r="I3508" s="35"/>
      <c r="J3508" s="35"/>
      <c r="K3508" s="35"/>
      <c r="L3508" s="38"/>
      <c r="M3508" s="35"/>
      <c r="N3508" s="35"/>
      <c r="O3508" s="35"/>
      <c r="P3508" s="35"/>
      <c r="Q3508" s="35"/>
      <c r="R3508" s="35"/>
      <c r="S3508" s="35"/>
      <c r="T3508" s="35"/>
      <c r="U3508" s="35"/>
      <c r="V3508" s="35"/>
      <c r="W3508" s="35"/>
      <c r="X3508" s="35"/>
      <c r="Y3508" s="35"/>
      <c r="Z3508" s="35"/>
      <c r="AA3508" s="35"/>
      <c r="AB3508" s="35"/>
      <c r="AC3508" s="35"/>
      <c r="AD3508" s="35"/>
      <c r="AE3508" s="331"/>
      <c r="AF3508" s="331"/>
      <c r="AG3508" s="331"/>
      <c r="AH3508" s="331"/>
      <c r="AI3508" s="331"/>
      <c r="AJ3508" s="331"/>
      <c r="AK3508" s="331"/>
      <c r="AL3508" s="34"/>
      <c r="AM3508" s="331"/>
      <c r="AN3508" s="35"/>
      <c r="AO3508" s="35"/>
      <c r="AP3508" s="162"/>
      <c r="AQ3508" s="35"/>
      <c r="AR3508" s="35"/>
      <c r="AS3508" s="35"/>
      <c r="AT3508" s="35"/>
      <c r="AU3508" s="35"/>
      <c r="AV3508" s="14"/>
      <c r="AW3508" s="14"/>
      <c r="AX3508" s="14"/>
      <c r="AY3508" s="14"/>
      <c r="AZ3508" s="14"/>
      <c r="BA3508" s="14"/>
    </row>
    <row r="3509" spans="3:53" ht="15.75">
      <c r="C3509" s="35"/>
      <c r="D3509" s="35"/>
      <c r="E3509" s="304"/>
      <c r="F3509" s="304"/>
      <c r="G3509" s="35"/>
      <c r="H3509" s="35"/>
      <c r="I3509" s="35"/>
      <c r="J3509" s="35"/>
      <c r="K3509" s="35"/>
      <c r="L3509" s="38"/>
      <c r="M3509" s="35"/>
      <c r="N3509" s="35"/>
      <c r="O3509" s="35"/>
      <c r="P3509" s="35"/>
      <c r="Q3509" s="35"/>
      <c r="R3509" s="35"/>
      <c r="S3509" s="35"/>
      <c r="T3509" s="35"/>
      <c r="U3509" s="35"/>
      <c r="V3509" s="35"/>
      <c r="W3509" s="35"/>
      <c r="X3509" s="35"/>
      <c r="Y3509" s="35"/>
      <c r="Z3509" s="35"/>
      <c r="AA3509" s="35"/>
      <c r="AB3509" s="35"/>
      <c r="AC3509" s="35"/>
      <c r="AD3509" s="35"/>
      <c r="AE3509" s="331"/>
      <c r="AF3509" s="331"/>
      <c r="AG3509" s="331"/>
      <c r="AH3509" s="331"/>
      <c r="AI3509" s="331"/>
      <c r="AJ3509" s="331"/>
      <c r="AK3509" s="331"/>
      <c r="AL3509" s="34"/>
      <c r="AM3509" s="331"/>
      <c r="AN3509" s="35"/>
      <c r="AO3509" s="35"/>
      <c r="AP3509" s="162"/>
      <c r="AQ3509" s="35"/>
      <c r="AR3509" s="35"/>
      <c r="AS3509" s="35"/>
      <c r="AT3509" s="35"/>
      <c r="AU3509" s="35"/>
      <c r="AV3509" s="14"/>
      <c r="AW3509" s="14"/>
      <c r="AX3509" s="14"/>
      <c r="AY3509" s="14"/>
      <c r="AZ3509" s="14"/>
      <c r="BA3509" s="14"/>
    </row>
    <row r="3510" spans="3:53" ht="15.75">
      <c r="C3510" s="35"/>
      <c r="D3510" s="35"/>
      <c r="E3510" s="304"/>
      <c r="F3510" s="304"/>
      <c r="G3510" s="35"/>
      <c r="H3510" s="35"/>
      <c r="I3510" s="35"/>
      <c r="J3510" s="35"/>
      <c r="K3510" s="35"/>
      <c r="L3510" s="38"/>
      <c r="M3510" s="35"/>
      <c r="N3510" s="35"/>
      <c r="O3510" s="35"/>
      <c r="P3510" s="35"/>
      <c r="Q3510" s="35"/>
      <c r="R3510" s="35"/>
      <c r="S3510" s="35"/>
      <c r="T3510" s="35"/>
      <c r="U3510" s="35"/>
      <c r="V3510" s="35"/>
      <c r="W3510" s="35"/>
      <c r="X3510" s="35"/>
      <c r="Y3510" s="35"/>
      <c r="Z3510" s="35"/>
      <c r="AA3510" s="35"/>
      <c r="AB3510" s="35"/>
      <c r="AC3510" s="35"/>
      <c r="AD3510" s="35"/>
      <c r="AE3510" s="331"/>
      <c r="AF3510" s="331"/>
      <c r="AG3510" s="331"/>
      <c r="AH3510" s="331"/>
      <c r="AI3510" s="331"/>
      <c r="AJ3510" s="331"/>
      <c r="AK3510" s="331"/>
      <c r="AL3510" s="34"/>
      <c r="AM3510" s="331"/>
      <c r="AN3510" s="35"/>
      <c r="AO3510" s="35"/>
      <c r="AP3510" s="162"/>
      <c r="AQ3510" s="35"/>
      <c r="AR3510" s="35"/>
      <c r="AS3510" s="35"/>
      <c r="AT3510" s="35"/>
      <c r="AU3510" s="35"/>
      <c r="AV3510" s="14"/>
      <c r="AW3510" s="14"/>
      <c r="AX3510" s="14"/>
      <c r="AY3510" s="14"/>
      <c r="AZ3510" s="14"/>
      <c r="BA3510" s="14"/>
    </row>
    <row r="3511" spans="3:53" ht="15.75">
      <c r="C3511" s="35"/>
      <c r="D3511" s="35"/>
      <c r="E3511" s="304"/>
      <c r="F3511" s="304"/>
      <c r="G3511" s="35"/>
      <c r="H3511" s="35"/>
      <c r="I3511" s="35"/>
      <c r="J3511" s="35"/>
      <c r="K3511" s="35"/>
      <c r="L3511" s="38"/>
      <c r="M3511" s="35"/>
      <c r="N3511" s="35"/>
      <c r="O3511" s="35"/>
      <c r="P3511" s="35"/>
      <c r="Q3511" s="35"/>
      <c r="R3511" s="35"/>
      <c r="S3511" s="35"/>
      <c r="T3511" s="35"/>
      <c r="U3511" s="35"/>
      <c r="V3511" s="35"/>
      <c r="W3511" s="35"/>
      <c r="X3511" s="35"/>
      <c r="Y3511" s="35"/>
      <c r="Z3511" s="35"/>
      <c r="AA3511" s="35"/>
      <c r="AB3511" s="35"/>
      <c r="AC3511" s="35"/>
      <c r="AD3511" s="35"/>
      <c r="AE3511" s="331"/>
      <c r="AF3511" s="331"/>
      <c r="AG3511" s="331"/>
      <c r="AH3511" s="331"/>
      <c r="AI3511" s="331"/>
      <c r="AJ3511" s="331"/>
      <c r="AK3511" s="331"/>
      <c r="AL3511" s="34"/>
      <c r="AM3511" s="331"/>
      <c r="AN3511" s="35"/>
      <c r="AO3511" s="35"/>
      <c r="AP3511" s="162"/>
      <c r="AQ3511" s="35"/>
      <c r="AR3511" s="35"/>
      <c r="AS3511" s="35"/>
      <c r="AT3511" s="35"/>
      <c r="AU3511" s="35"/>
      <c r="AV3511" s="14"/>
      <c r="AW3511" s="14"/>
      <c r="AX3511" s="14"/>
      <c r="AY3511" s="14"/>
      <c r="AZ3511" s="14"/>
      <c r="BA3511" s="14"/>
    </row>
    <row r="3512" spans="3:53" ht="15.75">
      <c r="C3512" s="35"/>
      <c r="D3512" s="35"/>
      <c r="E3512" s="304"/>
      <c r="F3512" s="304"/>
      <c r="G3512" s="35"/>
      <c r="H3512" s="35"/>
      <c r="I3512" s="35"/>
      <c r="J3512" s="35"/>
      <c r="K3512" s="35"/>
      <c r="L3512" s="38"/>
      <c r="M3512" s="35"/>
      <c r="N3512" s="35"/>
      <c r="O3512" s="35"/>
      <c r="P3512" s="35"/>
      <c r="Q3512" s="35"/>
      <c r="R3512" s="35"/>
      <c r="S3512" s="35"/>
      <c r="T3512" s="35"/>
      <c r="U3512" s="35"/>
      <c r="V3512" s="35"/>
      <c r="W3512" s="35"/>
      <c r="X3512" s="35"/>
      <c r="Y3512" s="35"/>
      <c r="Z3512" s="35"/>
      <c r="AA3512" s="35"/>
      <c r="AB3512" s="35"/>
      <c r="AC3512" s="35"/>
      <c r="AD3512" s="35"/>
      <c r="AE3512" s="331"/>
      <c r="AF3512" s="331"/>
      <c r="AG3512" s="331"/>
      <c r="AH3512" s="331"/>
      <c r="AI3512" s="331"/>
      <c r="AJ3512" s="331"/>
      <c r="AK3512" s="331"/>
      <c r="AL3512" s="34"/>
      <c r="AM3512" s="331"/>
      <c r="AN3512" s="35"/>
      <c r="AO3512" s="35"/>
      <c r="AP3512" s="162"/>
      <c r="AQ3512" s="35"/>
      <c r="AR3512" s="35"/>
      <c r="AS3512" s="35"/>
      <c r="AT3512" s="35"/>
      <c r="AU3512" s="35"/>
      <c r="AV3512" s="14"/>
      <c r="AW3512" s="14"/>
      <c r="AX3512" s="14"/>
      <c r="AY3512" s="14"/>
      <c r="AZ3512" s="14"/>
      <c r="BA3512" s="14"/>
    </row>
    <row r="3513" spans="3:53" ht="15.75">
      <c r="C3513" s="35"/>
      <c r="D3513" s="35"/>
      <c r="E3513" s="304"/>
      <c r="F3513" s="304"/>
      <c r="G3513" s="35"/>
      <c r="H3513" s="35"/>
      <c r="I3513" s="35"/>
      <c r="J3513" s="35"/>
      <c r="K3513" s="35"/>
      <c r="L3513" s="38"/>
      <c r="M3513" s="35"/>
      <c r="N3513" s="35"/>
      <c r="O3513" s="35"/>
      <c r="P3513" s="35"/>
      <c r="Q3513" s="35"/>
      <c r="R3513" s="35"/>
      <c r="S3513" s="35"/>
      <c r="T3513" s="35"/>
      <c r="U3513" s="35"/>
      <c r="V3513" s="35"/>
      <c r="W3513" s="35"/>
      <c r="X3513" s="35"/>
      <c r="Y3513" s="35"/>
      <c r="Z3513" s="35"/>
      <c r="AA3513" s="35"/>
      <c r="AB3513" s="35"/>
      <c r="AC3513" s="35"/>
      <c r="AD3513" s="35"/>
      <c r="AE3513" s="331"/>
      <c r="AF3513" s="331"/>
      <c r="AG3513" s="331"/>
      <c r="AH3513" s="331"/>
      <c r="AI3513" s="331"/>
      <c r="AJ3513" s="331"/>
      <c r="AK3513" s="331"/>
      <c r="AL3513" s="34"/>
      <c r="AM3513" s="331"/>
      <c r="AN3513" s="35"/>
      <c r="AO3513" s="35"/>
      <c r="AP3513" s="162"/>
      <c r="AQ3513" s="35"/>
      <c r="AR3513" s="35"/>
      <c r="AS3513" s="35"/>
      <c r="AT3513" s="35"/>
      <c r="AU3513" s="35"/>
      <c r="AV3513" s="14"/>
      <c r="AW3513" s="14"/>
      <c r="AX3513" s="14"/>
      <c r="AY3513" s="14"/>
      <c r="AZ3513" s="14"/>
      <c r="BA3513" s="14"/>
    </row>
    <row r="3514" spans="3:53" ht="15.75">
      <c r="C3514" s="35"/>
      <c r="D3514" s="35"/>
      <c r="E3514" s="304"/>
      <c r="F3514" s="304"/>
      <c r="G3514" s="35"/>
      <c r="H3514" s="35"/>
      <c r="I3514" s="35"/>
      <c r="J3514" s="35"/>
      <c r="K3514" s="35"/>
      <c r="L3514" s="38"/>
      <c r="M3514" s="35"/>
      <c r="N3514" s="35"/>
      <c r="O3514" s="35"/>
      <c r="P3514" s="35"/>
      <c r="Q3514" s="35"/>
      <c r="R3514" s="35"/>
      <c r="S3514" s="35"/>
      <c r="T3514" s="35"/>
      <c r="U3514" s="35"/>
      <c r="V3514" s="35"/>
      <c r="W3514" s="35"/>
      <c r="X3514" s="35"/>
      <c r="Y3514" s="35"/>
      <c r="Z3514" s="35"/>
      <c r="AA3514" s="35"/>
      <c r="AB3514" s="35"/>
      <c r="AC3514" s="35"/>
      <c r="AD3514" s="35"/>
      <c r="AE3514" s="331"/>
      <c r="AF3514" s="331"/>
      <c r="AG3514" s="331"/>
      <c r="AH3514" s="331"/>
      <c r="AI3514" s="331"/>
      <c r="AJ3514" s="331"/>
      <c r="AK3514" s="331"/>
      <c r="AL3514" s="34"/>
      <c r="AM3514" s="331"/>
      <c r="AN3514" s="35"/>
      <c r="AO3514" s="35"/>
      <c r="AP3514" s="162"/>
      <c r="AQ3514" s="35"/>
      <c r="AR3514" s="35"/>
      <c r="AS3514" s="35"/>
      <c r="AT3514" s="35"/>
      <c r="AU3514" s="35"/>
      <c r="AV3514" s="14"/>
      <c r="AW3514" s="14"/>
      <c r="AX3514" s="14"/>
      <c r="AY3514" s="14"/>
      <c r="AZ3514" s="14"/>
      <c r="BA3514" s="14"/>
    </row>
    <row r="3515" spans="3:53" ht="15.75">
      <c r="C3515" s="35"/>
      <c r="D3515" s="35"/>
      <c r="E3515" s="304"/>
      <c r="F3515" s="304"/>
      <c r="G3515" s="35"/>
      <c r="H3515" s="35"/>
      <c r="I3515" s="35"/>
      <c r="J3515" s="35"/>
      <c r="K3515" s="35"/>
      <c r="L3515" s="38"/>
      <c r="M3515" s="35"/>
      <c r="N3515" s="35"/>
      <c r="O3515" s="35"/>
      <c r="P3515" s="35"/>
      <c r="Q3515" s="35"/>
      <c r="R3515" s="35"/>
      <c r="S3515" s="35"/>
      <c r="T3515" s="35"/>
      <c r="U3515" s="35"/>
      <c r="V3515" s="35"/>
      <c r="W3515" s="35"/>
      <c r="X3515" s="35"/>
      <c r="Y3515" s="35"/>
      <c r="Z3515" s="35"/>
      <c r="AA3515" s="35"/>
      <c r="AB3515" s="35"/>
      <c r="AC3515" s="35"/>
      <c r="AD3515" s="35"/>
      <c r="AE3515" s="331"/>
      <c r="AF3515" s="331"/>
      <c r="AG3515" s="331"/>
      <c r="AH3515" s="331"/>
      <c r="AI3515" s="331"/>
      <c r="AJ3515" s="331"/>
      <c r="AK3515" s="331"/>
      <c r="AL3515" s="34"/>
      <c r="AM3515" s="331"/>
      <c r="AN3515" s="35"/>
      <c r="AO3515" s="35"/>
      <c r="AP3515" s="162"/>
      <c r="AQ3515" s="35"/>
      <c r="AR3515" s="35"/>
      <c r="AS3515" s="35"/>
      <c r="AT3515" s="35"/>
      <c r="AU3515" s="35"/>
      <c r="AV3515" s="14"/>
      <c r="AW3515" s="14"/>
      <c r="AX3515" s="14"/>
      <c r="AY3515" s="14"/>
      <c r="AZ3515" s="14"/>
      <c r="BA3515" s="14"/>
    </row>
    <row r="3516" spans="3:53" ht="15.75">
      <c r="C3516" s="35"/>
      <c r="D3516" s="35"/>
      <c r="E3516" s="304"/>
      <c r="F3516" s="304"/>
      <c r="G3516" s="35"/>
      <c r="H3516" s="35"/>
      <c r="I3516" s="35"/>
      <c r="J3516" s="35"/>
      <c r="K3516" s="35"/>
      <c r="L3516" s="38"/>
      <c r="M3516" s="35"/>
      <c r="N3516" s="35"/>
      <c r="O3516" s="35"/>
      <c r="P3516" s="35"/>
      <c r="Q3516" s="35"/>
      <c r="R3516" s="35"/>
      <c r="S3516" s="35"/>
      <c r="T3516" s="35"/>
      <c r="U3516" s="35"/>
      <c r="V3516" s="35"/>
      <c r="W3516" s="35"/>
      <c r="X3516" s="35"/>
      <c r="Y3516" s="35"/>
      <c r="Z3516" s="35"/>
      <c r="AA3516" s="35"/>
      <c r="AB3516" s="35"/>
      <c r="AC3516" s="35"/>
      <c r="AD3516" s="35"/>
      <c r="AE3516" s="331"/>
      <c r="AF3516" s="331"/>
      <c r="AG3516" s="331"/>
      <c r="AH3516" s="331"/>
      <c r="AI3516" s="331"/>
      <c r="AJ3516" s="331"/>
      <c r="AK3516" s="331"/>
      <c r="AL3516" s="34"/>
      <c r="AM3516" s="331"/>
      <c r="AN3516" s="35"/>
      <c r="AO3516" s="35"/>
      <c r="AP3516" s="162"/>
      <c r="AQ3516" s="35"/>
      <c r="AR3516" s="35"/>
      <c r="AS3516" s="35"/>
      <c r="AT3516" s="35"/>
      <c r="AU3516" s="35"/>
      <c r="AV3516" s="14"/>
      <c r="AW3516" s="14"/>
      <c r="AX3516" s="14"/>
      <c r="AY3516" s="14"/>
      <c r="AZ3516" s="14"/>
      <c r="BA3516" s="14"/>
    </row>
    <row r="3517" spans="3:53" ht="15.75">
      <c r="C3517" s="35"/>
      <c r="D3517" s="35"/>
      <c r="E3517" s="304"/>
      <c r="F3517" s="304"/>
      <c r="G3517" s="35"/>
      <c r="H3517" s="35"/>
      <c r="I3517" s="35"/>
      <c r="J3517" s="35"/>
      <c r="K3517" s="35"/>
      <c r="L3517" s="38"/>
      <c r="M3517" s="35"/>
      <c r="N3517" s="35"/>
      <c r="O3517" s="35"/>
      <c r="P3517" s="35"/>
      <c r="Q3517" s="35"/>
      <c r="R3517" s="35"/>
      <c r="S3517" s="35"/>
      <c r="T3517" s="35"/>
      <c r="U3517" s="35"/>
      <c r="V3517" s="35"/>
      <c r="W3517" s="35"/>
      <c r="X3517" s="35"/>
      <c r="Y3517" s="35"/>
      <c r="Z3517" s="35"/>
      <c r="AA3517" s="35"/>
      <c r="AB3517" s="35"/>
      <c r="AC3517" s="35"/>
      <c r="AD3517" s="35"/>
      <c r="AE3517" s="331"/>
      <c r="AF3517" s="331"/>
      <c r="AG3517" s="331"/>
      <c r="AH3517" s="331"/>
      <c r="AI3517" s="331"/>
      <c r="AJ3517" s="331"/>
      <c r="AK3517" s="331"/>
      <c r="AL3517" s="34"/>
      <c r="AM3517" s="331"/>
      <c r="AN3517" s="35"/>
      <c r="AO3517" s="35"/>
      <c r="AP3517" s="162"/>
      <c r="AQ3517" s="35"/>
      <c r="AR3517" s="35"/>
      <c r="AS3517" s="35"/>
      <c r="AT3517" s="35"/>
      <c r="AU3517" s="35"/>
      <c r="AV3517" s="14"/>
      <c r="AW3517" s="14"/>
      <c r="AX3517" s="14"/>
      <c r="AY3517" s="14"/>
      <c r="AZ3517" s="14"/>
      <c r="BA3517" s="14"/>
    </row>
    <row r="3518" spans="3:53" ht="15.75">
      <c r="C3518" s="35"/>
      <c r="D3518" s="35"/>
      <c r="E3518" s="304"/>
      <c r="F3518" s="304"/>
      <c r="G3518" s="35"/>
      <c r="H3518" s="35"/>
      <c r="I3518" s="35"/>
      <c r="J3518" s="35"/>
      <c r="K3518" s="35"/>
      <c r="L3518" s="38"/>
      <c r="M3518" s="35"/>
      <c r="N3518" s="35"/>
      <c r="O3518" s="35"/>
      <c r="P3518" s="35"/>
      <c r="Q3518" s="35"/>
      <c r="R3518" s="35"/>
      <c r="S3518" s="35"/>
      <c r="T3518" s="35"/>
      <c r="U3518" s="35"/>
      <c r="V3518" s="35"/>
      <c r="W3518" s="35"/>
      <c r="X3518" s="35"/>
      <c r="Y3518" s="35"/>
      <c r="Z3518" s="35"/>
      <c r="AA3518" s="35"/>
      <c r="AB3518" s="35"/>
      <c r="AC3518" s="35"/>
      <c r="AD3518" s="35"/>
      <c r="AE3518" s="331"/>
      <c r="AF3518" s="331"/>
      <c r="AG3518" s="331"/>
      <c r="AH3518" s="331"/>
      <c r="AI3518" s="331"/>
      <c r="AJ3518" s="331"/>
      <c r="AK3518" s="331"/>
      <c r="AL3518" s="34"/>
      <c r="AM3518" s="331"/>
      <c r="AN3518" s="35"/>
      <c r="AO3518" s="35"/>
      <c r="AP3518" s="162"/>
      <c r="AQ3518" s="35"/>
      <c r="AR3518" s="35"/>
      <c r="AS3518" s="35"/>
      <c r="AT3518" s="35"/>
      <c r="AU3518" s="35"/>
      <c r="AV3518" s="14"/>
      <c r="AW3518" s="14"/>
      <c r="AX3518" s="14"/>
      <c r="AY3518" s="14"/>
      <c r="AZ3518" s="14"/>
      <c r="BA3518" s="14"/>
    </row>
    <row r="3519" spans="3:53" ht="15.75">
      <c r="C3519" s="35"/>
      <c r="D3519" s="35"/>
      <c r="E3519" s="304"/>
      <c r="F3519" s="304"/>
      <c r="G3519" s="35"/>
      <c r="H3519" s="35"/>
      <c r="I3519" s="35"/>
      <c r="J3519" s="35"/>
      <c r="K3519" s="35"/>
      <c r="L3519" s="38"/>
      <c r="M3519" s="35"/>
      <c r="N3519" s="35"/>
      <c r="O3519" s="35"/>
      <c r="P3519" s="35"/>
      <c r="Q3519" s="35"/>
      <c r="R3519" s="35"/>
      <c r="S3519" s="35"/>
      <c r="T3519" s="35"/>
      <c r="U3519" s="35"/>
      <c r="V3519" s="35"/>
      <c r="W3519" s="35"/>
      <c r="X3519" s="35"/>
      <c r="Y3519" s="35"/>
      <c r="Z3519" s="35"/>
      <c r="AA3519" s="35"/>
      <c r="AB3519" s="35"/>
      <c r="AC3519" s="35"/>
      <c r="AD3519" s="35"/>
      <c r="AE3519" s="331"/>
      <c r="AF3519" s="331"/>
      <c r="AG3519" s="331"/>
      <c r="AH3519" s="331"/>
      <c r="AI3519" s="331"/>
      <c r="AJ3519" s="331"/>
      <c r="AK3519" s="331"/>
      <c r="AL3519" s="34"/>
      <c r="AM3519" s="331"/>
      <c r="AN3519" s="35"/>
      <c r="AO3519" s="35"/>
      <c r="AP3519" s="162"/>
      <c r="AQ3519" s="35"/>
      <c r="AR3519" s="35"/>
      <c r="AS3519" s="35"/>
      <c r="AT3519" s="35"/>
      <c r="AU3519" s="35"/>
      <c r="AV3519" s="14"/>
      <c r="AW3519" s="14"/>
      <c r="AX3519" s="14"/>
      <c r="AY3519" s="14"/>
      <c r="AZ3519" s="14"/>
      <c r="BA3519" s="14"/>
    </row>
    <row r="3520" spans="3:53" ht="15.75">
      <c r="C3520" s="35"/>
      <c r="D3520" s="35"/>
      <c r="E3520" s="304"/>
      <c r="F3520" s="304"/>
      <c r="G3520" s="35"/>
      <c r="H3520" s="35"/>
      <c r="I3520" s="35"/>
      <c r="J3520" s="35"/>
      <c r="K3520" s="35"/>
      <c r="L3520" s="38"/>
      <c r="M3520" s="35"/>
      <c r="N3520" s="35"/>
      <c r="O3520" s="35"/>
      <c r="P3520" s="35"/>
      <c r="Q3520" s="35"/>
      <c r="R3520" s="35"/>
      <c r="S3520" s="35"/>
      <c r="T3520" s="35"/>
      <c r="U3520" s="35"/>
      <c r="V3520" s="35"/>
      <c r="W3520" s="35"/>
      <c r="X3520" s="35"/>
      <c r="Y3520" s="35"/>
      <c r="Z3520" s="35"/>
      <c r="AA3520" s="35"/>
      <c r="AB3520" s="35"/>
      <c r="AC3520" s="35"/>
      <c r="AD3520" s="35"/>
      <c r="AE3520" s="331"/>
      <c r="AF3520" s="331"/>
      <c r="AG3520" s="331"/>
      <c r="AH3520" s="331"/>
      <c r="AI3520" s="331"/>
      <c r="AJ3520" s="331"/>
      <c r="AK3520" s="331"/>
      <c r="AL3520" s="34"/>
      <c r="AM3520" s="331"/>
      <c r="AN3520" s="35"/>
      <c r="AO3520" s="35"/>
      <c r="AP3520" s="162"/>
      <c r="AQ3520" s="35"/>
      <c r="AR3520" s="35"/>
      <c r="AS3520" s="35"/>
      <c r="AT3520" s="35"/>
      <c r="AU3520" s="35"/>
      <c r="AV3520" s="14"/>
      <c r="AW3520" s="14"/>
      <c r="AX3520" s="14"/>
      <c r="AY3520" s="14"/>
      <c r="AZ3520" s="14"/>
      <c r="BA3520" s="14"/>
    </row>
    <row r="3521" spans="3:53" ht="15.75">
      <c r="C3521" s="35"/>
      <c r="D3521" s="35"/>
      <c r="E3521" s="304"/>
      <c r="F3521" s="304"/>
      <c r="G3521" s="35"/>
      <c r="H3521" s="35"/>
      <c r="I3521" s="35"/>
      <c r="J3521" s="35"/>
      <c r="K3521" s="35"/>
      <c r="L3521" s="38"/>
      <c r="M3521" s="35"/>
      <c r="N3521" s="35"/>
      <c r="O3521" s="35"/>
      <c r="P3521" s="35"/>
      <c r="Q3521" s="35"/>
      <c r="R3521" s="35"/>
      <c r="S3521" s="35"/>
      <c r="T3521" s="35"/>
      <c r="U3521" s="35"/>
      <c r="V3521" s="35"/>
      <c r="W3521" s="35"/>
      <c r="X3521" s="35"/>
      <c r="Y3521" s="35"/>
      <c r="Z3521" s="35"/>
      <c r="AA3521" s="35"/>
      <c r="AB3521" s="35"/>
      <c r="AC3521" s="35"/>
      <c r="AD3521" s="35"/>
      <c r="AE3521" s="331"/>
      <c r="AF3521" s="331"/>
      <c r="AG3521" s="331"/>
      <c r="AH3521" s="331"/>
      <c r="AI3521" s="331"/>
      <c r="AJ3521" s="331"/>
      <c r="AK3521" s="331"/>
      <c r="AL3521" s="34"/>
      <c r="AM3521" s="331"/>
      <c r="AN3521" s="35"/>
      <c r="AO3521" s="35"/>
      <c r="AP3521" s="162"/>
      <c r="AQ3521" s="35"/>
      <c r="AR3521" s="35"/>
      <c r="AS3521" s="35"/>
      <c r="AT3521" s="35"/>
      <c r="AU3521" s="35"/>
      <c r="AV3521" s="14"/>
      <c r="AW3521" s="14"/>
      <c r="AX3521" s="14"/>
      <c r="AY3521" s="14"/>
      <c r="AZ3521" s="14"/>
      <c r="BA3521" s="14"/>
    </row>
    <row r="3522" spans="3:53" ht="15.75">
      <c r="C3522" s="35"/>
      <c r="D3522" s="35"/>
      <c r="E3522" s="304"/>
      <c r="F3522" s="304"/>
      <c r="G3522" s="35"/>
      <c r="H3522" s="35"/>
      <c r="I3522" s="35"/>
      <c r="J3522" s="35"/>
      <c r="K3522" s="35"/>
      <c r="L3522" s="38"/>
      <c r="M3522" s="35"/>
      <c r="N3522" s="35"/>
      <c r="O3522" s="35"/>
      <c r="P3522" s="35"/>
      <c r="Q3522" s="35"/>
      <c r="R3522" s="35"/>
      <c r="S3522" s="35"/>
      <c r="T3522" s="35"/>
      <c r="U3522" s="35"/>
      <c r="V3522" s="35"/>
      <c r="W3522" s="35"/>
      <c r="X3522" s="35"/>
      <c r="Y3522" s="35"/>
      <c r="Z3522" s="35"/>
      <c r="AA3522" s="35"/>
      <c r="AB3522" s="35"/>
      <c r="AC3522" s="35"/>
      <c r="AD3522" s="35"/>
      <c r="AE3522" s="331"/>
      <c r="AF3522" s="331"/>
      <c r="AG3522" s="331"/>
      <c r="AH3522" s="331"/>
      <c r="AI3522" s="331"/>
      <c r="AJ3522" s="331"/>
      <c r="AK3522" s="331"/>
      <c r="AL3522" s="34"/>
      <c r="AM3522" s="331"/>
      <c r="AN3522" s="35"/>
      <c r="AO3522" s="35"/>
      <c r="AP3522" s="162"/>
      <c r="AQ3522" s="35"/>
      <c r="AR3522" s="35"/>
      <c r="AS3522" s="35"/>
      <c r="AT3522" s="35"/>
      <c r="AU3522" s="35"/>
      <c r="AV3522" s="14"/>
      <c r="AW3522" s="14"/>
      <c r="AX3522" s="14"/>
      <c r="AY3522" s="14"/>
      <c r="AZ3522" s="14"/>
      <c r="BA3522" s="14"/>
    </row>
    <row r="3523" spans="3:53" ht="15.75">
      <c r="C3523" s="35"/>
      <c r="D3523" s="35"/>
      <c r="E3523" s="304"/>
      <c r="F3523" s="304"/>
      <c r="G3523" s="35"/>
      <c r="H3523" s="35"/>
      <c r="I3523" s="35"/>
      <c r="J3523" s="35"/>
      <c r="K3523" s="35"/>
      <c r="L3523" s="38"/>
      <c r="M3523" s="35"/>
      <c r="N3523" s="35"/>
      <c r="O3523" s="35"/>
      <c r="P3523" s="35"/>
      <c r="Q3523" s="35"/>
      <c r="R3523" s="35"/>
      <c r="S3523" s="35"/>
      <c r="T3523" s="35"/>
      <c r="U3523" s="35"/>
      <c r="V3523" s="35"/>
      <c r="W3523" s="35"/>
      <c r="X3523" s="35"/>
      <c r="Y3523" s="35"/>
      <c r="Z3523" s="35"/>
      <c r="AA3523" s="35"/>
      <c r="AB3523" s="35"/>
      <c r="AC3523" s="35"/>
      <c r="AD3523" s="35"/>
      <c r="AE3523" s="331"/>
      <c r="AF3523" s="331"/>
      <c r="AG3523" s="331"/>
      <c r="AH3523" s="331"/>
      <c r="AI3523" s="331"/>
      <c r="AJ3523" s="331"/>
      <c r="AK3523" s="331"/>
      <c r="AL3523" s="34"/>
      <c r="AM3523" s="331"/>
      <c r="AN3523" s="35"/>
      <c r="AO3523" s="35"/>
      <c r="AP3523" s="162"/>
      <c r="AQ3523" s="35"/>
      <c r="AR3523" s="35"/>
      <c r="AS3523" s="35"/>
      <c r="AT3523" s="35"/>
      <c r="AU3523" s="35"/>
      <c r="AV3523" s="14"/>
      <c r="AW3523" s="14"/>
      <c r="AX3523" s="14"/>
      <c r="AY3523" s="14"/>
      <c r="AZ3523" s="14"/>
      <c r="BA3523" s="14"/>
    </row>
    <row r="3524" spans="3:53" ht="15.75">
      <c r="C3524" s="35"/>
      <c r="D3524" s="35"/>
      <c r="E3524" s="304"/>
      <c r="F3524" s="304"/>
      <c r="G3524" s="35"/>
      <c r="H3524" s="35"/>
      <c r="I3524" s="35"/>
      <c r="J3524" s="35"/>
      <c r="K3524" s="35"/>
      <c r="L3524" s="38"/>
      <c r="M3524" s="35"/>
      <c r="N3524" s="35"/>
      <c r="O3524" s="35"/>
      <c r="P3524" s="35"/>
      <c r="Q3524" s="35"/>
      <c r="R3524" s="35"/>
      <c r="S3524" s="35"/>
      <c r="T3524" s="35"/>
      <c r="U3524" s="35"/>
      <c r="V3524" s="35"/>
      <c r="W3524" s="35"/>
      <c r="X3524" s="35"/>
      <c r="Y3524" s="35"/>
      <c r="Z3524" s="35"/>
      <c r="AA3524" s="35"/>
      <c r="AB3524" s="35"/>
      <c r="AC3524" s="35"/>
      <c r="AD3524" s="35"/>
      <c r="AE3524" s="331"/>
      <c r="AF3524" s="331"/>
      <c r="AG3524" s="331"/>
      <c r="AH3524" s="331"/>
      <c r="AI3524" s="331"/>
      <c r="AJ3524" s="331"/>
      <c r="AK3524" s="331"/>
      <c r="AL3524" s="34"/>
      <c r="AM3524" s="331"/>
      <c r="AN3524" s="35"/>
      <c r="AO3524" s="35"/>
      <c r="AP3524" s="162"/>
      <c r="AQ3524" s="35"/>
      <c r="AR3524" s="35"/>
      <c r="AS3524" s="35"/>
      <c r="AT3524" s="35"/>
      <c r="AU3524" s="35"/>
      <c r="AV3524" s="14"/>
      <c r="AW3524" s="14"/>
      <c r="AX3524" s="14"/>
      <c r="AY3524" s="14"/>
      <c r="AZ3524" s="14"/>
      <c r="BA3524" s="14"/>
    </row>
    <row r="3525" spans="3:53" ht="15.75">
      <c r="C3525" s="35"/>
      <c r="D3525" s="35"/>
      <c r="E3525" s="304"/>
      <c r="F3525" s="304"/>
      <c r="G3525" s="35"/>
      <c r="H3525" s="35"/>
      <c r="I3525" s="35"/>
      <c r="J3525" s="35"/>
      <c r="K3525" s="35"/>
      <c r="L3525" s="38"/>
      <c r="M3525" s="35"/>
      <c r="N3525" s="35"/>
      <c r="O3525" s="35"/>
      <c r="P3525" s="35"/>
      <c r="Q3525" s="35"/>
      <c r="R3525" s="35"/>
      <c r="S3525" s="35"/>
      <c r="T3525" s="35"/>
      <c r="U3525" s="35"/>
      <c r="V3525" s="35"/>
      <c r="W3525" s="35"/>
      <c r="X3525" s="35"/>
      <c r="Y3525" s="35"/>
      <c r="Z3525" s="35"/>
      <c r="AA3525" s="35"/>
      <c r="AB3525" s="35"/>
      <c r="AC3525" s="35"/>
      <c r="AD3525" s="35"/>
      <c r="AE3525" s="331"/>
      <c r="AF3525" s="331"/>
      <c r="AG3525" s="331"/>
      <c r="AH3525" s="331"/>
      <c r="AI3525" s="331"/>
      <c r="AJ3525" s="331"/>
      <c r="AK3525" s="331"/>
      <c r="AL3525" s="34"/>
      <c r="AM3525" s="331"/>
      <c r="AN3525" s="35"/>
      <c r="AO3525" s="35"/>
      <c r="AP3525" s="162"/>
      <c r="AQ3525" s="35"/>
      <c r="AR3525" s="35"/>
      <c r="AS3525" s="35"/>
      <c r="AT3525" s="35"/>
      <c r="AU3525" s="35"/>
      <c r="AV3525" s="14"/>
      <c r="AW3525" s="14"/>
      <c r="AX3525" s="14"/>
      <c r="AY3525" s="14"/>
      <c r="AZ3525" s="14"/>
      <c r="BA3525" s="14"/>
    </row>
    <row r="3526" spans="3:53" ht="15.75">
      <c r="C3526" s="35"/>
      <c r="D3526" s="35"/>
      <c r="E3526" s="304"/>
      <c r="F3526" s="304"/>
      <c r="G3526" s="35"/>
      <c r="H3526" s="35"/>
      <c r="I3526" s="35"/>
      <c r="J3526" s="35"/>
      <c r="K3526" s="35"/>
      <c r="L3526" s="38"/>
      <c r="M3526" s="35"/>
      <c r="N3526" s="35"/>
      <c r="O3526" s="35"/>
      <c r="P3526" s="35"/>
      <c r="Q3526" s="35"/>
      <c r="R3526" s="35"/>
      <c r="S3526" s="35"/>
      <c r="T3526" s="35"/>
      <c r="U3526" s="35"/>
      <c r="V3526" s="35"/>
      <c r="W3526" s="35"/>
      <c r="X3526" s="35"/>
      <c r="Y3526" s="35"/>
      <c r="Z3526" s="35"/>
      <c r="AA3526" s="35"/>
      <c r="AB3526" s="35"/>
      <c r="AC3526" s="35"/>
      <c r="AD3526" s="35"/>
      <c r="AE3526" s="331"/>
      <c r="AF3526" s="331"/>
      <c r="AG3526" s="331"/>
      <c r="AH3526" s="331"/>
      <c r="AI3526" s="331"/>
      <c r="AJ3526" s="331"/>
      <c r="AK3526" s="331"/>
      <c r="AL3526" s="34"/>
      <c r="AM3526" s="331"/>
      <c r="AN3526" s="35"/>
      <c r="AO3526" s="35"/>
      <c r="AP3526" s="162"/>
      <c r="AQ3526" s="35"/>
      <c r="AR3526" s="35"/>
      <c r="AS3526" s="35"/>
      <c r="AT3526" s="35"/>
      <c r="AU3526" s="35"/>
      <c r="AV3526" s="14"/>
      <c r="AW3526" s="14"/>
      <c r="AX3526" s="14"/>
      <c r="AY3526" s="14"/>
      <c r="AZ3526" s="14"/>
      <c r="BA3526" s="14"/>
    </row>
    <row r="3527" spans="3:53" ht="15.75">
      <c r="C3527" s="35"/>
      <c r="D3527" s="35"/>
      <c r="E3527" s="304"/>
      <c r="F3527" s="304"/>
      <c r="G3527" s="35"/>
      <c r="H3527" s="35"/>
      <c r="I3527" s="35"/>
      <c r="J3527" s="35"/>
      <c r="K3527" s="35"/>
      <c r="L3527" s="38"/>
      <c r="M3527" s="35"/>
      <c r="N3527" s="35"/>
      <c r="O3527" s="35"/>
      <c r="P3527" s="35"/>
      <c r="Q3527" s="35"/>
      <c r="R3527" s="35"/>
      <c r="S3527" s="35"/>
      <c r="T3527" s="35"/>
      <c r="U3527" s="35"/>
      <c r="V3527" s="35"/>
      <c r="W3527" s="35"/>
      <c r="X3527" s="35"/>
      <c r="Y3527" s="35"/>
      <c r="Z3527" s="35"/>
      <c r="AA3527" s="35"/>
      <c r="AB3527" s="35"/>
      <c r="AC3527" s="35"/>
      <c r="AD3527" s="35"/>
      <c r="AE3527" s="331"/>
      <c r="AF3527" s="331"/>
      <c r="AG3527" s="331"/>
      <c r="AH3527" s="331"/>
      <c r="AI3527" s="331"/>
      <c r="AJ3527" s="331"/>
      <c r="AK3527" s="331"/>
      <c r="AL3527" s="34"/>
      <c r="AM3527" s="331"/>
      <c r="AN3527" s="35"/>
      <c r="AO3527" s="35"/>
      <c r="AP3527" s="162"/>
      <c r="AQ3527" s="35"/>
      <c r="AR3527" s="35"/>
      <c r="AS3527" s="35"/>
      <c r="AT3527" s="35"/>
      <c r="AU3527" s="35"/>
      <c r="AV3527" s="14"/>
      <c r="AW3527" s="14"/>
      <c r="AX3527" s="14"/>
      <c r="AY3527" s="14"/>
      <c r="AZ3527" s="14"/>
      <c r="BA3527" s="14"/>
    </row>
    <row r="3528" spans="3:53" ht="15.75">
      <c r="C3528" s="35"/>
      <c r="D3528" s="35"/>
      <c r="E3528" s="304"/>
      <c r="F3528" s="304"/>
      <c r="G3528" s="35"/>
      <c r="H3528" s="35"/>
      <c r="I3528" s="35"/>
      <c r="J3528" s="35"/>
      <c r="K3528" s="35"/>
      <c r="L3528" s="38"/>
      <c r="M3528" s="35"/>
      <c r="N3528" s="35"/>
      <c r="O3528" s="35"/>
      <c r="P3528" s="35"/>
      <c r="Q3528" s="35"/>
      <c r="R3528" s="35"/>
      <c r="S3528" s="35"/>
      <c r="T3528" s="35"/>
      <c r="U3528" s="35"/>
      <c r="V3528" s="35"/>
      <c r="W3528" s="35"/>
      <c r="X3528" s="35"/>
      <c r="Y3528" s="35"/>
      <c r="Z3528" s="35"/>
      <c r="AA3528" s="35"/>
      <c r="AB3528" s="35"/>
      <c r="AC3528" s="35"/>
      <c r="AD3528" s="35"/>
      <c r="AE3528" s="331"/>
      <c r="AF3528" s="331"/>
      <c r="AG3528" s="331"/>
      <c r="AH3528" s="331"/>
      <c r="AI3528" s="331"/>
      <c r="AJ3528" s="331"/>
      <c r="AK3528" s="331"/>
      <c r="AL3528" s="34"/>
      <c r="AM3528" s="331"/>
      <c r="AN3528" s="35"/>
      <c r="AO3528" s="35"/>
      <c r="AP3528" s="162"/>
      <c r="AQ3528" s="35"/>
      <c r="AR3528" s="35"/>
      <c r="AS3528" s="35"/>
      <c r="AT3528" s="35"/>
      <c r="AU3528" s="35"/>
      <c r="AV3528" s="14"/>
      <c r="AW3528" s="14"/>
      <c r="AX3528" s="14"/>
      <c r="AY3528" s="14"/>
      <c r="AZ3528" s="14"/>
      <c r="BA3528" s="14"/>
    </row>
    <row r="3529" spans="3:53" ht="15.75">
      <c r="C3529" s="35"/>
      <c r="D3529" s="35"/>
      <c r="E3529" s="304"/>
      <c r="F3529" s="304"/>
      <c r="G3529" s="35"/>
      <c r="H3529" s="35"/>
      <c r="I3529" s="35"/>
      <c r="J3529" s="35"/>
      <c r="K3529" s="35"/>
      <c r="L3529" s="38"/>
      <c r="M3529" s="35"/>
      <c r="N3529" s="35"/>
      <c r="O3529" s="35"/>
      <c r="P3529" s="35"/>
      <c r="Q3529" s="35"/>
      <c r="R3529" s="35"/>
      <c r="S3529" s="35"/>
      <c r="T3529" s="35"/>
      <c r="U3529" s="35"/>
      <c r="V3529" s="35"/>
      <c r="W3529" s="35"/>
      <c r="X3529" s="35"/>
      <c r="Y3529" s="35"/>
      <c r="Z3529" s="35"/>
      <c r="AA3529" s="35"/>
      <c r="AB3529" s="35"/>
      <c r="AC3529" s="35"/>
      <c r="AD3529" s="35"/>
      <c r="AE3529" s="331"/>
      <c r="AF3529" s="331"/>
      <c r="AG3529" s="331"/>
      <c r="AH3529" s="331"/>
      <c r="AI3529" s="331"/>
      <c r="AJ3529" s="331"/>
      <c r="AK3529" s="331"/>
      <c r="AL3529" s="34"/>
      <c r="AM3529" s="331"/>
      <c r="AN3529" s="35"/>
      <c r="AO3529" s="35"/>
      <c r="AP3529" s="162"/>
      <c r="AQ3529" s="35"/>
      <c r="AR3529" s="35"/>
      <c r="AS3529" s="35"/>
      <c r="AT3529" s="35"/>
      <c r="AU3529" s="35"/>
      <c r="AV3529" s="14"/>
      <c r="AW3529" s="14"/>
      <c r="AX3529" s="14"/>
      <c r="AY3529" s="14"/>
      <c r="AZ3529" s="14"/>
      <c r="BA3529" s="14"/>
    </row>
    <row r="3530" spans="3:53" ht="15.75">
      <c r="C3530" s="35"/>
      <c r="D3530" s="35"/>
      <c r="E3530" s="304"/>
      <c r="F3530" s="304"/>
      <c r="G3530" s="35"/>
      <c r="H3530" s="35"/>
      <c r="I3530" s="35"/>
      <c r="J3530" s="35"/>
      <c r="K3530" s="35"/>
      <c r="L3530" s="38"/>
      <c r="M3530" s="35"/>
      <c r="N3530" s="35"/>
      <c r="O3530" s="35"/>
      <c r="P3530" s="35"/>
      <c r="Q3530" s="35"/>
      <c r="R3530" s="35"/>
      <c r="S3530" s="35"/>
      <c r="T3530" s="35"/>
      <c r="U3530" s="35"/>
      <c r="V3530" s="35"/>
      <c r="W3530" s="35"/>
      <c r="X3530" s="35"/>
      <c r="Y3530" s="35"/>
      <c r="Z3530" s="35"/>
      <c r="AA3530" s="35"/>
      <c r="AB3530" s="35"/>
      <c r="AC3530" s="35"/>
      <c r="AD3530" s="35"/>
      <c r="AE3530" s="331"/>
      <c r="AF3530" s="331"/>
      <c r="AG3530" s="331"/>
      <c r="AH3530" s="331"/>
      <c r="AI3530" s="331"/>
      <c r="AJ3530" s="331"/>
      <c r="AK3530" s="331"/>
      <c r="AL3530" s="34"/>
      <c r="AM3530" s="331"/>
      <c r="AN3530" s="35"/>
      <c r="AO3530" s="35"/>
      <c r="AP3530" s="162"/>
      <c r="AQ3530" s="35"/>
      <c r="AR3530" s="35"/>
      <c r="AS3530" s="35"/>
      <c r="AT3530" s="35"/>
      <c r="AU3530" s="35"/>
      <c r="AV3530" s="14"/>
      <c r="AW3530" s="14"/>
      <c r="AX3530" s="14"/>
      <c r="AY3530" s="14"/>
      <c r="AZ3530" s="14"/>
      <c r="BA3530" s="14"/>
    </row>
    <row r="3531" spans="3:53" ht="15.75">
      <c r="C3531" s="35"/>
      <c r="D3531" s="35"/>
      <c r="E3531" s="304"/>
      <c r="F3531" s="304"/>
      <c r="G3531" s="35"/>
      <c r="H3531" s="35"/>
      <c r="I3531" s="35"/>
      <c r="J3531" s="35"/>
      <c r="K3531" s="35"/>
      <c r="L3531" s="38"/>
      <c r="M3531" s="35"/>
      <c r="N3531" s="35"/>
      <c r="O3531" s="35"/>
      <c r="P3531" s="35"/>
      <c r="Q3531" s="35"/>
      <c r="R3531" s="35"/>
      <c r="S3531" s="35"/>
      <c r="T3531" s="35"/>
      <c r="U3531" s="35"/>
      <c r="V3531" s="35"/>
      <c r="W3531" s="35"/>
      <c r="X3531" s="35"/>
      <c r="Y3531" s="35"/>
      <c r="Z3531" s="35"/>
      <c r="AA3531" s="35"/>
      <c r="AB3531" s="35"/>
      <c r="AC3531" s="35"/>
      <c r="AD3531" s="35"/>
      <c r="AE3531" s="331"/>
      <c r="AF3531" s="331"/>
      <c r="AG3531" s="331"/>
      <c r="AH3531" s="331"/>
      <c r="AI3531" s="331"/>
      <c r="AJ3531" s="331"/>
      <c r="AK3531" s="331"/>
      <c r="AL3531" s="34"/>
      <c r="AM3531" s="331"/>
      <c r="AN3531" s="35"/>
      <c r="AO3531" s="35"/>
      <c r="AP3531" s="162"/>
      <c r="AQ3531" s="35"/>
      <c r="AR3531" s="35"/>
      <c r="AS3531" s="35"/>
      <c r="AT3531" s="35"/>
      <c r="AU3531" s="35"/>
      <c r="AV3531" s="14"/>
      <c r="AW3531" s="14"/>
      <c r="AX3531" s="14"/>
      <c r="AY3531" s="14"/>
      <c r="AZ3531" s="14"/>
      <c r="BA3531" s="14"/>
    </row>
    <row r="3532" spans="3:53" ht="15.75">
      <c r="C3532" s="35"/>
      <c r="D3532" s="35"/>
      <c r="E3532" s="304"/>
      <c r="F3532" s="304"/>
      <c r="G3532" s="35"/>
      <c r="H3532" s="35"/>
      <c r="I3532" s="35"/>
      <c r="J3532" s="35"/>
      <c r="K3532" s="35"/>
      <c r="L3532" s="38"/>
      <c r="M3532" s="35"/>
      <c r="N3532" s="35"/>
      <c r="O3532" s="35"/>
      <c r="P3532" s="35"/>
      <c r="Q3532" s="35"/>
      <c r="R3532" s="35"/>
      <c r="S3532" s="35"/>
      <c r="T3532" s="35"/>
      <c r="U3532" s="35"/>
      <c r="V3532" s="35"/>
      <c r="W3532" s="35"/>
      <c r="X3532" s="35"/>
      <c r="Y3532" s="35"/>
      <c r="Z3532" s="35"/>
      <c r="AA3532" s="35"/>
      <c r="AB3532" s="35"/>
      <c r="AC3532" s="35"/>
      <c r="AD3532" s="35"/>
      <c r="AE3532" s="331"/>
      <c r="AF3532" s="331"/>
      <c r="AG3532" s="331"/>
      <c r="AH3532" s="331"/>
      <c r="AI3532" s="331"/>
      <c r="AJ3532" s="331"/>
      <c r="AK3532" s="331"/>
      <c r="AL3532" s="34"/>
      <c r="AM3532" s="331"/>
      <c r="AN3532" s="35"/>
      <c r="AO3532" s="35"/>
      <c r="AP3532" s="162"/>
      <c r="AQ3532" s="35"/>
      <c r="AR3532" s="35"/>
      <c r="AS3532" s="35"/>
      <c r="AT3532" s="35"/>
      <c r="AU3532" s="35"/>
      <c r="AV3532" s="14"/>
      <c r="AW3532" s="14"/>
      <c r="AX3532" s="14"/>
      <c r="AY3532" s="14"/>
      <c r="AZ3532" s="14"/>
      <c r="BA3532" s="14"/>
    </row>
    <row r="3533" spans="3:53" ht="15.75">
      <c r="C3533" s="35"/>
      <c r="D3533" s="35"/>
      <c r="E3533" s="304"/>
      <c r="F3533" s="304"/>
      <c r="G3533" s="35"/>
      <c r="H3533" s="35"/>
      <c r="I3533" s="35"/>
      <c r="J3533" s="35"/>
      <c r="K3533" s="35"/>
      <c r="L3533" s="38"/>
      <c r="M3533" s="35"/>
      <c r="N3533" s="35"/>
      <c r="O3533" s="35"/>
      <c r="P3533" s="35"/>
      <c r="Q3533" s="35"/>
      <c r="R3533" s="35"/>
      <c r="S3533" s="35"/>
      <c r="T3533" s="35"/>
      <c r="U3533" s="35"/>
      <c r="V3533" s="35"/>
      <c r="W3533" s="35"/>
      <c r="X3533" s="35"/>
      <c r="Y3533" s="35"/>
      <c r="Z3533" s="35"/>
      <c r="AA3533" s="35"/>
      <c r="AB3533" s="35"/>
      <c r="AC3533" s="35"/>
      <c r="AD3533" s="35"/>
      <c r="AE3533" s="331"/>
      <c r="AF3533" s="331"/>
      <c r="AG3533" s="331"/>
      <c r="AH3533" s="331"/>
      <c r="AI3533" s="331"/>
      <c r="AJ3533" s="331"/>
      <c r="AK3533" s="331"/>
      <c r="AL3533" s="34"/>
      <c r="AM3533" s="331"/>
      <c r="AN3533" s="35"/>
      <c r="AO3533" s="35"/>
      <c r="AP3533" s="162"/>
      <c r="AQ3533" s="35"/>
      <c r="AR3533" s="35"/>
      <c r="AS3533" s="35"/>
      <c r="AT3533" s="35"/>
      <c r="AU3533" s="35"/>
      <c r="AV3533" s="14"/>
      <c r="AW3533" s="14"/>
      <c r="AX3533" s="14"/>
      <c r="AY3533" s="14"/>
      <c r="AZ3533" s="14"/>
      <c r="BA3533" s="14"/>
    </row>
    <row r="3534" spans="3:53" ht="15.75">
      <c r="C3534" s="35"/>
      <c r="D3534" s="35"/>
      <c r="E3534" s="304"/>
      <c r="F3534" s="304"/>
      <c r="G3534" s="35"/>
      <c r="H3534" s="35"/>
      <c r="I3534" s="35"/>
      <c r="J3534" s="35"/>
      <c r="K3534" s="35"/>
      <c r="L3534" s="38"/>
      <c r="M3534" s="35"/>
      <c r="N3534" s="35"/>
      <c r="O3534" s="35"/>
      <c r="P3534" s="35"/>
      <c r="Q3534" s="35"/>
      <c r="R3534" s="35"/>
      <c r="S3534" s="35"/>
      <c r="T3534" s="35"/>
      <c r="U3534" s="35"/>
      <c r="V3534" s="35"/>
      <c r="W3534" s="35"/>
      <c r="X3534" s="35"/>
      <c r="Y3534" s="35"/>
      <c r="Z3534" s="35"/>
      <c r="AA3534" s="35"/>
      <c r="AB3534" s="35"/>
      <c r="AC3534" s="35"/>
      <c r="AD3534" s="35"/>
      <c r="AE3534" s="331"/>
      <c r="AF3534" s="331"/>
      <c r="AG3534" s="331"/>
      <c r="AH3534" s="331"/>
      <c r="AI3534" s="331"/>
      <c r="AJ3534" s="331"/>
      <c r="AK3534" s="331"/>
      <c r="AL3534" s="34"/>
      <c r="AM3534" s="331"/>
      <c r="AN3534" s="35"/>
      <c r="AO3534" s="35"/>
      <c r="AP3534" s="162"/>
      <c r="AQ3534" s="35"/>
      <c r="AR3534" s="35"/>
      <c r="AS3534" s="35"/>
      <c r="AT3534" s="35"/>
      <c r="AU3534" s="35"/>
      <c r="AV3534" s="14"/>
      <c r="AW3534" s="14"/>
      <c r="AX3534" s="14"/>
      <c r="AY3534" s="14"/>
      <c r="AZ3534" s="14"/>
      <c r="BA3534" s="14"/>
    </row>
    <row r="3535" spans="3:53" ht="15.75">
      <c r="C3535" s="35"/>
      <c r="D3535" s="35"/>
      <c r="E3535" s="304"/>
      <c r="F3535" s="304"/>
      <c r="G3535" s="35"/>
      <c r="H3535" s="35"/>
      <c r="I3535" s="35"/>
      <c r="J3535" s="35"/>
      <c r="K3535" s="35"/>
      <c r="L3535" s="38"/>
      <c r="M3535" s="35"/>
      <c r="N3535" s="35"/>
      <c r="O3535" s="35"/>
      <c r="P3535" s="35"/>
      <c r="Q3535" s="35"/>
      <c r="R3535" s="35"/>
      <c r="S3535" s="35"/>
      <c r="T3535" s="35"/>
      <c r="U3535" s="35"/>
      <c r="V3535" s="35"/>
      <c r="W3535" s="35"/>
      <c r="X3535" s="35"/>
      <c r="Y3535" s="35"/>
      <c r="Z3535" s="35"/>
      <c r="AA3535" s="35"/>
      <c r="AB3535" s="35"/>
      <c r="AC3535" s="35"/>
      <c r="AD3535" s="35"/>
      <c r="AE3535" s="331"/>
      <c r="AF3535" s="331"/>
      <c r="AG3535" s="331"/>
      <c r="AH3535" s="331"/>
      <c r="AI3535" s="331"/>
      <c r="AJ3535" s="331"/>
      <c r="AK3535" s="331"/>
      <c r="AL3535" s="34"/>
      <c r="AM3535" s="331"/>
      <c r="AN3535" s="35"/>
      <c r="AO3535" s="35"/>
      <c r="AP3535" s="162"/>
      <c r="AQ3535" s="35"/>
      <c r="AR3535" s="35"/>
      <c r="AS3535" s="35"/>
      <c r="AT3535" s="35"/>
      <c r="AU3535" s="35"/>
      <c r="AV3535" s="14"/>
      <c r="AW3535" s="14"/>
      <c r="AX3535" s="14"/>
      <c r="AY3535" s="14"/>
      <c r="AZ3535" s="14"/>
      <c r="BA3535" s="14"/>
    </row>
    <row r="3536" spans="3:53" ht="15.75">
      <c r="C3536" s="35"/>
      <c r="D3536" s="35"/>
      <c r="E3536" s="304"/>
      <c r="F3536" s="304"/>
      <c r="G3536" s="35"/>
      <c r="H3536" s="35"/>
      <c r="I3536" s="35"/>
      <c r="J3536" s="35"/>
      <c r="K3536" s="35"/>
      <c r="L3536" s="38"/>
      <c r="M3536" s="35"/>
      <c r="N3536" s="35"/>
      <c r="O3536" s="35"/>
      <c r="P3536" s="35"/>
      <c r="Q3536" s="35"/>
      <c r="R3536" s="35"/>
      <c r="S3536" s="35"/>
      <c r="T3536" s="35"/>
      <c r="U3536" s="35"/>
      <c r="V3536" s="35"/>
      <c r="W3536" s="35"/>
      <c r="X3536" s="35"/>
      <c r="Y3536" s="35"/>
      <c r="Z3536" s="35"/>
      <c r="AA3536" s="35"/>
      <c r="AB3536" s="35"/>
      <c r="AC3536" s="35"/>
      <c r="AD3536" s="35"/>
      <c r="AE3536" s="331"/>
      <c r="AF3536" s="331"/>
      <c r="AG3536" s="331"/>
      <c r="AH3536" s="331"/>
      <c r="AI3536" s="331"/>
      <c r="AJ3536" s="331"/>
      <c r="AK3536" s="331"/>
      <c r="AL3536" s="34"/>
      <c r="AM3536" s="331"/>
      <c r="AN3536" s="35"/>
      <c r="AO3536" s="35"/>
      <c r="AP3536" s="162"/>
      <c r="AQ3536" s="35"/>
      <c r="AR3536" s="35"/>
      <c r="AS3536" s="35"/>
      <c r="AT3536" s="35"/>
      <c r="AU3536" s="35"/>
      <c r="AV3536" s="14"/>
      <c r="AW3536" s="14"/>
      <c r="AX3536" s="14"/>
      <c r="AY3536" s="14"/>
      <c r="AZ3536" s="14"/>
      <c r="BA3536" s="14"/>
    </row>
    <row r="3537" spans="3:53" ht="15.75">
      <c r="C3537" s="35"/>
      <c r="D3537" s="35"/>
      <c r="E3537" s="304"/>
      <c r="F3537" s="304"/>
      <c r="G3537" s="35"/>
      <c r="H3537" s="35"/>
      <c r="I3537" s="35"/>
      <c r="J3537" s="35"/>
      <c r="K3537" s="35"/>
      <c r="L3537" s="38"/>
      <c r="M3537" s="35"/>
      <c r="N3537" s="35"/>
      <c r="O3537" s="35"/>
      <c r="P3537" s="35"/>
      <c r="Q3537" s="35"/>
      <c r="R3537" s="35"/>
      <c r="S3537" s="35"/>
      <c r="T3537" s="35"/>
      <c r="U3537" s="35"/>
      <c r="V3537" s="35"/>
      <c r="W3537" s="35"/>
      <c r="X3537" s="35"/>
      <c r="Y3537" s="35"/>
      <c r="Z3537" s="35"/>
      <c r="AA3537" s="35"/>
      <c r="AB3537" s="35"/>
      <c r="AC3537" s="35"/>
      <c r="AD3537" s="35"/>
      <c r="AE3537" s="331"/>
      <c r="AF3537" s="331"/>
      <c r="AG3537" s="331"/>
      <c r="AH3537" s="331"/>
      <c r="AI3537" s="331"/>
      <c r="AJ3537" s="331"/>
      <c r="AK3537" s="331"/>
      <c r="AL3537" s="34"/>
      <c r="AM3537" s="331"/>
      <c r="AN3537" s="35"/>
      <c r="AO3537" s="35"/>
      <c r="AP3537" s="162"/>
      <c r="AQ3537" s="35"/>
      <c r="AR3537" s="35"/>
      <c r="AS3537" s="35"/>
      <c r="AT3537" s="35"/>
      <c r="AU3537" s="35"/>
      <c r="AV3537" s="14"/>
      <c r="AW3537" s="14"/>
      <c r="AX3537" s="14"/>
      <c r="AY3537" s="14"/>
      <c r="AZ3537" s="14"/>
      <c r="BA3537" s="14"/>
    </row>
    <row r="3538" spans="3:53" ht="15.75">
      <c r="C3538" s="35"/>
      <c r="D3538" s="35"/>
      <c r="E3538" s="304"/>
      <c r="F3538" s="304"/>
      <c r="G3538" s="35"/>
      <c r="H3538" s="35"/>
      <c r="I3538" s="35"/>
      <c r="J3538" s="35"/>
      <c r="K3538" s="35"/>
      <c r="L3538" s="38"/>
      <c r="M3538" s="35"/>
      <c r="N3538" s="35"/>
      <c r="O3538" s="35"/>
      <c r="P3538" s="35"/>
      <c r="Q3538" s="35"/>
      <c r="R3538" s="35"/>
      <c r="S3538" s="35"/>
      <c r="T3538" s="35"/>
      <c r="U3538" s="35"/>
      <c r="V3538" s="35"/>
      <c r="W3538" s="35"/>
      <c r="X3538" s="35"/>
      <c r="Y3538" s="35"/>
      <c r="Z3538" s="35"/>
      <c r="AA3538" s="35"/>
      <c r="AB3538" s="35"/>
      <c r="AC3538" s="35"/>
      <c r="AD3538" s="35"/>
      <c r="AE3538" s="331"/>
      <c r="AF3538" s="331"/>
      <c r="AG3538" s="331"/>
      <c r="AH3538" s="331"/>
      <c r="AI3538" s="331"/>
      <c r="AJ3538" s="331"/>
      <c r="AK3538" s="331"/>
      <c r="AL3538" s="34"/>
      <c r="AM3538" s="331"/>
      <c r="AN3538" s="35"/>
      <c r="AO3538" s="35"/>
      <c r="AP3538" s="162"/>
      <c r="AQ3538" s="35"/>
      <c r="AR3538" s="35"/>
      <c r="AS3538" s="35"/>
      <c r="AT3538" s="35"/>
      <c r="AU3538" s="35"/>
      <c r="AV3538" s="14"/>
      <c r="AW3538" s="14"/>
      <c r="AX3538" s="14"/>
      <c r="AY3538" s="14"/>
      <c r="AZ3538" s="14"/>
      <c r="BA3538" s="14"/>
    </row>
    <row r="3539" spans="3:53" ht="15.75">
      <c r="C3539" s="35"/>
      <c r="D3539" s="35"/>
      <c r="E3539" s="304"/>
      <c r="F3539" s="304"/>
      <c r="G3539" s="35"/>
      <c r="H3539" s="35"/>
      <c r="I3539" s="35"/>
      <c r="J3539" s="35"/>
      <c r="K3539" s="35"/>
      <c r="L3539" s="38"/>
      <c r="M3539" s="35"/>
      <c r="N3539" s="35"/>
      <c r="O3539" s="35"/>
      <c r="P3539" s="35"/>
      <c r="Q3539" s="35"/>
      <c r="R3539" s="35"/>
      <c r="S3539" s="35"/>
      <c r="T3539" s="35"/>
      <c r="U3539" s="35"/>
      <c r="V3539" s="35"/>
      <c r="W3539" s="35"/>
      <c r="X3539" s="35"/>
      <c r="Y3539" s="35"/>
      <c r="Z3539" s="35"/>
      <c r="AA3539" s="35"/>
      <c r="AB3539" s="35"/>
      <c r="AC3539" s="35"/>
      <c r="AD3539" s="35"/>
      <c r="AE3539" s="331"/>
      <c r="AF3539" s="331"/>
      <c r="AG3539" s="331"/>
      <c r="AH3539" s="331"/>
      <c r="AI3539" s="331"/>
      <c r="AJ3539" s="331"/>
      <c r="AK3539" s="331"/>
      <c r="AL3539" s="34"/>
      <c r="AM3539" s="331"/>
      <c r="AN3539" s="35"/>
      <c r="AO3539" s="35"/>
      <c r="AP3539" s="162"/>
      <c r="AQ3539" s="35"/>
      <c r="AR3539" s="35"/>
      <c r="AS3539" s="35"/>
      <c r="AT3539" s="35"/>
      <c r="AU3539" s="35"/>
      <c r="AV3539" s="14"/>
      <c r="AW3539" s="14"/>
      <c r="AX3539" s="14"/>
      <c r="AY3539" s="14"/>
      <c r="AZ3539" s="14"/>
      <c r="BA3539" s="14"/>
    </row>
    <row r="3540" spans="3:53" ht="15.75">
      <c r="C3540" s="35"/>
      <c r="D3540" s="35"/>
      <c r="E3540" s="304"/>
      <c r="F3540" s="304"/>
      <c r="G3540" s="35"/>
      <c r="H3540" s="35"/>
      <c r="I3540" s="35"/>
      <c r="J3540" s="35"/>
      <c r="K3540" s="35"/>
      <c r="L3540" s="38"/>
      <c r="M3540" s="35"/>
      <c r="N3540" s="35"/>
      <c r="O3540" s="35"/>
      <c r="P3540" s="35"/>
      <c r="Q3540" s="35"/>
      <c r="R3540" s="35"/>
      <c r="S3540" s="35"/>
      <c r="T3540" s="35"/>
      <c r="U3540" s="35"/>
      <c r="V3540" s="35"/>
      <c r="W3540" s="35"/>
      <c r="X3540" s="35"/>
      <c r="Y3540" s="35"/>
      <c r="Z3540" s="35"/>
      <c r="AA3540" s="35"/>
      <c r="AB3540" s="35"/>
      <c r="AC3540" s="35"/>
      <c r="AD3540" s="35"/>
      <c r="AE3540" s="331"/>
      <c r="AF3540" s="331"/>
      <c r="AG3540" s="331"/>
      <c r="AH3540" s="331"/>
      <c r="AI3540" s="331"/>
      <c r="AJ3540" s="331"/>
      <c r="AK3540" s="331"/>
      <c r="AL3540" s="34"/>
      <c r="AM3540" s="331"/>
      <c r="AN3540" s="35"/>
      <c r="AO3540" s="35"/>
      <c r="AP3540" s="162"/>
      <c r="AQ3540" s="35"/>
      <c r="AR3540" s="35"/>
      <c r="AS3540" s="35"/>
      <c r="AT3540" s="35"/>
      <c r="AU3540" s="35"/>
      <c r="AV3540" s="14"/>
      <c r="AW3540" s="14"/>
      <c r="AX3540" s="14"/>
      <c r="AY3540" s="14"/>
      <c r="AZ3540" s="14"/>
      <c r="BA3540" s="14"/>
    </row>
    <row r="3541" spans="3:53" ht="15.75">
      <c r="C3541" s="35"/>
      <c r="D3541" s="35"/>
      <c r="E3541" s="304"/>
      <c r="F3541" s="304"/>
      <c r="G3541" s="35"/>
      <c r="H3541" s="35"/>
      <c r="I3541" s="35"/>
      <c r="J3541" s="35"/>
      <c r="K3541" s="35"/>
      <c r="L3541" s="38"/>
      <c r="M3541" s="35"/>
      <c r="N3541" s="35"/>
      <c r="O3541" s="35"/>
      <c r="P3541" s="35"/>
      <c r="Q3541" s="35"/>
      <c r="R3541" s="35"/>
      <c r="S3541" s="35"/>
      <c r="T3541" s="35"/>
      <c r="U3541" s="35"/>
      <c r="V3541" s="35"/>
      <c r="W3541" s="35"/>
      <c r="X3541" s="35"/>
      <c r="Y3541" s="35"/>
      <c r="Z3541" s="35"/>
      <c r="AA3541" s="35"/>
      <c r="AB3541" s="35"/>
      <c r="AC3541" s="35"/>
      <c r="AD3541" s="35"/>
      <c r="AE3541" s="331"/>
      <c r="AF3541" s="331"/>
      <c r="AG3541" s="331"/>
      <c r="AH3541" s="331"/>
      <c r="AI3541" s="331"/>
      <c r="AJ3541" s="331"/>
      <c r="AK3541" s="331"/>
      <c r="AL3541" s="34"/>
      <c r="AM3541" s="331"/>
      <c r="AN3541" s="35"/>
      <c r="AO3541" s="35"/>
      <c r="AP3541" s="162"/>
      <c r="AQ3541" s="35"/>
      <c r="AR3541" s="35"/>
      <c r="AS3541" s="35"/>
      <c r="AT3541" s="35"/>
      <c r="AU3541" s="35"/>
      <c r="AV3541" s="14"/>
      <c r="AW3541" s="14"/>
      <c r="AX3541" s="14"/>
      <c r="AY3541" s="14"/>
      <c r="AZ3541" s="14"/>
      <c r="BA3541" s="14"/>
    </row>
    <row r="3542" spans="3:53" ht="15.75">
      <c r="C3542" s="35"/>
      <c r="D3542" s="35"/>
      <c r="E3542" s="304"/>
      <c r="F3542" s="304"/>
      <c r="G3542" s="35"/>
      <c r="H3542" s="35"/>
      <c r="I3542" s="35"/>
      <c r="J3542" s="35"/>
      <c r="K3542" s="35"/>
      <c r="L3542" s="38"/>
      <c r="M3542" s="35"/>
      <c r="N3542" s="35"/>
      <c r="O3542" s="35"/>
      <c r="P3542" s="35"/>
      <c r="Q3542" s="35"/>
      <c r="R3542" s="35"/>
      <c r="S3542" s="35"/>
      <c r="T3542" s="35"/>
      <c r="U3542" s="35"/>
      <c r="V3542" s="35"/>
      <c r="W3542" s="35"/>
      <c r="X3542" s="35"/>
      <c r="Y3542" s="35"/>
      <c r="Z3542" s="35"/>
      <c r="AA3542" s="35"/>
      <c r="AB3542" s="35"/>
      <c r="AC3542" s="35"/>
      <c r="AD3542" s="35"/>
      <c r="AE3542" s="331"/>
      <c r="AF3542" s="331"/>
      <c r="AG3542" s="331"/>
      <c r="AH3542" s="331"/>
      <c r="AI3542" s="331"/>
      <c r="AJ3542" s="331"/>
      <c r="AK3542" s="331"/>
      <c r="AL3542" s="34"/>
      <c r="AM3542" s="331"/>
      <c r="AN3542" s="35"/>
      <c r="AO3542" s="35"/>
      <c r="AP3542" s="162"/>
      <c r="AQ3542" s="35"/>
      <c r="AR3542" s="35"/>
      <c r="AS3542" s="35"/>
      <c r="AT3542" s="35"/>
      <c r="AU3542" s="35"/>
      <c r="AV3542" s="14"/>
      <c r="AW3542" s="14"/>
      <c r="AX3542" s="14"/>
      <c r="AY3542" s="14"/>
      <c r="AZ3542" s="14"/>
      <c r="BA3542" s="14"/>
    </row>
    <row r="3543" spans="3:53" ht="15.75">
      <c r="C3543" s="35"/>
      <c r="D3543" s="35"/>
      <c r="E3543" s="304"/>
      <c r="F3543" s="304"/>
      <c r="G3543" s="35"/>
      <c r="H3543" s="35"/>
      <c r="I3543" s="35"/>
      <c r="J3543" s="35"/>
      <c r="K3543" s="35"/>
      <c r="L3543" s="38"/>
      <c r="M3543" s="35"/>
      <c r="N3543" s="35"/>
      <c r="O3543" s="35"/>
      <c r="P3543" s="35"/>
      <c r="Q3543" s="35"/>
      <c r="R3543" s="35"/>
      <c r="S3543" s="35"/>
      <c r="T3543" s="35"/>
      <c r="U3543" s="35"/>
      <c r="V3543" s="35"/>
      <c r="W3543" s="35"/>
      <c r="X3543" s="35"/>
      <c r="Y3543" s="35"/>
      <c r="Z3543" s="35"/>
      <c r="AA3543" s="35"/>
      <c r="AB3543" s="35"/>
      <c r="AC3543" s="35"/>
      <c r="AD3543" s="35"/>
      <c r="AE3543" s="331"/>
      <c r="AF3543" s="331"/>
      <c r="AG3543" s="331"/>
      <c r="AH3543" s="331"/>
      <c r="AI3543" s="331"/>
      <c r="AJ3543" s="331"/>
      <c r="AK3543" s="331"/>
      <c r="AL3543" s="34"/>
      <c r="AM3543" s="331"/>
      <c r="AN3543" s="35"/>
      <c r="AO3543" s="35"/>
      <c r="AP3543" s="162"/>
      <c r="AQ3543" s="35"/>
      <c r="AR3543" s="35"/>
      <c r="AS3543" s="35"/>
      <c r="AT3543" s="35"/>
      <c r="AU3543" s="35"/>
      <c r="AV3543" s="14"/>
      <c r="AW3543" s="14"/>
      <c r="AX3543" s="14"/>
      <c r="AY3543" s="14"/>
      <c r="AZ3543" s="14"/>
      <c r="BA3543" s="14"/>
    </row>
    <row r="3544" spans="3:53" ht="15.75">
      <c r="C3544" s="35"/>
      <c r="D3544" s="35"/>
      <c r="E3544" s="304"/>
      <c r="F3544" s="304"/>
      <c r="G3544" s="35"/>
      <c r="H3544" s="35"/>
      <c r="I3544" s="35"/>
      <c r="J3544" s="35"/>
      <c r="K3544" s="35"/>
      <c r="L3544" s="38"/>
      <c r="M3544" s="35"/>
      <c r="N3544" s="35"/>
      <c r="O3544" s="35"/>
      <c r="P3544" s="35"/>
      <c r="Q3544" s="35"/>
      <c r="R3544" s="35"/>
      <c r="S3544" s="35"/>
      <c r="T3544" s="35"/>
      <c r="U3544" s="35"/>
      <c r="V3544" s="35"/>
      <c r="W3544" s="35"/>
      <c r="X3544" s="35"/>
      <c r="Y3544" s="35"/>
      <c r="Z3544" s="35"/>
      <c r="AA3544" s="35"/>
      <c r="AB3544" s="35"/>
      <c r="AC3544" s="35"/>
      <c r="AD3544" s="35"/>
      <c r="AE3544" s="331"/>
      <c r="AF3544" s="331"/>
      <c r="AG3544" s="331"/>
      <c r="AH3544" s="331"/>
      <c r="AI3544" s="331"/>
      <c r="AJ3544" s="331"/>
      <c r="AK3544" s="331"/>
      <c r="AL3544" s="34"/>
      <c r="AM3544" s="331"/>
      <c r="AN3544" s="35"/>
      <c r="AO3544" s="35"/>
      <c r="AP3544" s="162"/>
      <c r="AQ3544" s="35"/>
      <c r="AR3544" s="35"/>
      <c r="AS3544" s="35"/>
      <c r="AT3544" s="35"/>
      <c r="AU3544" s="35"/>
      <c r="AV3544" s="14"/>
      <c r="AW3544" s="14"/>
      <c r="AX3544" s="14"/>
      <c r="AY3544" s="14"/>
      <c r="AZ3544" s="14"/>
      <c r="BA3544" s="14"/>
    </row>
    <row r="3545" spans="3:53" ht="15.75">
      <c r="C3545" s="35"/>
      <c r="D3545" s="35"/>
      <c r="E3545" s="304"/>
      <c r="F3545" s="304"/>
      <c r="G3545" s="35"/>
      <c r="H3545" s="35"/>
      <c r="I3545" s="35"/>
      <c r="J3545" s="35"/>
      <c r="K3545" s="35"/>
      <c r="L3545" s="38"/>
      <c r="M3545" s="35"/>
      <c r="N3545" s="35"/>
      <c r="O3545" s="35"/>
      <c r="P3545" s="35"/>
      <c r="Q3545" s="35"/>
      <c r="R3545" s="35"/>
      <c r="S3545" s="35"/>
      <c r="T3545" s="35"/>
      <c r="U3545" s="35"/>
      <c r="V3545" s="35"/>
      <c r="W3545" s="35"/>
      <c r="X3545" s="35"/>
      <c r="Y3545" s="35"/>
      <c r="Z3545" s="35"/>
      <c r="AA3545" s="35"/>
      <c r="AB3545" s="35"/>
      <c r="AC3545" s="35"/>
      <c r="AD3545" s="35"/>
      <c r="AE3545" s="331"/>
      <c r="AF3545" s="331"/>
      <c r="AG3545" s="331"/>
      <c r="AH3545" s="331"/>
      <c r="AI3545" s="331"/>
      <c r="AJ3545" s="331"/>
      <c r="AK3545" s="331"/>
      <c r="AL3545" s="34"/>
      <c r="AM3545" s="331"/>
      <c r="AN3545" s="35"/>
      <c r="AO3545" s="35"/>
      <c r="AP3545" s="162"/>
      <c r="AQ3545" s="35"/>
      <c r="AR3545" s="35"/>
      <c r="AS3545" s="35"/>
      <c r="AT3545" s="35"/>
      <c r="AU3545" s="35"/>
      <c r="AV3545" s="14"/>
      <c r="AW3545" s="14"/>
      <c r="AX3545" s="14"/>
      <c r="AY3545" s="14"/>
      <c r="AZ3545" s="14"/>
      <c r="BA3545" s="14"/>
    </row>
    <row r="3546" spans="3:53" ht="15.75">
      <c r="C3546" s="35"/>
      <c r="D3546" s="35"/>
      <c r="E3546" s="304"/>
      <c r="F3546" s="304"/>
      <c r="G3546" s="35"/>
      <c r="H3546" s="35"/>
      <c r="I3546" s="35"/>
      <c r="J3546" s="35"/>
      <c r="K3546" s="35"/>
      <c r="L3546" s="38"/>
      <c r="M3546" s="35"/>
      <c r="N3546" s="35"/>
      <c r="O3546" s="35"/>
      <c r="P3546" s="35"/>
      <c r="Q3546" s="35"/>
      <c r="R3546" s="35"/>
      <c r="S3546" s="35"/>
      <c r="T3546" s="35"/>
      <c r="U3546" s="35"/>
      <c r="V3546" s="35"/>
      <c r="W3546" s="35"/>
      <c r="X3546" s="35"/>
      <c r="Y3546" s="35"/>
      <c r="Z3546" s="35"/>
      <c r="AA3546" s="35"/>
      <c r="AB3546" s="35"/>
      <c r="AC3546" s="35"/>
      <c r="AD3546" s="35"/>
      <c r="AE3546" s="331"/>
      <c r="AF3546" s="331"/>
      <c r="AG3546" s="331"/>
      <c r="AH3546" s="331"/>
      <c r="AI3546" s="331"/>
      <c r="AJ3546" s="331"/>
      <c r="AK3546" s="331"/>
      <c r="AL3546" s="34"/>
      <c r="AM3546" s="331"/>
      <c r="AN3546" s="35"/>
      <c r="AO3546" s="35"/>
      <c r="AP3546" s="162"/>
      <c r="AQ3546" s="35"/>
      <c r="AR3546" s="35"/>
      <c r="AS3546" s="35"/>
      <c r="AT3546" s="35"/>
      <c r="AU3546" s="35"/>
      <c r="AV3546" s="14"/>
      <c r="AW3546" s="14"/>
      <c r="AX3546" s="14"/>
      <c r="AY3546" s="14"/>
      <c r="AZ3546" s="14"/>
      <c r="BA3546" s="14"/>
    </row>
    <row r="3547" spans="3:53" ht="15.75">
      <c r="C3547" s="35"/>
      <c r="D3547" s="35"/>
      <c r="E3547" s="304"/>
      <c r="F3547" s="304"/>
      <c r="G3547" s="35"/>
      <c r="H3547" s="35"/>
      <c r="I3547" s="35"/>
      <c r="J3547" s="35"/>
      <c r="K3547" s="35"/>
      <c r="L3547" s="38"/>
      <c r="M3547" s="35"/>
      <c r="N3547" s="35"/>
      <c r="O3547" s="35"/>
      <c r="P3547" s="35"/>
      <c r="Q3547" s="35"/>
      <c r="R3547" s="35"/>
      <c r="S3547" s="35"/>
      <c r="T3547" s="35"/>
      <c r="U3547" s="35"/>
      <c r="V3547" s="35"/>
      <c r="W3547" s="35"/>
      <c r="X3547" s="35"/>
      <c r="Y3547" s="35"/>
      <c r="Z3547" s="35"/>
      <c r="AA3547" s="35"/>
      <c r="AB3547" s="35"/>
      <c r="AC3547" s="35"/>
      <c r="AD3547" s="35"/>
      <c r="AE3547" s="331"/>
      <c r="AF3547" s="331"/>
      <c r="AG3547" s="331"/>
      <c r="AH3547" s="331"/>
      <c r="AI3547" s="331"/>
      <c r="AJ3547" s="331"/>
      <c r="AK3547" s="331"/>
      <c r="AL3547" s="34"/>
      <c r="AM3547" s="331"/>
      <c r="AN3547" s="35"/>
      <c r="AO3547" s="35"/>
      <c r="AP3547" s="162"/>
      <c r="AQ3547" s="35"/>
      <c r="AR3547" s="35"/>
      <c r="AS3547" s="35"/>
      <c r="AT3547" s="35"/>
      <c r="AU3547" s="35"/>
      <c r="AV3547" s="14"/>
      <c r="AW3547" s="14"/>
      <c r="AX3547" s="14"/>
      <c r="AY3547" s="14"/>
      <c r="AZ3547" s="14"/>
      <c r="BA3547" s="14"/>
    </row>
    <row r="3548" spans="3:53" ht="15.75">
      <c r="C3548" s="35"/>
      <c r="D3548" s="35"/>
      <c r="E3548" s="304"/>
      <c r="F3548" s="304"/>
      <c r="G3548" s="35"/>
      <c r="H3548" s="35"/>
      <c r="I3548" s="35"/>
      <c r="J3548" s="35"/>
      <c r="K3548" s="35"/>
      <c r="L3548" s="38"/>
      <c r="M3548" s="35"/>
      <c r="N3548" s="35"/>
      <c r="O3548" s="35"/>
      <c r="P3548" s="35"/>
      <c r="Q3548" s="35"/>
      <c r="R3548" s="35"/>
      <c r="S3548" s="35"/>
      <c r="T3548" s="35"/>
      <c r="U3548" s="35"/>
      <c r="V3548" s="35"/>
      <c r="W3548" s="35"/>
      <c r="X3548" s="35"/>
      <c r="Y3548" s="35"/>
      <c r="Z3548" s="35"/>
      <c r="AA3548" s="35"/>
      <c r="AB3548" s="35"/>
      <c r="AC3548" s="35"/>
      <c r="AD3548" s="35"/>
      <c r="AE3548" s="331"/>
      <c r="AF3548" s="331"/>
      <c r="AG3548" s="331"/>
      <c r="AH3548" s="331"/>
      <c r="AI3548" s="331"/>
      <c r="AJ3548" s="331"/>
      <c r="AK3548" s="331"/>
      <c r="AL3548" s="34"/>
      <c r="AM3548" s="331"/>
      <c r="AN3548" s="35"/>
      <c r="AO3548" s="35"/>
      <c r="AP3548" s="162"/>
      <c r="AQ3548" s="35"/>
      <c r="AR3548" s="35"/>
      <c r="AS3548" s="35"/>
      <c r="AT3548" s="35"/>
      <c r="AU3548" s="35"/>
      <c r="AV3548" s="14"/>
      <c r="AW3548" s="14"/>
      <c r="AX3548" s="14"/>
      <c r="AY3548" s="14"/>
      <c r="AZ3548" s="14"/>
      <c r="BA3548" s="14"/>
    </row>
    <row r="3549" spans="3:53" ht="15.75">
      <c r="C3549" s="35"/>
      <c r="D3549" s="35"/>
      <c r="E3549" s="304"/>
      <c r="F3549" s="304"/>
      <c r="G3549" s="35"/>
      <c r="H3549" s="35"/>
      <c r="I3549" s="35"/>
      <c r="J3549" s="35"/>
      <c r="K3549" s="35"/>
      <c r="L3549" s="38"/>
      <c r="M3549" s="35"/>
      <c r="N3549" s="35"/>
      <c r="O3549" s="35"/>
      <c r="P3549" s="35"/>
      <c r="Q3549" s="35"/>
      <c r="R3549" s="35"/>
      <c r="S3549" s="35"/>
      <c r="T3549" s="35"/>
      <c r="U3549" s="35"/>
      <c r="V3549" s="35"/>
      <c r="W3549" s="35"/>
      <c r="X3549" s="35"/>
      <c r="Y3549" s="35"/>
      <c r="Z3549" s="35"/>
      <c r="AA3549" s="35"/>
      <c r="AB3549" s="35"/>
      <c r="AC3549" s="35"/>
      <c r="AD3549" s="35"/>
      <c r="AE3549" s="331"/>
      <c r="AF3549" s="331"/>
      <c r="AG3549" s="331"/>
      <c r="AH3549" s="331"/>
      <c r="AI3549" s="331"/>
      <c r="AJ3549" s="331"/>
      <c r="AK3549" s="331"/>
      <c r="AL3549" s="34"/>
      <c r="AM3549" s="331"/>
      <c r="AN3549" s="35"/>
      <c r="AO3549" s="35"/>
      <c r="AP3549" s="162"/>
      <c r="AQ3549" s="35"/>
      <c r="AR3549" s="35"/>
      <c r="AS3549" s="35"/>
      <c r="AT3549" s="35"/>
      <c r="AU3549" s="35"/>
      <c r="AV3549" s="14"/>
      <c r="AW3549" s="14"/>
      <c r="AX3549" s="14"/>
      <c r="AY3549" s="14"/>
      <c r="AZ3549" s="14"/>
      <c r="BA3549" s="14"/>
    </row>
    <row r="3550" spans="3:53" ht="15.75">
      <c r="C3550" s="35"/>
      <c r="D3550" s="35"/>
      <c r="E3550" s="304"/>
      <c r="F3550" s="304"/>
      <c r="G3550" s="35"/>
      <c r="H3550" s="35"/>
      <c r="I3550" s="35"/>
      <c r="J3550" s="35"/>
      <c r="K3550" s="35"/>
      <c r="L3550" s="38"/>
      <c r="M3550" s="35"/>
      <c r="N3550" s="35"/>
      <c r="O3550" s="35"/>
      <c r="P3550" s="35"/>
      <c r="Q3550" s="35"/>
      <c r="R3550" s="35"/>
      <c r="S3550" s="35"/>
      <c r="T3550" s="35"/>
      <c r="U3550" s="35"/>
      <c r="V3550" s="35"/>
      <c r="W3550" s="35"/>
      <c r="X3550" s="35"/>
      <c r="Y3550" s="35"/>
      <c r="Z3550" s="35"/>
      <c r="AA3550" s="35"/>
      <c r="AB3550" s="35"/>
      <c r="AC3550" s="35"/>
      <c r="AD3550" s="35"/>
      <c r="AE3550" s="331"/>
      <c r="AF3550" s="331"/>
      <c r="AG3550" s="331"/>
      <c r="AH3550" s="331"/>
      <c r="AI3550" s="331"/>
      <c r="AJ3550" s="331"/>
      <c r="AK3550" s="331"/>
      <c r="AL3550" s="34"/>
      <c r="AM3550" s="331"/>
      <c r="AN3550" s="35"/>
      <c r="AO3550" s="35"/>
      <c r="AP3550" s="162"/>
      <c r="AQ3550" s="35"/>
      <c r="AR3550" s="35"/>
      <c r="AS3550" s="35"/>
      <c r="AT3550" s="35"/>
      <c r="AU3550" s="35"/>
      <c r="AV3550" s="14"/>
      <c r="AW3550" s="14"/>
      <c r="AX3550" s="14"/>
      <c r="AY3550" s="14"/>
      <c r="AZ3550" s="14"/>
      <c r="BA3550" s="14"/>
    </row>
    <row r="3551" spans="3:53" ht="15.75">
      <c r="C3551" s="35"/>
      <c r="D3551" s="35"/>
      <c r="E3551" s="304"/>
      <c r="F3551" s="304"/>
      <c r="G3551" s="35"/>
      <c r="H3551" s="35"/>
      <c r="I3551" s="35"/>
      <c r="J3551" s="35"/>
      <c r="K3551" s="35"/>
      <c r="L3551" s="38"/>
      <c r="M3551" s="35"/>
      <c r="N3551" s="35"/>
      <c r="O3551" s="35"/>
      <c r="P3551" s="35"/>
      <c r="Q3551" s="35"/>
      <c r="R3551" s="35"/>
      <c r="S3551" s="35"/>
      <c r="T3551" s="35"/>
      <c r="U3551" s="35"/>
      <c r="V3551" s="35"/>
      <c r="W3551" s="35"/>
      <c r="X3551" s="35"/>
      <c r="Y3551" s="35"/>
      <c r="Z3551" s="35"/>
      <c r="AA3551" s="35"/>
      <c r="AB3551" s="35"/>
      <c r="AC3551" s="35"/>
      <c r="AD3551" s="35"/>
      <c r="AE3551" s="331"/>
      <c r="AF3551" s="331"/>
      <c r="AG3551" s="331"/>
      <c r="AH3551" s="331"/>
      <c r="AI3551" s="331"/>
      <c r="AJ3551" s="331"/>
      <c r="AK3551" s="331"/>
      <c r="AL3551" s="34"/>
      <c r="AM3551" s="331"/>
      <c r="AN3551" s="35"/>
      <c r="AO3551" s="35"/>
      <c r="AP3551" s="162"/>
      <c r="AQ3551" s="35"/>
      <c r="AR3551" s="35"/>
      <c r="AS3551" s="35"/>
      <c r="AT3551" s="35"/>
      <c r="AU3551" s="35"/>
      <c r="AV3551" s="14"/>
      <c r="AW3551" s="14"/>
      <c r="AX3551" s="14"/>
      <c r="AY3551" s="14"/>
      <c r="AZ3551" s="14"/>
      <c r="BA3551" s="14"/>
    </row>
    <row r="3552" spans="3:53" ht="15.75">
      <c r="C3552" s="35"/>
      <c r="D3552" s="35"/>
      <c r="E3552" s="304"/>
      <c r="F3552" s="304"/>
      <c r="G3552" s="35"/>
      <c r="H3552" s="35"/>
      <c r="I3552" s="35"/>
      <c r="J3552" s="35"/>
      <c r="K3552" s="35"/>
      <c r="L3552" s="38"/>
      <c r="M3552" s="35"/>
      <c r="N3552" s="35"/>
      <c r="O3552" s="35"/>
      <c r="P3552" s="35"/>
      <c r="Q3552" s="35"/>
      <c r="R3552" s="35"/>
      <c r="S3552" s="35"/>
      <c r="T3552" s="35"/>
      <c r="U3552" s="35"/>
      <c r="V3552" s="35"/>
      <c r="W3552" s="35"/>
      <c r="X3552" s="35"/>
      <c r="Y3552" s="35"/>
      <c r="Z3552" s="35"/>
      <c r="AA3552" s="35"/>
      <c r="AB3552" s="35"/>
      <c r="AC3552" s="35"/>
      <c r="AD3552" s="35"/>
      <c r="AE3552" s="331"/>
      <c r="AF3552" s="331"/>
      <c r="AG3552" s="331"/>
      <c r="AH3552" s="331"/>
      <c r="AI3552" s="331"/>
      <c r="AJ3552" s="331"/>
      <c r="AK3552" s="331"/>
      <c r="AL3552" s="34"/>
      <c r="AM3552" s="331"/>
      <c r="AN3552" s="35"/>
      <c r="AO3552" s="35"/>
      <c r="AP3552" s="162"/>
      <c r="AQ3552" s="35"/>
      <c r="AR3552" s="35"/>
      <c r="AS3552" s="35"/>
      <c r="AT3552" s="35"/>
      <c r="AU3552" s="35"/>
      <c r="AV3552" s="14"/>
      <c r="AW3552" s="14"/>
      <c r="AX3552" s="14"/>
      <c r="AY3552" s="14"/>
      <c r="AZ3552" s="14"/>
      <c r="BA3552" s="14"/>
    </row>
    <row r="3553" spans="3:53" ht="15.75">
      <c r="C3553" s="35"/>
      <c r="D3553" s="35"/>
      <c r="E3553" s="304"/>
      <c r="F3553" s="304"/>
      <c r="G3553" s="35"/>
      <c r="H3553" s="35"/>
      <c r="I3553" s="35"/>
      <c r="J3553" s="35"/>
      <c r="K3553" s="35"/>
      <c r="L3553" s="38"/>
      <c r="M3553" s="35"/>
      <c r="N3553" s="35"/>
      <c r="O3553" s="35"/>
      <c r="P3553" s="35"/>
      <c r="Q3553" s="35"/>
      <c r="R3553" s="35"/>
      <c r="S3553" s="35"/>
      <c r="T3553" s="35"/>
      <c r="U3553" s="35"/>
      <c r="V3553" s="35"/>
      <c r="W3553" s="35"/>
      <c r="X3553" s="35"/>
      <c r="Y3553" s="35"/>
      <c r="Z3553" s="35"/>
      <c r="AA3553" s="35"/>
      <c r="AB3553" s="35"/>
      <c r="AC3553" s="35"/>
      <c r="AD3553" s="35"/>
      <c r="AE3553" s="331"/>
      <c r="AF3553" s="331"/>
      <c r="AG3553" s="331"/>
      <c r="AH3553" s="331"/>
      <c r="AI3553" s="331"/>
      <c r="AJ3553" s="331"/>
      <c r="AK3553" s="331"/>
      <c r="AL3553" s="34"/>
      <c r="AM3553" s="331"/>
      <c r="AN3553" s="35"/>
      <c r="AO3553" s="35"/>
      <c r="AP3553" s="162"/>
      <c r="AQ3553" s="35"/>
      <c r="AR3553" s="35"/>
      <c r="AS3553" s="35"/>
      <c r="AT3553" s="35"/>
      <c r="AU3553" s="35"/>
      <c r="AV3553" s="14"/>
      <c r="AW3553" s="14"/>
      <c r="AX3553" s="14"/>
      <c r="AY3553" s="14"/>
      <c r="AZ3553" s="14"/>
      <c r="BA3553" s="14"/>
    </row>
    <row r="3554" spans="3:53" ht="15.75">
      <c r="C3554" s="35"/>
      <c r="D3554" s="35"/>
      <c r="E3554" s="304"/>
      <c r="F3554" s="304"/>
      <c r="G3554" s="35"/>
      <c r="H3554" s="35"/>
      <c r="I3554" s="35"/>
      <c r="J3554" s="35"/>
      <c r="K3554" s="35"/>
      <c r="L3554" s="38"/>
      <c r="M3554" s="35"/>
      <c r="N3554" s="35"/>
      <c r="O3554" s="35"/>
      <c r="P3554" s="35"/>
      <c r="Q3554" s="35"/>
      <c r="R3554" s="35"/>
      <c r="S3554" s="35"/>
      <c r="T3554" s="35"/>
      <c r="U3554" s="35"/>
      <c r="V3554" s="35"/>
      <c r="W3554" s="35"/>
      <c r="X3554" s="35"/>
      <c r="Y3554" s="35"/>
      <c r="Z3554" s="35"/>
      <c r="AA3554" s="35"/>
      <c r="AB3554" s="35"/>
      <c r="AC3554" s="35"/>
      <c r="AD3554" s="35"/>
      <c r="AE3554" s="331"/>
      <c r="AF3554" s="331"/>
      <c r="AG3554" s="331"/>
      <c r="AH3554" s="331"/>
      <c r="AI3554" s="331"/>
      <c r="AJ3554" s="331"/>
      <c r="AK3554" s="331"/>
      <c r="AL3554" s="34"/>
      <c r="AM3554" s="331"/>
      <c r="AN3554" s="35"/>
      <c r="AO3554" s="35"/>
      <c r="AP3554" s="162"/>
      <c r="AQ3554" s="35"/>
      <c r="AR3554" s="35"/>
      <c r="AS3554" s="35"/>
      <c r="AT3554" s="35"/>
      <c r="AU3554" s="35"/>
      <c r="AV3554" s="14"/>
      <c r="AW3554" s="14"/>
      <c r="AX3554" s="14"/>
      <c r="AY3554" s="14"/>
      <c r="AZ3554" s="14"/>
      <c r="BA3554" s="14"/>
    </row>
    <row r="3555" spans="3:53" ht="15.75">
      <c r="C3555" s="35"/>
      <c r="D3555" s="35"/>
      <c r="E3555" s="304"/>
      <c r="F3555" s="304"/>
      <c r="G3555" s="35"/>
      <c r="H3555" s="35"/>
      <c r="I3555" s="35"/>
      <c r="J3555" s="35"/>
      <c r="K3555" s="35"/>
      <c r="L3555" s="38"/>
      <c r="M3555" s="35"/>
      <c r="N3555" s="35"/>
      <c r="O3555" s="35"/>
      <c r="P3555" s="35"/>
      <c r="Q3555" s="35"/>
      <c r="R3555" s="35"/>
      <c r="S3555" s="35"/>
      <c r="T3555" s="35"/>
      <c r="U3555" s="35"/>
      <c r="V3555" s="35"/>
      <c r="W3555" s="35"/>
      <c r="X3555" s="35"/>
      <c r="Y3555" s="35"/>
      <c r="Z3555" s="35"/>
      <c r="AA3555" s="35"/>
      <c r="AB3555" s="35"/>
      <c r="AC3555" s="35"/>
      <c r="AD3555" s="35"/>
      <c r="AE3555" s="331"/>
      <c r="AF3555" s="331"/>
      <c r="AG3555" s="331"/>
      <c r="AH3555" s="331"/>
      <c r="AI3555" s="331"/>
      <c r="AJ3555" s="331"/>
      <c r="AK3555" s="331"/>
      <c r="AL3555" s="34"/>
      <c r="AM3555" s="331"/>
      <c r="AN3555" s="35"/>
      <c r="AO3555" s="35"/>
      <c r="AP3555" s="162"/>
      <c r="AQ3555" s="35"/>
      <c r="AR3555" s="35"/>
      <c r="AS3555" s="35"/>
      <c r="AT3555" s="35"/>
      <c r="AU3555" s="35"/>
      <c r="AV3555" s="14"/>
      <c r="AW3555" s="14"/>
      <c r="AX3555" s="14"/>
      <c r="AY3555" s="14"/>
      <c r="AZ3555" s="14"/>
      <c r="BA3555" s="14"/>
    </row>
    <row r="3556" spans="3:53" ht="15.75">
      <c r="C3556" s="35"/>
      <c r="D3556" s="35"/>
      <c r="E3556" s="304"/>
      <c r="F3556" s="304"/>
      <c r="G3556" s="35"/>
      <c r="H3556" s="35"/>
      <c r="I3556" s="35"/>
      <c r="J3556" s="35"/>
      <c r="K3556" s="35"/>
      <c r="L3556" s="38"/>
      <c r="M3556" s="35"/>
      <c r="N3556" s="35"/>
      <c r="O3556" s="35"/>
      <c r="P3556" s="35"/>
      <c r="Q3556" s="35"/>
      <c r="R3556" s="35"/>
      <c r="S3556" s="35"/>
      <c r="T3556" s="35"/>
      <c r="U3556" s="35"/>
      <c r="V3556" s="35"/>
      <c r="W3556" s="35"/>
      <c r="X3556" s="35"/>
      <c r="Y3556" s="35"/>
      <c r="Z3556" s="35"/>
      <c r="AA3556" s="35"/>
      <c r="AB3556" s="35"/>
      <c r="AC3556" s="35"/>
      <c r="AD3556" s="35"/>
      <c r="AE3556" s="331"/>
      <c r="AF3556" s="331"/>
      <c r="AG3556" s="331"/>
      <c r="AH3556" s="331"/>
      <c r="AI3556" s="331"/>
      <c r="AJ3556" s="331"/>
      <c r="AK3556" s="331"/>
      <c r="AL3556" s="34"/>
      <c r="AM3556" s="331"/>
      <c r="AN3556" s="35"/>
      <c r="AO3556" s="35"/>
      <c r="AP3556" s="162"/>
      <c r="AQ3556" s="35"/>
      <c r="AR3556" s="35"/>
      <c r="AS3556" s="35"/>
      <c r="AT3556" s="35"/>
      <c r="AU3556" s="35"/>
      <c r="AV3556" s="14"/>
      <c r="AW3556" s="14"/>
      <c r="AX3556" s="14"/>
      <c r="AY3556" s="14"/>
      <c r="AZ3556" s="14"/>
      <c r="BA3556" s="14"/>
    </row>
    <row r="3557" spans="3:53" ht="15.75">
      <c r="C3557" s="35"/>
      <c r="D3557" s="35"/>
      <c r="E3557" s="304"/>
      <c r="F3557" s="304"/>
      <c r="G3557" s="35"/>
      <c r="H3557" s="35"/>
      <c r="I3557" s="35"/>
      <c r="J3557" s="35"/>
      <c r="K3557" s="35"/>
      <c r="L3557" s="38"/>
      <c r="M3557" s="35"/>
      <c r="N3557" s="35"/>
      <c r="O3557" s="35"/>
      <c r="P3557" s="35"/>
      <c r="Q3557" s="35"/>
      <c r="R3557" s="35"/>
      <c r="S3557" s="35"/>
      <c r="T3557" s="35"/>
      <c r="U3557" s="35"/>
      <c r="V3557" s="35"/>
      <c r="W3557" s="35"/>
      <c r="X3557" s="35"/>
      <c r="Y3557" s="35"/>
      <c r="Z3557" s="35"/>
      <c r="AA3557" s="35"/>
      <c r="AB3557" s="35"/>
      <c r="AC3557" s="35"/>
      <c r="AD3557" s="35"/>
      <c r="AE3557" s="331"/>
      <c r="AF3557" s="331"/>
      <c r="AG3557" s="331"/>
      <c r="AH3557" s="331"/>
      <c r="AI3557" s="331"/>
      <c r="AJ3557" s="331"/>
      <c r="AK3557" s="331"/>
      <c r="AL3557" s="34"/>
      <c r="AM3557" s="331"/>
      <c r="AN3557" s="35"/>
      <c r="AO3557" s="35"/>
      <c r="AP3557" s="162"/>
      <c r="AQ3557" s="35"/>
      <c r="AR3557" s="35"/>
      <c r="AS3557" s="35"/>
      <c r="AT3557" s="35"/>
      <c r="AU3557" s="35"/>
      <c r="AV3557" s="14"/>
      <c r="AW3557" s="14"/>
      <c r="AX3557" s="14"/>
      <c r="AY3557" s="14"/>
      <c r="AZ3557" s="14"/>
      <c r="BA3557" s="14"/>
    </row>
    <row r="3558" spans="3:53" ht="15.75">
      <c r="C3558" s="35"/>
      <c r="D3558" s="35"/>
      <c r="E3558" s="304"/>
      <c r="F3558" s="304"/>
      <c r="G3558" s="35"/>
      <c r="H3558" s="35"/>
      <c r="I3558" s="35"/>
      <c r="J3558" s="35"/>
      <c r="K3558" s="35"/>
      <c r="L3558" s="38"/>
      <c r="M3558" s="35"/>
      <c r="N3558" s="35"/>
      <c r="O3558" s="35"/>
      <c r="P3558" s="35"/>
      <c r="Q3558" s="35"/>
      <c r="R3558" s="35"/>
      <c r="S3558" s="35"/>
      <c r="T3558" s="35"/>
      <c r="U3558" s="35"/>
      <c r="V3558" s="35"/>
      <c r="W3558" s="35"/>
      <c r="X3558" s="35"/>
      <c r="Y3558" s="35"/>
      <c r="Z3558" s="35"/>
      <c r="AA3558" s="35"/>
      <c r="AB3558" s="35"/>
      <c r="AC3558" s="35"/>
      <c r="AD3558" s="35"/>
      <c r="AE3558" s="331"/>
      <c r="AF3558" s="331"/>
      <c r="AG3558" s="331"/>
      <c r="AH3558" s="331"/>
      <c r="AI3558" s="331"/>
      <c r="AJ3558" s="331"/>
      <c r="AK3558" s="331"/>
      <c r="AL3558" s="34"/>
      <c r="AM3558" s="331"/>
      <c r="AN3558" s="35"/>
      <c r="AO3558" s="35"/>
      <c r="AP3558" s="162"/>
      <c r="AQ3558" s="35"/>
      <c r="AR3558" s="35"/>
      <c r="AS3558" s="35"/>
      <c r="AT3558" s="35"/>
      <c r="AU3558" s="35"/>
      <c r="AV3558" s="14"/>
      <c r="AW3558" s="14"/>
      <c r="AX3558" s="14"/>
      <c r="AY3558" s="14"/>
      <c r="AZ3558" s="14"/>
      <c r="BA3558" s="14"/>
    </row>
    <row r="3559" spans="3:53" ht="15.75">
      <c r="C3559" s="35"/>
      <c r="D3559" s="35"/>
      <c r="E3559" s="304"/>
      <c r="F3559" s="304"/>
      <c r="G3559" s="35"/>
      <c r="H3559" s="35"/>
      <c r="I3559" s="35"/>
      <c r="J3559" s="35"/>
      <c r="K3559" s="35"/>
      <c r="L3559" s="38"/>
      <c r="M3559" s="35"/>
      <c r="N3559" s="35"/>
      <c r="O3559" s="35"/>
      <c r="P3559" s="35"/>
      <c r="Q3559" s="35"/>
      <c r="R3559" s="35"/>
      <c r="S3559" s="35"/>
      <c r="T3559" s="35"/>
      <c r="U3559" s="35"/>
      <c r="V3559" s="35"/>
      <c r="W3559" s="35"/>
      <c r="X3559" s="35"/>
      <c r="Y3559" s="35"/>
      <c r="Z3559" s="35"/>
      <c r="AA3559" s="35"/>
      <c r="AB3559" s="35"/>
      <c r="AC3559" s="35"/>
      <c r="AD3559" s="35"/>
      <c r="AE3559" s="331"/>
      <c r="AF3559" s="331"/>
      <c r="AG3559" s="331"/>
      <c r="AH3559" s="331"/>
      <c r="AI3559" s="331"/>
      <c r="AJ3559" s="331"/>
      <c r="AK3559" s="331"/>
      <c r="AL3559" s="34"/>
      <c r="AM3559" s="331"/>
      <c r="AN3559" s="35"/>
      <c r="AO3559" s="35"/>
      <c r="AP3559" s="162"/>
      <c r="AQ3559" s="35"/>
      <c r="AR3559" s="35"/>
      <c r="AS3559" s="35"/>
      <c r="AT3559" s="35"/>
      <c r="AU3559" s="35"/>
      <c r="AV3559" s="14"/>
      <c r="AW3559" s="14"/>
      <c r="AX3559" s="14"/>
      <c r="AY3559" s="14"/>
      <c r="AZ3559" s="14"/>
      <c r="BA3559" s="14"/>
    </row>
    <row r="3560" spans="3:53" ht="15.75">
      <c r="C3560" s="35"/>
      <c r="D3560" s="35"/>
      <c r="E3560" s="304"/>
      <c r="F3560" s="304"/>
      <c r="G3560" s="35"/>
      <c r="H3560" s="35"/>
      <c r="I3560" s="35"/>
      <c r="J3560" s="35"/>
      <c r="K3560" s="35"/>
      <c r="L3560" s="38"/>
      <c r="M3560" s="35"/>
      <c r="N3560" s="35"/>
      <c r="O3560" s="35"/>
      <c r="P3560" s="35"/>
      <c r="Q3560" s="35"/>
      <c r="R3560" s="35"/>
      <c r="S3560" s="35"/>
      <c r="T3560" s="35"/>
      <c r="U3560" s="35"/>
      <c r="V3560" s="35"/>
      <c r="W3560" s="35"/>
      <c r="X3560" s="35"/>
      <c r="Y3560" s="35"/>
      <c r="Z3560" s="35"/>
      <c r="AA3560" s="35"/>
      <c r="AB3560" s="35"/>
      <c r="AC3560" s="35"/>
      <c r="AD3560" s="35"/>
      <c r="AE3560" s="331"/>
      <c r="AF3560" s="331"/>
      <c r="AG3560" s="331"/>
      <c r="AH3560" s="331"/>
      <c r="AI3560" s="331"/>
      <c r="AJ3560" s="331"/>
      <c r="AK3560" s="331"/>
      <c r="AL3560" s="34"/>
      <c r="AM3560" s="331"/>
      <c r="AN3560" s="35"/>
      <c r="AO3560" s="35"/>
      <c r="AP3560" s="162"/>
      <c r="AQ3560" s="35"/>
      <c r="AR3560" s="35"/>
      <c r="AS3560" s="35"/>
      <c r="AT3560" s="35"/>
      <c r="AU3560" s="35"/>
      <c r="AV3560" s="14"/>
      <c r="AW3560" s="14"/>
      <c r="AX3560" s="14"/>
      <c r="AY3560" s="14"/>
      <c r="AZ3560" s="14"/>
      <c r="BA3560" s="14"/>
    </row>
    <row r="3561" spans="3:53" ht="15.75">
      <c r="C3561" s="35"/>
      <c r="D3561" s="35"/>
      <c r="E3561" s="304"/>
      <c r="F3561" s="304"/>
      <c r="G3561" s="35"/>
      <c r="H3561" s="35"/>
      <c r="I3561" s="35"/>
      <c r="J3561" s="35"/>
      <c r="K3561" s="35"/>
      <c r="L3561" s="38"/>
      <c r="M3561" s="35"/>
      <c r="N3561" s="35"/>
      <c r="O3561" s="35"/>
      <c r="P3561" s="35"/>
      <c r="Q3561" s="35"/>
      <c r="R3561" s="35"/>
      <c r="S3561" s="35"/>
      <c r="T3561" s="35"/>
      <c r="U3561" s="35"/>
      <c r="V3561" s="35"/>
      <c r="W3561" s="35"/>
      <c r="X3561" s="35"/>
      <c r="Y3561" s="35"/>
      <c r="Z3561" s="35"/>
      <c r="AA3561" s="35"/>
      <c r="AB3561" s="35"/>
      <c r="AC3561" s="35"/>
      <c r="AD3561" s="35"/>
      <c r="AE3561" s="331"/>
      <c r="AF3561" s="331"/>
      <c r="AG3561" s="331"/>
      <c r="AH3561" s="331"/>
      <c r="AI3561" s="331"/>
      <c r="AJ3561" s="331"/>
      <c r="AK3561" s="331"/>
      <c r="AL3561" s="34"/>
      <c r="AM3561" s="331"/>
      <c r="AN3561" s="35"/>
      <c r="AO3561" s="35"/>
      <c r="AP3561" s="162"/>
      <c r="AQ3561" s="35"/>
      <c r="AR3561" s="35"/>
      <c r="AS3561" s="35"/>
      <c r="AT3561" s="35"/>
      <c r="AU3561" s="35"/>
      <c r="AV3561" s="14"/>
      <c r="AW3561" s="14"/>
      <c r="AX3561" s="14"/>
      <c r="AY3561" s="14"/>
      <c r="AZ3561" s="14"/>
      <c r="BA3561" s="14"/>
    </row>
    <row r="3562" spans="3:53" ht="15.75">
      <c r="C3562" s="35"/>
      <c r="D3562" s="35"/>
      <c r="E3562" s="304"/>
      <c r="F3562" s="304"/>
      <c r="G3562" s="35"/>
      <c r="H3562" s="35"/>
      <c r="I3562" s="35"/>
      <c r="J3562" s="35"/>
      <c r="K3562" s="35"/>
      <c r="L3562" s="38"/>
      <c r="M3562" s="35"/>
      <c r="N3562" s="35"/>
      <c r="O3562" s="35"/>
      <c r="P3562" s="35"/>
      <c r="Q3562" s="35"/>
      <c r="R3562" s="35"/>
      <c r="S3562" s="35"/>
      <c r="T3562" s="35"/>
      <c r="U3562" s="35"/>
      <c r="V3562" s="35"/>
      <c r="W3562" s="35"/>
      <c r="X3562" s="35"/>
      <c r="Y3562" s="35"/>
      <c r="Z3562" s="35"/>
      <c r="AA3562" s="35"/>
      <c r="AB3562" s="35"/>
      <c r="AC3562" s="35"/>
      <c r="AD3562" s="35"/>
      <c r="AE3562" s="331"/>
      <c r="AF3562" s="331"/>
      <c r="AG3562" s="331"/>
      <c r="AH3562" s="331"/>
      <c r="AI3562" s="331"/>
      <c r="AJ3562" s="331"/>
      <c r="AK3562" s="331"/>
      <c r="AL3562" s="34"/>
      <c r="AM3562" s="331"/>
      <c r="AN3562" s="35"/>
      <c r="AO3562" s="35"/>
      <c r="AP3562" s="162"/>
      <c r="AQ3562" s="35"/>
      <c r="AR3562" s="35"/>
      <c r="AS3562" s="35"/>
      <c r="AT3562" s="35"/>
      <c r="AU3562" s="35"/>
      <c r="AV3562" s="14"/>
      <c r="AW3562" s="14"/>
      <c r="AX3562" s="14"/>
      <c r="AY3562" s="14"/>
      <c r="AZ3562" s="14"/>
      <c r="BA3562" s="14"/>
    </row>
    <row r="3563" spans="3:53" ht="15.75">
      <c r="C3563" s="35"/>
      <c r="D3563" s="35"/>
      <c r="E3563" s="304"/>
      <c r="F3563" s="304"/>
      <c r="G3563" s="35"/>
      <c r="H3563" s="35"/>
      <c r="I3563" s="35"/>
      <c r="J3563" s="35"/>
      <c r="K3563" s="35"/>
      <c r="L3563" s="38"/>
      <c r="M3563" s="35"/>
      <c r="N3563" s="35"/>
      <c r="O3563" s="35"/>
      <c r="P3563" s="35"/>
      <c r="Q3563" s="35"/>
      <c r="R3563" s="35"/>
      <c r="S3563" s="35"/>
      <c r="T3563" s="35"/>
      <c r="U3563" s="35"/>
      <c r="V3563" s="35"/>
      <c r="W3563" s="35"/>
      <c r="X3563" s="35"/>
      <c r="Y3563" s="35"/>
      <c r="Z3563" s="35"/>
      <c r="AA3563" s="35"/>
      <c r="AB3563" s="35"/>
      <c r="AC3563" s="35"/>
      <c r="AD3563" s="35"/>
      <c r="AE3563" s="331"/>
      <c r="AF3563" s="331"/>
      <c r="AG3563" s="331"/>
      <c r="AH3563" s="331"/>
      <c r="AI3563" s="331"/>
      <c r="AJ3563" s="331"/>
      <c r="AK3563" s="331"/>
      <c r="AL3563" s="34"/>
      <c r="AM3563" s="331"/>
      <c r="AN3563" s="35"/>
      <c r="AO3563" s="35"/>
      <c r="AP3563" s="162"/>
      <c r="AQ3563" s="35"/>
      <c r="AR3563" s="35"/>
      <c r="AS3563" s="35"/>
      <c r="AT3563" s="35"/>
      <c r="AU3563" s="35"/>
      <c r="AV3563" s="14"/>
      <c r="AW3563" s="14"/>
      <c r="AX3563" s="14"/>
      <c r="AY3563" s="14"/>
      <c r="AZ3563" s="14"/>
      <c r="BA3563" s="14"/>
    </row>
    <row r="3564" spans="3:53" ht="15.75">
      <c r="C3564" s="35"/>
      <c r="D3564" s="35"/>
      <c r="E3564" s="304"/>
      <c r="F3564" s="304"/>
      <c r="G3564" s="35"/>
      <c r="H3564" s="35"/>
      <c r="I3564" s="35"/>
      <c r="J3564" s="35"/>
      <c r="K3564" s="35"/>
      <c r="L3564" s="38"/>
      <c r="M3564" s="35"/>
      <c r="N3564" s="35"/>
      <c r="O3564" s="35"/>
      <c r="P3564" s="35"/>
      <c r="Q3564" s="35"/>
      <c r="R3564" s="35"/>
      <c r="S3564" s="35"/>
      <c r="T3564" s="35"/>
      <c r="U3564" s="35"/>
      <c r="V3564" s="35"/>
      <c r="W3564" s="35"/>
      <c r="X3564" s="35"/>
      <c r="Y3564" s="35"/>
      <c r="Z3564" s="35"/>
      <c r="AA3564" s="35"/>
      <c r="AB3564" s="35"/>
      <c r="AC3564" s="35"/>
      <c r="AD3564" s="35"/>
      <c r="AE3564" s="331"/>
      <c r="AF3564" s="331"/>
      <c r="AG3564" s="331"/>
      <c r="AH3564" s="331"/>
      <c r="AI3564" s="331"/>
      <c r="AJ3564" s="331"/>
      <c r="AK3564" s="331"/>
      <c r="AL3564" s="34"/>
      <c r="AM3564" s="331"/>
      <c r="AN3564" s="35"/>
      <c r="AO3564" s="35"/>
      <c r="AP3564" s="162"/>
      <c r="AQ3564" s="35"/>
      <c r="AR3564" s="35"/>
      <c r="AS3564" s="35"/>
      <c r="AT3564" s="35"/>
      <c r="AU3564" s="35"/>
      <c r="AV3564" s="14"/>
      <c r="AW3564" s="14"/>
      <c r="AX3564" s="14"/>
      <c r="AY3564" s="14"/>
      <c r="AZ3564" s="14"/>
      <c r="BA3564" s="14"/>
    </row>
    <row r="3565" spans="3:53" ht="15.75">
      <c r="C3565" s="35"/>
      <c r="D3565" s="35"/>
      <c r="E3565" s="304"/>
      <c r="F3565" s="304"/>
      <c r="G3565" s="35"/>
      <c r="H3565" s="35"/>
      <c r="I3565" s="35"/>
      <c r="J3565" s="35"/>
      <c r="K3565" s="35"/>
      <c r="L3565" s="38"/>
      <c r="M3565" s="35"/>
      <c r="N3565" s="35"/>
      <c r="O3565" s="35"/>
      <c r="P3565" s="35"/>
      <c r="Q3565" s="35"/>
      <c r="R3565" s="35"/>
      <c r="S3565" s="35"/>
      <c r="T3565" s="35"/>
      <c r="U3565" s="35"/>
      <c r="V3565" s="35"/>
      <c r="W3565" s="35"/>
      <c r="X3565" s="35"/>
      <c r="Y3565" s="35"/>
      <c r="Z3565" s="35"/>
      <c r="AA3565" s="35"/>
      <c r="AB3565" s="35"/>
      <c r="AC3565" s="35"/>
      <c r="AD3565" s="35"/>
      <c r="AE3565" s="331"/>
      <c r="AF3565" s="331"/>
      <c r="AG3565" s="331"/>
      <c r="AH3565" s="331"/>
      <c r="AI3565" s="331"/>
      <c r="AJ3565" s="331"/>
      <c r="AK3565" s="331"/>
      <c r="AL3565" s="34"/>
      <c r="AM3565" s="331"/>
      <c r="AN3565" s="35"/>
      <c r="AO3565" s="35"/>
      <c r="AP3565" s="162"/>
      <c r="AQ3565" s="35"/>
      <c r="AR3565" s="35"/>
      <c r="AS3565" s="35"/>
      <c r="AT3565" s="35"/>
      <c r="AU3565" s="35"/>
      <c r="AV3565" s="14"/>
      <c r="AW3565" s="14"/>
      <c r="AX3565" s="14"/>
      <c r="AY3565" s="14"/>
      <c r="AZ3565" s="14"/>
      <c r="BA3565" s="14"/>
    </row>
    <row r="3566" spans="3:53" ht="15.75">
      <c r="C3566" s="35"/>
      <c r="D3566" s="35"/>
      <c r="E3566" s="304"/>
      <c r="F3566" s="304"/>
      <c r="G3566" s="35"/>
      <c r="H3566" s="35"/>
      <c r="I3566" s="35"/>
      <c r="J3566" s="35"/>
      <c r="K3566" s="35"/>
      <c r="L3566" s="38"/>
      <c r="M3566" s="35"/>
      <c r="N3566" s="35"/>
      <c r="O3566" s="35"/>
      <c r="P3566" s="35"/>
      <c r="Q3566" s="35"/>
      <c r="R3566" s="35"/>
      <c r="S3566" s="35"/>
      <c r="T3566" s="35"/>
      <c r="U3566" s="35"/>
      <c r="V3566" s="35"/>
      <c r="W3566" s="35"/>
      <c r="X3566" s="35"/>
      <c r="Y3566" s="35"/>
      <c r="Z3566" s="35"/>
      <c r="AA3566" s="35"/>
      <c r="AB3566" s="35"/>
      <c r="AC3566" s="35"/>
      <c r="AD3566" s="35"/>
      <c r="AE3566" s="331"/>
      <c r="AF3566" s="331"/>
      <c r="AG3566" s="331"/>
      <c r="AH3566" s="331"/>
      <c r="AI3566" s="331"/>
      <c r="AJ3566" s="331"/>
      <c r="AK3566" s="331"/>
      <c r="AL3566" s="34"/>
      <c r="AM3566" s="331"/>
      <c r="AN3566" s="35"/>
      <c r="AO3566" s="35"/>
      <c r="AP3566" s="162"/>
      <c r="AQ3566" s="35"/>
      <c r="AR3566" s="35"/>
      <c r="AS3566" s="35"/>
      <c r="AT3566" s="35"/>
      <c r="AU3566" s="35"/>
      <c r="AV3566" s="14"/>
      <c r="AW3566" s="14"/>
      <c r="AX3566" s="14"/>
      <c r="AY3566" s="14"/>
      <c r="AZ3566" s="14"/>
      <c r="BA3566" s="14"/>
    </row>
    <row r="3567" spans="3:53" ht="15.75">
      <c r="C3567" s="35"/>
      <c r="D3567" s="35"/>
      <c r="E3567" s="304"/>
      <c r="F3567" s="304"/>
      <c r="G3567" s="35"/>
      <c r="H3567" s="35"/>
      <c r="I3567" s="35"/>
      <c r="J3567" s="35"/>
      <c r="K3567" s="35"/>
      <c r="L3567" s="38"/>
      <c r="M3567" s="35"/>
      <c r="N3567" s="35"/>
      <c r="O3567" s="35"/>
      <c r="P3567" s="35"/>
      <c r="Q3567" s="35"/>
      <c r="R3567" s="35"/>
      <c r="S3567" s="35"/>
      <c r="T3567" s="35"/>
      <c r="U3567" s="35"/>
      <c r="V3567" s="35"/>
      <c r="W3567" s="35"/>
      <c r="X3567" s="35"/>
      <c r="Y3567" s="35"/>
      <c r="Z3567" s="35"/>
      <c r="AA3567" s="35"/>
      <c r="AB3567" s="35"/>
      <c r="AC3567" s="35"/>
      <c r="AD3567" s="35"/>
      <c r="AE3567" s="331"/>
      <c r="AF3567" s="331"/>
      <c r="AG3567" s="331"/>
      <c r="AH3567" s="331"/>
      <c r="AI3567" s="331"/>
      <c r="AJ3567" s="331"/>
      <c r="AK3567" s="331"/>
      <c r="AL3567" s="34"/>
      <c r="AM3567" s="331"/>
      <c r="AN3567" s="35"/>
      <c r="AO3567" s="35"/>
      <c r="AP3567" s="162"/>
      <c r="AQ3567" s="35"/>
      <c r="AR3567" s="35"/>
      <c r="AS3567" s="35"/>
      <c r="AT3567" s="35"/>
      <c r="AU3567" s="35"/>
      <c r="AV3567" s="14"/>
      <c r="AW3567" s="14"/>
      <c r="AX3567" s="14"/>
      <c r="AY3567" s="14"/>
      <c r="AZ3567" s="14"/>
      <c r="BA3567" s="14"/>
    </row>
    <row r="3568" spans="3:53" ht="15.75">
      <c r="C3568" s="35"/>
      <c r="D3568" s="35"/>
      <c r="E3568" s="304"/>
      <c r="F3568" s="304"/>
      <c r="G3568" s="35"/>
      <c r="H3568" s="35"/>
      <c r="I3568" s="35"/>
      <c r="J3568" s="35"/>
      <c r="K3568" s="35"/>
      <c r="L3568" s="38"/>
      <c r="M3568" s="35"/>
      <c r="N3568" s="35"/>
      <c r="O3568" s="35"/>
      <c r="P3568" s="35"/>
      <c r="Q3568" s="35"/>
      <c r="R3568" s="35"/>
      <c r="S3568" s="35"/>
      <c r="T3568" s="35"/>
      <c r="U3568" s="35"/>
      <c r="V3568" s="35"/>
      <c r="W3568" s="35"/>
      <c r="X3568" s="35"/>
      <c r="Y3568" s="35"/>
      <c r="Z3568" s="35"/>
      <c r="AA3568" s="35"/>
      <c r="AB3568" s="35"/>
      <c r="AC3568" s="35"/>
      <c r="AD3568" s="35"/>
      <c r="AE3568" s="331"/>
      <c r="AF3568" s="331"/>
      <c r="AG3568" s="331"/>
      <c r="AH3568" s="331"/>
      <c r="AI3568" s="331"/>
      <c r="AJ3568" s="331"/>
      <c r="AK3568" s="331"/>
      <c r="AL3568" s="34"/>
      <c r="AM3568" s="331"/>
      <c r="AN3568" s="35"/>
      <c r="AO3568" s="35"/>
      <c r="AP3568" s="162"/>
      <c r="AQ3568" s="35"/>
      <c r="AR3568" s="35"/>
      <c r="AS3568" s="35"/>
      <c r="AT3568" s="35"/>
      <c r="AU3568" s="35"/>
      <c r="AV3568" s="14"/>
      <c r="AW3568" s="14"/>
      <c r="AX3568" s="14"/>
      <c r="AY3568" s="14"/>
      <c r="AZ3568" s="14"/>
      <c r="BA3568" s="14"/>
    </row>
    <row r="3569" spans="3:53" ht="15.75">
      <c r="C3569" s="35"/>
      <c r="D3569" s="35"/>
      <c r="E3569" s="304"/>
      <c r="F3569" s="304"/>
      <c r="G3569" s="35"/>
      <c r="H3569" s="35"/>
      <c r="I3569" s="35"/>
      <c r="J3569" s="35"/>
      <c r="K3569" s="35"/>
      <c r="L3569" s="38"/>
      <c r="M3569" s="35"/>
      <c r="N3569" s="35"/>
      <c r="O3569" s="35"/>
      <c r="P3569" s="35"/>
      <c r="Q3569" s="35"/>
      <c r="R3569" s="35"/>
      <c r="S3569" s="35"/>
      <c r="T3569" s="35"/>
      <c r="U3569" s="35"/>
      <c r="V3569" s="35"/>
      <c r="W3569" s="35"/>
      <c r="X3569" s="35"/>
      <c r="Y3569" s="35"/>
      <c r="Z3569" s="35"/>
      <c r="AA3569" s="35"/>
      <c r="AB3569" s="35"/>
      <c r="AC3569" s="35"/>
      <c r="AD3569" s="35"/>
      <c r="AE3569" s="331"/>
      <c r="AF3569" s="331"/>
      <c r="AG3569" s="331"/>
      <c r="AH3569" s="331"/>
      <c r="AI3569" s="331"/>
      <c r="AJ3569" s="331"/>
      <c r="AK3569" s="331"/>
      <c r="AL3569" s="34"/>
      <c r="AM3569" s="331"/>
      <c r="AN3569" s="35"/>
      <c r="AO3569" s="35"/>
      <c r="AP3569" s="162"/>
      <c r="AQ3569" s="35"/>
      <c r="AR3569" s="35"/>
      <c r="AS3569" s="35"/>
      <c r="AT3569" s="35"/>
      <c r="AU3569" s="35"/>
      <c r="AV3569" s="14"/>
      <c r="AW3569" s="14"/>
      <c r="AX3569" s="14"/>
      <c r="AY3569" s="14"/>
      <c r="AZ3569" s="14"/>
      <c r="BA3569" s="14"/>
    </row>
    <row r="3570" spans="3:53" ht="15.75">
      <c r="C3570" s="35"/>
      <c r="D3570" s="35"/>
      <c r="E3570" s="304"/>
      <c r="F3570" s="304"/>
      <c r="G3570" s="35"/>
      <c r="H3570" s="35"/>
      <c r="I3570" s="35"/>
      <c r="J3570" s="35"/>
      <c r="K3570" s="35"/>
      <c r="L3570" s="38"/>
      <c r="M3570" s="35"/>
      <c r="N3570" s="35"/>
      <c r="O3570" s="35"/>
      <c r="P3570" s="35"/>
      <c r="Q3570" s="35"/>
      <c r="R3570" s="35"/>
      <c r="S3570" s="35"/>
      <c r="T3570" s="35"/>
      <c r="U3570" s="35"/>
      <c r="V3570" s="35"/>
      <c r="W3570" s="35"/>
      <c r="X3570" s="35"/>
      <c r="Y3570" s="35"/>
      <c r="Z3570" s="35"/>
      <c r="AA3570" s="35"/>
      <c r="AB3570" s="35"/>
      <c r="AC3570" s="35"/>
      <c r="AD3570" s="35"/>
      <c r="AE3570" s="331"/>
      <c r="AF3570" s="331"/>
      <c r="AG3570" s="331"/>
      <c r="AH3570" s="331"/>
      <c r="AI3570" s="331"/>
      <c r="AJ3570" s="331"/>
      <c r="AK3570" s="331"/>
      <c r="AL3570" s="34"/>
      <c r="AM3570" s="331"/>
      <c r="AN3570" s="35"/>
      <c r="AO3570" s="35"/>
      <c r="AP3570" s="162"/>
      <c r="AQ3570" s="35"/>
      <c r="AR3570" s="35"/>
      <c r="AS3570" s="35"/>
      <c r="AT3570" s="35"/>
      <c r="AU3570" s="35"/>
      <c r="AV3570" s="14"/>
      <c r="AW3570" s="14"/>
      <c r="AX3570" s="14"/>
      <c r="AY3570" s="14"/>
      <c r="AZ3570" s="14"/>
      <c r="BA3570" s="14"/>
    </row>
    <row r="3571" spans="3:53" ht="15.75">
      <c r="C3571" s="35"/>
      <c r="D3571" s="35"/>
      <c r="E3571" s="304"/>
      <c r="F3571" s="304"/>
      <c r="G3571" s="35"/>
      <c r="H3571" s="35"/>
      <c r="I3571" s="35"/>
      <c r="J3571" s="35"/>
      <c r="K3571" s="35"/>
      <c r="L3571" s="38"/>
      <c r="M3571" s="35"/>
      <c r="N3571" s="35"/>
      <c r="O3571" s="35"/>
      <c r="P3571" s="35"/>
      <c r="Q3571" s="35"/>
      <c r="R3571" s="35"/>
      <c r="S3571" s="35"/>
      <c r="T3571" s="35"/>
      <c r="U3571" s="35"/>
      <c r="V3571" s="35"/>
      <c r="W3571" s="35"/>
      <c r="X3571" s="35"/>
      <c r="Y3571" s="35"/>
      <c r="Z3571" s="35"/>
      <c r="AA3571" s="35"/>
      <c r="AB3571" s="35"/>
      <c r="AC3571" s="35"/>
      <c r="AD3571" s="35"/>
      <c r="AE3571" s="331"/>
      <c r="AF3571" s="331"/>
      <c r="AG3571" s="331"/>
      <c r="AH3571" s="331"/>
      <c r="AI3571" s="331"/>
      <c r="AJ3571" s="331"/>
      <c r="AK3571" s="331"/>
      <c r="AL3571" s="34"/>
      <c r="AM3571" s="331"/>
      <c r="AN3571" s="35"/>
      <c r="AO3571" s="35"/>
      <c r="AP3571" s="162"/>
      <c r="AQ3571" s="35"/>
      <c r="AR3571" s="35"/>
      <c r="AS3571" s="35"/>
      <c r="AT3571" s="35"/>
      <c r="AU3571" s="35"/>
      <c r="AV3571" s="14"/>
      <c r="AW3571" s="14"/>
      <c r="AX3571" s="14"/>
      <c r="AY3571" s="14"/>
      <c r="AZ3571" s="14"/>
      <c r="BA3571" s="14"/>
    </row>
    <row r="3572" spans="3:53" ht="15.75">
      <c r="C3572" s="35"/>
      <c r="D3572" s="35"/>
      <c r="E3572" s="304"/>
      <c r="F3572" s="304"/>
      <c r="G3572" s="35"/>
      <c r="H3572" s="35"/>
      <c r="I3572" s="35"/>
      <c r="J3572" s="35"/>
      <c r="K3572" s="35"/>
      <c r="L3572" s="38"/>
      <c r="M3572" s="35"/>
      <c r="N3572" s="35"/>
      <c r="O3572" s="35"/>
      <c r="P3572" s="35"/>
      <c r="Q3572" s="35"/>
      <c r="R3572" s="35"/>
      <c r="S3572" s="35"/>
      <c r="T3572" s="35"/>
      <c r="U3572" s="35"/>
      <c r="V3572" s="35"/>
      <c r="W3572" s="35"/>
      <c r="X3572" s="35"/>
      <c r="Y3572" s="35"/>
      <c r="Z3572" s="35"/>
      <c r="AA3572" s="35"/>
      <c r="AB3572" s="35"/>
      <c r="AC3572" s="35"/>
      <c r="AD3572" s="35"/>
      <c r="AE3572" s="331"/>
      <c r="AF3572" s="331"/>
      <c r="AG3572" s="331"/>
      <c r="AH3572" s="331"/>
      <c r="AI3572" s="331"/>
      <c r="AJ3572" s="331"/>
      <c r="AK3572" s="331"/>
      <c r="AL3572" s="34"/>
      <c r="AM3572" s="331"/>
      <c r="AN3572" s="35"/>
      <c r="AO3572" s="35"/>
      <c r="AP3572" s="162"/>
      <c r="AQ3572" s="35"/>
      <c r="AR3572" s="35"/>
      <c r="AS3572" s="35"/>
      <c r="AT3572" s="35"/>
      <c r="AU3572" s="35"/>
      <c r="AV3572" s="14"/>
      <c r="AW3572" s="14"/>
      <c r="AX3572" s="14"/>
      <c r="AY3572" s="14"/>
      <c r="AZ3572" s="14"/>
      <c r="BA3572" s="14"/>
    </row>
    <row r="3573" spans="3:53" ht="15.75">
      <c r="C3573" s="35"/>
      <c r="D3573" s="35"/>
      <c r="E3573" s="304"/>
      <c r="F3573" s="304"/>
      <c r="G3573" s="35"/>
      <c r="H3573" s="35"/>
      <c r="I3573" s="35"/>
      <c r="J3573" s="35"/>
      <c r="K3573" s="35"/>
      <c r="L3573" s="38"/>
      <c r="M3573" s="35"/>
      <c r="N3573" s="35"/>
      <c r="O3573" s="35"/>
      <c r="P3573" s="35"/>
      <c r="Q3573" s="35"/>
      <c r="R3573" s="35"/>
      <c r="S3573" s="35"/>
      <c r="T3573" s="35"/>
      <c r="U3573" s="35"/>
      <c r="V3573" s="35"/>
      <c r="W3573" s="35"/>
      <c r="X3573" s="35"/>
      <c r="Y3573" s="35"/>
      <c r="Z3573" s="35"/>
      <c r="AA3573" s="35"/>
      <c r="AB3573" s="35"/>
      <c r="AC3573" s="35"/>
      <c r="AD3573" s="35"/>
      <c r="AE3573" s="331"/>
      <c r="AF3573" s="331"/>
      <c r="AG3573" s="331"/>
      <c r="AH3573" s="331"/>
      <c r="AI3573" s="331"/>
      <c r="AJ3573" s="331"/>
      <c r="AK3573" s="331"/>
      <c r="AL3573" s="34"/>
      <c r="AM3573" s="331"/>
      <c r="AN3573" s="35"/>
      <c r="AO3573" s="35"/>
      <c r="AP3573" s="162"/>
      <c r="AQ3573" s="35"/>
      <c r="AR3573" s="35"/>
      <c r="AS3573" s="35"/>
      <c r="AT3573" s="35"/>
      <c r="AU3573" s="35"/>
      <c r="AV3573" s="14"/>
      <c r="AW3573" s="14"/>
      <c r="AX3573" s="14"/>
      <c r="AY3573" s="14"/>
      <c r="AZ3573" s="14"/>
      <c r="BA3573" s="14"/>
    </row>
    <row r="3574" spans="3:53" ht="15.75">
      <c r="C3574" s="35"/>
      <c r="D3574" s="35"/>
      <c r="E3574" s="304"/>
      <c r="F3574" s="304"/>
      <c r="G3574" s="35"/>
      <c r="H3574" s="35"/>
      <c r="I3574" s="35"/>
      <c r="J3574" s="35"/>
      <c r="K3574" s="35"/>
      <c r="L3574" s="38"/>
      <c r="M3574" s="35"/>
      <c r="N3574" s="35"/>
      <c r="O3574" s="35"/>
      <c r="P3574" s="35"/>
      <c r="Q3574" s="35"/>
      <c r="R3574" s="35"/>
      <c r="S3574" s="35"/>
      <c r="T3574" s="35"/>
      <c r="U3574" s="35"/>
      <c r="V3574" s="35"/>
      <c r="W3574" s="35"/>
      <c r="X3574" s="35"/>
      <c r="Y3574" s="35"/>
      <c r="Z3574" s="35"/>
      <c r="AA3574" s="35"/>
      <c r="AB3574" s="35"/>
      <c r="AC3574" s="35"/>
      <c r="AD3574" s="35"/>
      <c r="AE3574" s="331"/>
      <c r="AF3574" s="331"/>
      <c r="AG3574" s="331"/>
      <c r="AH3574" s="331"/>
      <c r="AI3574" s="331"/>
      <c r="AJ3574" s="331"/>
      <c r="AK3574" s="331"/>
      <c r="AL3574" s="34"/>
      <c r="AM3574" s="331"/>
      <c r="AN3574" s="35"/>
      <c r="AO3574" s="35"/>
      <c r="AP3574" s="162"/>
      <c r="AQ3574" s="35"/>
      <c r="AR3574" s="35"/>
      <c r="AS3574" s="35"/>
      <c r="AT3574" s="35"/>
      <c r="AU3574" s="35"/>
      <c r="AV3574" s="14"/>
      <c r="AW3574" s="14"/>
      <c r="AX3574" s="14"/>
      <c r="AY3574" s="14"/>
      <c r="AZ3574" s="14"/>
      <c r="BA3574" s="14"/>
    </row>
    <row r="3575" spans="3:53" ht="15.75">
      <c r="C3575" s="35"/>
      <c r="D3575" s="35"/>
      <c r="E3575" s="304"/>
      <c r="F3575" s="304"/>
      <c r="G3575" s="35"/>
      <c r="H3575" s="35"/>
      <c r="I3575" s="35"/>
      <c r="J3575" s="35"/>
      <c r="K3575" s="35"/>
      <c r="L3575" s="38"/>
      <c r="M3575" s="35"/>
      <c r="N3575" s="35"/>
      <c r="O3575" s="35"/>
      <c r="P3575" s="35"/>
      <c r="Q3575" s="35"/>
      <c r="R3575" s="35"/>
      <c r="S3575" s="35"/>
      <c r="T3575" s="35"/>
      <c r="U3575" s="35"/>
      <c r="V3575" s="35"/>
      <c r="W3575" s="35"/>
      <c r="X3575" s="35"/>
      <c r="Y3575" s="35"/>
      <c r="Z3575" s="35"/>
      <c r="AA3575" s="35"/>
      <c r="AB3575" s="35"/>
      <c r="AC3575" s="35"/>
      <c r="AD3575" s="35"/>
      <c r="AE3575" s="331"/>
      <c r="AF3575" s="331"/>
      <c r="AG3575" s="331"/>
      <c r="AH3575" s="331"/>
      <c r="AI3575" s="331"/>
      <c r="AJ3575" s="331"/>
      <c r="AK3575" s="331"/>
      <c r="AL3575" s="34"/>
      <c r="AM3575" s="331"/>
      <c r="AN3575" s="35"/>
      <c r="AO3575" s="35"/>
      <c r="AP3575" s="162"/>
      <c r="AQ3575" s="35"/>
      <c r="AR3575" s="35"/>
      <c r="AS3575" s="35"/>
      <c r="AT3575" s="35"/>
      <c r="AU3575" s="35"/>
      <c r="AV3575" s="14"/>
      <c r="AW3575" s="14"/>
      <c r="AX3575" s="14"/>
      <c r="AY3575" s="14"/>
      <c r="AZ3575" s="14"/>
      <c r="BA3575" s="14"/>
    </row>
    <row r="3576" spans="3:53" ht="15.75">
      <c r="C3576" s="35"/>
      <c r="D3576" s="35"/>
      <c r="E3576" s="304"/>
      <c r="F3576" s="304"/>
      <c r="G3576" s="35"/>
      <c r="H3576" s="35"/>
      <c r="I3576" s="35"/>
      <c r="J3576" s="35"/>
      <c r="K3576" s="35"/>
      <c r="L3576" s="38"/>
      <c r="M3576" s="35"/>
      <c r="N3576" s="35"/>
      <c r="O3576" s="35"/>
      <c r="P3576" s="35"/>
      <c r="Q3576" s="35"/>
      <c r="R3576" s="35"/>
      <c r="S3576" s="35"/>
      <c r="T3576" s="35"/>
      <c r="U3576" s="35"/>
      <c r="V3576" s="35"/>
      <c r="W3576" s="35"/>
      <c r="X3576" s="35"/>
      <c r="Y3576" s="35"/>
      <c r="Z3576" s="35"/>
      <c r="AA3576" s="35"/>
      <c r="AB3576" s="35"/>
      <c r="AC3576" s="35"/>
      <c r="AD3576" s="35"/>
      <c r="AE3576" s="331"/>
      <c r="AF3576" s="331"/>
      <c r="AG3576" s="331"/>
      <c r="AH3576" s="331"/>
      <c r="AI3576" s="331"/>
      <c r="AJ3576" s="331"/>
      <c r="AK3576" s="331"/>
      <c r="AL3576" s="34"/>
      <c r="AM3576" s="331"/>
      <c r="AN3576" s="35"/>
      <c r="AO3576" s="35"/>
      <c r="AP3576" s="162"/>
      <c r="AQ3576" s="35"/>
      <c r="AR3576" s="35"/>
      <c r="AS3576" s="35"/>
      <c r="AT3576" s="35"/>
      <c r="AU3576" s="35"/>
      <c r="AV3576" s="14"/>
      <c r="AW3576" s="14"/>
      <c r="AX3576" s="14"/>
      <c r="AY3576" s="14"/>
      <c r="AZ3576" s="14"/>
      <c r="BA3576" s="14"/>
    </row>
    <row r="3577" spans="3:53" ht="15.75">
      <c r="C3577" s="35"/>
      <c r="D3577" s="35"/>
      <c r="E3577" s="304"/>
      <c r="F3577" s="304"/>
      <c r="G3577" s="35"/>
      <c r="H3577" s="35"/>
      <c r="I3577" s="35"/>
      <c r="J3577" s="35"/>
      <c r="K3577" s="35"/>
      <c r="L3577" s="38"/>
      <c r="M3577" s="35"/>
      <c r="N3577" s="35"/>
      <c r="O3577" s="35"/>
      <c r="P3577" s="35"/>
      <c r="Q3577" s="35"/>
      <c r="R3577" s="35"/>
      <c r="S3577" s="35"/>
      <c r="T3577" s="35"/>
      <c r="U3577" s="35"/>
      <c r="V3577" s="35"/>
      <c r="W3577" s="35"/>
      <c r="X3577" s="35"/>
      <c r="Y3577" s="35"/>
      <c r="Z3577" s="35"/>
      <c r="AA3577" s="35"/>
      <c r="AB3577" s="35"/>
      <c r="AC3577" s="35"/>
      <c r="AD3577" s="35"/>
      <c r="AE3577" s="331"/>
      <c r="AF3577" s="331"/>
      <c r="AG3577" s="331"/>
      <c r="AH3577" s="331"/>
      <c r="AI3577" s="331"/>
      <c r="AJ3577" s="331"/>
      <c r="AK3577" s="331"/>
      <c r="AL3577" s="34"/>
      <c r="AM3577" s="331"/>
      <c r="AN3577" s="35"/>
      <c r="AO3577" s="35"/>
      <c r="AP3577" s="162"/>
      <c r="AQ3577" s="35"/>
      <c r="AR3577" s="35"/>
      <c r="AS3577" s="35"/>
      <c r="AT3577" s="35"/>
      <c r="AU3577" s="35"/>
      <c r="AV3577" s="14"/>
      <c r="AW3577" s="14"/>
      <c r="AX3577" s="14"/>
      <c r="AY3577" s="14"/>
      <c r="AZ3577" s="14"/>
      <c r="BA3577" s="14"/>
    </row>
    <row r="3578" spans="3:53" ht="15.75">
      <c r="C3578" s="35"/>
      <c r="D3578" s="35"/>
      <c r="E3578" s="304"/>
      <c r="F3578" s="304"/>
      <c r="G3578" s="35"/>
      <c r="H3578" s="35"/>
      <c r="I3578" s="35"/>
      <c r="J3578" s="35"/>
      <c r="K3578" s="35"/>
      <c r="L3578" s="38"/>
      <c r="M3578" s="35"/>
      <c r="N3578" s="35"/>
      <c r="O3578" s="35"/>
      <c r="P3578" s="35"/>
      <c r="Q3578" s="35"/>
      <c r="R3578" s="35"/>
      <c r="S3578" s="35"/>
      <c r="T3578" s="35"/>
      <c r="U3578" s="35"/>
      <c r="V3578" s="35"/>
      <c r="W3578" s="35"/>
      <c r="X3578" s="35"/>
      <c r="Y3578" s="35"/>
      <c r="Z3578" s="35"/>
      <c r="AA3578" s="35"/>
      <c r="AB3578" s="35"/>
      <c r="AC3578" s="35"/>
      <c r="AD3578" s="35"/>
      <c r="AE3578" s="331"/>
      <c r="AF3578" s="331"/>
      <c r="AG3578" s="331"/>
      <c r="AH3578" s="331"/>
      <c r="AI3578" s="331"/>
      <c r="AJ3578" s="331"/>
      <c r="AK3578" s="331"/>
      <c r="AL3578" s="34"/>
      <c r="AM3578" s="331"/>
      <c r="AN3578" s="35"/>
      <c r="AO3578" s="35"/>
      <c r="AP3578" s="162"/>
      <c r="AQ3578" s="35"/>
      <c r="AR3578" s="35"/>
      <c r="AS3578" s="35"/>
      <c r="AT3578" s="35"/>
      <c r="AU3578" s="35"/>
      <c r="AV3578" s="14"/>
      <c r="AW3578" s="14"/>
      <c r="AX3578" s="14"/>
      <c r="AY3578" s="14"/>
      <c r="AZ3578" s="14"/>
      <c r="BA3578" s="14"/>
    </row>
    <row r="3579" spans="3:53" ht="15.75">
      <c r="C3579" s="35"/>
      <c r="D3579" s="35"/>
      <c r="E3579" s="304"/>
      <c r="F3579" s="304"/>
      <c r="G3579" s="35"/>
      <c r="H3579" s="35"/>
      <c r="I3579" s="35"/>
      <c r="J3579" s="35"/>
      <c r="K3579" s="35"/>
      <c r="L3579" s="38"/>
      <c r="M3579" s="35"/>
      <c r="N3579" s="35"/>
      <c r="O3579" s="35"/>
      <c r="P3579" s="35"/>
      <c r="Q3579" s="35"/>
      <c r="R3579" s="35"/>
      <c r="S3579" s="35"/>
      <c r="T3579" s="35"/>
      <c r="U3579" s="35"/>
      <c r="V3579" s="35"/>
      <c r="W3579" s="35"/>
      <c r="X3579" s="35"/>
      <c r="Y3579" s="35"/>
      <c r="Z3579" s="35"/>
      <c r="AA3579" s="35"/>
      <c r="AB3579" s="35"/>
      <c r="AC3579" s="35"/>
      <c r="AD3579" s="35"/>
      <c r="AE3579" s="331"/>
      <c r="AF3579" s="331"/>
      <c r="AG3579" s="331"/>
      <c r="AH3579" s="331"/>
      <c r="AI3579" s="331"/>
      <c r="AJ3579" s="331"/>
      <c r="AK3579" s="331"/>
      <c r="AL3579" s="34"/>
      <c r="AM3579" s="331"/>
      <c r="AN3579" s="35"/>
      <c r="AO3579" s="35"/>
      <c r="AP3579" s="162"/>
      <c r="AQ3579" s="35"/>
      <c r="AR3579" s="35"/>
      <c r="AS3579" s="35"/>
      <c r="AT3579" s="35"/>
      <c r="AU3579" s="35"/>
      <c r="AV3579" s="14"/>
      <c r="AW3579" s="14"/>
      <c r="AX3579" s="14"/>
      <c r="AY3579" s="14"/>
      <c r="AZ3579" s="14"/>
      <c r="BA3579" s="14"/>
    </row>
    <row r="3580" spans="3:53" ht="15.75">
      <c r="C3580" s="35"/>
      <c r="D3580" s="35"/>
      <c r="E3580" s="304"/>
      <c r="F3580" s="304"/>
      <c r="G3580" s="35"/>
      <c r="H3580" s="35"/>
      <c r="I3580" s="35"/>
      <c r="J3580" s="35"/>
      <c r="K3580" s="35"/>
      <c r="L3580" s="38"/>
      <c r="M3580" s="35"/>
      <c r="N3580" s="35"/>
      <c r="O3580" s="35"/>
      <c r="P3580" s="35"/>
      <c r="Q3580" s="35"/>
      <c r="R3580" s="35"/>
      <c r="S3580" s="35"/>
      <c r="T3580" s="35"/>
      <c r="U3580" s="35"/>
      <c r="V3580" s="35"/>
      <c r="W3580" s="35"/>
      <c r="X3580" s="35"/>
      <c r="Y3580" s="35"/>
      <c r="Z3580" s="35"/>
      <c r="AA3580" s="35"/>
      <c r="AB3580" s="35"/>
      <c r="AC3580" s="35"/>
      <c r="AD3580" s="35"/>
      <c r="AE3580" s="331"/>
      <c r="AF3580" s="331"/>
      <c r="AG3580" s="331"/>
      <c r="AH3580" s="331"/>
      <c r="AI3580" s="331"/>
      <c r="AJ3580" s="331"/>
      <c r="AK3580" s="331"/>
      <c r="AL3580" s="34"/>
      <c r="AM3580" s="331"/>
      <c r="AN3580" s="35"/>
      <c r="AO3580" s="35"/>
      <c r="AP3580" s="162"/>
      <c r="AQ3580" s="35"/>
      <c r="AR3580" s="35"/>
      <c r="AS3580" s="35"/>
      <c r="AT3580" s="35"/>
      <c r="AU3580" s="35"/>
      <c r="AV3580" s="14"/>
      <c r="AW3580" s="14"/>
      <c r="AX3580" s="14"/>
      <c r="AY3580" s="14"/>
      <c r="AZ3580" s="14"/>
      <c r="BA3580" s="14"/>
    </row>
    <row r="3581" spans="3:53" ht="15.75">
      <c r="C3581" s="35"/>
      <c r="D3581" s="35"/>
      <c r="E3581" s="304"/>
      <c r="F3581" s="304"/>
      <c r="G3581" s="35"/>
      <c r="H3581" s="35"/>
      <c r="I3581" s="35"/>
      <c r="J3581" s="35"/>
      <c r="K3581" s="35"/>
      <c r="L3581" s="38"/>
      <c r="M3581" s="35"/>
      <c r="N3581" s="35"/>
      <c r="O3581" s="35"/>
      <c r="P3581" s="35"/>
      <c r="Q3581" s="35"/>
      <c r="R3581" s="35"/>
      <c r="S3581" s="35"/>
      <c r="T3581" s="35"/>
      <c r="U3581" s="35"/>
      <c r="V3581" s="35"/>
      <c r="W3581" s="35"/>
      <c r="X3581" s="35"/>
      <c r="Y3581" s="35"/>
      <c r="Z3581" s="35"/>
      <c r="AA3581" s="35"/>
      <c r="AB3581" s="35"/>
      <c r="AC3581" s="35"/>
      <c r="AD3581" s="35"/>
      <c r="AE3581" s="331"/>
      <c r="AF3581" s="331"/>
      <c r="AG3581" s="331"/>
      <c r="AH3581" s="331"/>
      <c r="AI3581" s="331"/>
      <c r="AJ3581" s="331"/>
      <c r="AK3581" s="331"/>
      <c r="AL3581" s="34"/>
      <c r="AM3581" s="331"/>
      <c r="AN3581" s="35"/>
      <c r="AO3581" s="35"/>
      <c r="AP3581" s="162"/>
      <c r="AQ3581" s="35"/>
      <c r="AR3581" s="35"/>
      <c r="AS3581" s="35"/>
      <c r="AT3581" s="35"/>
      <c r="AU3581" s="35"/>
      <c r="AV3581" s="14"/>
      <c r="AW3581" s="14"/>
      <c r="AX3581" s="14"/>
      <c r="AY3581" s="14"/>
      <c r="AZ3581" s="14"/>
      <c r="BA3581" s="14"/>
    </row>
    <row r="3582" spans="3:53" ht="15.75">
      <c r="C3582" s="35"/>
      <c r="D3582" s="35"/>
      <c r="E3582" s="304"/>
      <c r="F3582" s="304"/>
      <c r="G3582" s="35"/>
      <c r="H3582" s="35"/>
      <c r="I3582" s="35"/>
      <c r="J3582" s="35"/>
      <c r="K3582" s="35"/>
      <c r="L3582" s="38"/>
      <c r="M3582" s="35"/>
      <c r="N3582" s="35"/>
      <c r="O3582" s="35"/>
      <c r="P3582" s="35"/>
      <c r="Q3582" s="35"/>
      <c r="R3582" s="35"/>
      <c r="S3582" s="35"/>
      <c r="T3582" s="35"/>
      <c r="U3582" s="35"/>
      <c r="V3582" s="35"/>
      <c r="W3582" s="35"/>
      <c r="X3582" s="35"/>
      <c r="Y3582" s="35"/>
      <c r="Z3582" s="35"/>
      <c r="AA3582" s="35"/>
      <c r="AB3582" s="35"/>
      <c r="AC3582" s="35"/>
      <c r="AD3582" s="35"/>
      <c r="AE3582" s="331"/>
      <c r="AF3582" s="331"/>
      <c r="AG3582" s="331"/>
      <c r="AH3582" s="331"/>
      <c r="AI3582" s="331"/>
      <c r="AJ3582" s="331"/>
      <c r="AK3582" s="331"/>
      <c r="AL3582" s="34"/>
      <c r="AM3582" s="331"/>
      <c r="AN3582" s="35"/>
      <c r="AO3582" s="35"/>
      <c r="AP3582" s="162"/>
      <c r="AQ3582" s="35"/>
      <c r="AR3582" s="35"/>
      <c r="AS3582" s="35"/>
      <c r="AT3582" s="35"/>
      <c r="AU3582" s="35"/>
      <c r="AV3582" s="14"/>
      <c r="AW3582" s="14"/>
      <c r="AX3582" s="14"/>
      <c r="AY3582" s="14"/>
      <c r="AZ3582" s="14"/>
      <c r="BA3582" s="14"/>
    </row>
    <row r="3583" spans="3:53" ht="15.75">
      <c r="C3583" s="35"/>
      <c r="D3583" s="35"/>
      <c r="E3583" s="304"/>
      <c r="F3583" s="304"/>
      <c r="G3583" s="35"/>
      <c r="H3583" s="35"/>
      <c r="I3583" s="35"/>
      <c r="J3583" s="35"/>
      <c r="K3583" s="35"/>
      <c r="L3583" s="38"/>
      <c r="M3583" s="35"/>
      <c r="N3583" s="35"/>
      <c r="O3583" s="35"/>
      <c r="P3583" s="35"/>
      <c r="Q3583" s="35"/>
      <c r="R3583" s="35"/>
      <c r="S3583" s="35"/>
      <c r="T3583" s="35"/>
      <c r="U3583" s="35"/>
      <c r="V3583" s="35"/>
      <c r="W3583" s="35"/>
      <c r="X3583" s="35"/>
      <c r="Y3583" s="35"/>
      <c r="Z3583" s="35"/>
      <c r="AA3583" s="35"/>
      <c r="AB3583" s="35"/>
      <c r="AC3583" s="35"/>
      <c r="AD3583" s="35"/>
      <c r="AE3583" s="331"/>
      <c r="AF3583" s="331"/>
      <c r="AG3583" s="331"/>
      <c r="AH3583" s="331"/>
      <c r="AI3583" s="331"/>
      <c r="AJ3583" s="331"/>
      <c r="AK3583" s="331"/>
      <c r="AL3583" s="34"/>
      <c r="AM3583" s="331"/>
      <c r="AN3583" s="35"/>
      <c r="AO3583" s="35"/>
      <c r="AP3583" s="162"/>
      <c r="AQ3583" s="35"/>
      <c r="AR3583" s="35"/>
      <c r="AS3583" s="35"/>
      <c r="AT3583" s="35"/>
      <c r="AU3583" s="35"/>
      <c r="AV3583" s="14"/>
      <c r="AW3583" s="14"/>
      <c r="AX3583" s="14"/>
      <c r="AY3583" s="14"/>
      <c r="AZ3583" s="14"/>
      <c r="BA3583" s="14"/>
    </row>
    <row r="3584" spans="3:53" ht="15.75">
      <c r="C3584" s="35"/>
      <c r="D3584" s="35"/>
      <c r="E3584" s="304"/>
      <c r="F3584" s="304"/>
      <c r="G3584" s="35"/>
      <c r="H3584" s="35"/>
      <c r="I3584" s="35"/>
      <c r="J3584" s="35"/>
      <c r="K3584" s="35"/>
      <c r="L3584" s="38"/>
      <c r="M3584" s="35"/>
      <c r="N3584" s="35"/>
      <c r="O3584" s="35"/>
      <c r="P3584" s="35"/>
      <c r="Q3584" s="35"/>
      <c r="R3584" s="35"/>
      <c r="S3584" s="35"/>
      <c r="T3584" s="35"/>
      <c r="U3584" s="35"/>
      <c r="V3584" s="35"/>
      <c r="W3584" s="35"/>
      <c r="X3584" s="35"/>
      <c r="Y3584" s="35"/>
      <c r="Z3584" s="35"/>
      <c r="AA3584" s="35"/>
      <c r="AB3584" s="35"/>
      <c r="AC3584" s="35"/>
      <c r="AD3584" s="35"/>
      <c r="AE3584" s="331"/>
      <c r="AF3584" s="331"/>
      <c r="AG3584" s="331"/>
      <c r="AH3584" s="331"/>
      <c r="AI3584" s="331"/>
      <c r="AJ3584" s="331"/>
      <c r="AK3584" s="331"/>
      <c r="AL3584" s="34"/>
      <c r="AM3584" s="331"/>
      <c r="AN3584" s="35"/>
      <c r="AO3584" s="35"/>
      <c r="AP3584" s="162"/>
      <c r="AQ3584" s="35"/>
      <c r="AR3584" s="35"/>
      <c r="AS3584" s="35"/>
      <c r="AT3584" s="35"/>
      <c r="AU3584" s="35"/>
      <c r="AV3584" s="14"/>
      <c r="AW3584" s="14"/>
      <c r="AX3584" s="14"/>
      <c r="AY3584" s="14"/>
      <c r="AZ3584" s="14"/>
      <c r="BA3584" s="14"/>
    </row>
    <row r="3585" spans="3:53" ht="15.75">
      <c r="C3585" s="35"/>
      <c r="D3585" s="35"/>
      <c r="E3585" s="304"/>
      <c r="F3585" s="304"/>
      <c r="G3585" s="35"/>
      <c r="H3585" s="35"/>
      <c r="I3585" s="35"/>
      <c r="J3585" s="35"/>
      <c r="K3585" s="35"/>
      <c r="L3585" s="38"/>
      <c r="M3585" s="35"/>
      <c r="N3585" s="35"/>
      <c r="O3585" s="35"/>
      <c r="P3585" s="35"/>
      <c r="Q3585" s="35"/>
      <c r="R3585" s="35"/>
      <c r="S3585" s="35"/>
      <c r="T3585" s="35"/>
      <c r="U3585" s="35"/>
      <c r="V3585" s="35"/>
      <c r="W3585" s="35"/>
      <c r="X3585" s="35"/>
      <c r="Y3585" s="35"/>
      <c r="Z3585" s="35"/>
      <c r="AA3585" s="35"/>
      <c r="AB3585" s="35"/>
      <c r="AC3585" s="35"/>
      <c r="AD3585" s="35"/>
      <c r="AE3585" s="331"/>
      <c r="AF3585" s="331"/>
      <c r="AG3585" s="331"/>
      <c r="AH3585" s="331"/>
      <c r="AI3585" s="331"/>
      <c r="AJ3585" s="331"/>
      <c r="AK3585" s="331"/>
      <c r="AL3585" s="34"/>
      <c r="AM3585" s="331"/>
      <c r="AN3585" s="35"/>
      <c r="AO3585" s="35"/>
      <c r="AP3585" s="162"/>
      <c r="AQ3585" s="35"/>
      <c r="AR3585" s="35"/>
      <c r="AS3585" s="35"/>
      <c r="AT3585" s="35"/>
      <c r="AU3585" s="35"/>
      <c r="AV3585" s="14"/>
      <c r="AW3585" s="14"/>
      <c r="AX3585" s="14"/>
      <c r="AY3585" s="14"/>
      <c r="AZ3585" s="14"/>
      <c r="BA3585" s="14"/>
    </row>
    <row r="3586" spans="3:53" ht="15.75">
      <c r="C3586" s="35"/>
      <c r="D3586" s="35"/>
      <c r="E3586" s="304"/>
      <c r="F3586" s="304"/>
      <c r="G3586" s="35"/>
      <c r="H3586" s="35"/>
      <c r="I3586" s="35"/>
      <c r="J3586" s="35"/>
      <c r="K3586" s="35"/>
      <c r="L3586" s="38"/>
      <c r="M3586" s="35"/>
      <c r="N3586" s="35"/>
      <c r="O3586" s="35"/>
      <c r="P3586" s="35"/>
      <c r="Q3586" s="35"/>
      <c r="R3586" s="35"/>
      <c r="S3586" s="35"/>
      <c r="T3586" s="35"/>
      <c r="U3586" s="35"/>
      <c r="V3586" s="35"/>
      <c r="W3586" s="35"/>
      <c r="X3586" s="35"/>
      <c r="Y3586" s="35"/>
      <c r="Z3586" s="35"/>
      <c r="AA3586" s="35"/>
      <c r="AB3586" s="35"/>
      <c r="AC3586" s="35"/>
      <c r="AD3586" s="35"/>
      <c r="AE3586" s="331"/>
      <c r="AF3586" s="331"/>
      <c r="AG3586" s="331"/>
      <c r="AH3586" s="331"/>
      <c r="AI3586" s="331"/>
      <c r="AJ3586" s="331"/>
      <c r="AK3586" s="331"/>
      <c r="AL3586" s="34"/>
      <c r="AM3586" s="331"/>
      <c r="AN3586" s="35"/>
      <c r="AO3586" s="35"/>
      <c r="AP3586" s="162"/>
      <c r="AQ3586" s="35"/>
      <c r="AR3586" s="35"/>
      <c r="AS3586" s="35"/>
      <c r="AT3586" s="35"/>
      <c r="AU3586" s="35"/>
      <c r="AV3586" s="14"/>
      <c r="AW3586" s="14"/>
      <c r="AX3586" s="14"/>
      <c r="AY3586" s="14"/>
      <c r="AZ3586" s="14"/>
      <c r="BA3586" s="14"/>
    </row>
    <row r="3587" spans="3:53" ht="15.75">
      <c r="C3587" s="35"/>
      <c r="D3587" s="35"/>
      <c r="E3587" s="304"/>
      <c r="F3587" s="304"/>
      <c r="G3587" s="35"/>
      <c r="H3587" s="35"/>
      <c r="I3587" s="35"/>
      <c r="J3587" s="35"/>
      <c r="K3587" s="35"/>
      <c r="L3587" s="38"/>
      <c r="M3587" s="35"/>
      <c r="N3587" s="35"/>
      <c r="O3587" s="35"/>
      <c r="P3587" s="35"/>
      <c r="Q3587" s="35"/>
      <c r="R3587" s="35"/>
      <c r="S3587" s="35"/>
      <c r="T3587" s="35"/>
      <c r="U3587" s="35"/>
      <c r="V3587" s="35"/>
      <c r="W3587" s="35"/>
      <c r="X3587" s="35"/>
      <c r="Y3587" s="35"/>
      <c r="Z3587" s="35"/>
      <c r="AA3587" s="35"/>
      <c r="AB3587" s="35"/>
      <c r="AC3587" s="35"/>
      <c r="AD3587" s="35"/>
      <c r="AE3587" s="331"/>
      <c r="AF3587" s="331"/>
      <c r="AG3587" s="331"/>
      <c r="AH3587" s="331"/>
      <c r="AI3587" s="331"/>
      <c r="AJ3587" s="331"/>
      <c r="AK3587" s="331"/>
      <c r="AL3587" s="34"/>
      <c r="AM3587" s="331"/>
      <c r="AN3587" s="35"/>
      <c r="AO3587" s="35"/>
      <c r="AP3587" s="162"/>
      <c r="AQ3587" s="35"/>
      <c r="AR3587" s="35"/>
      <c r="AS3587" s="35"/>
      <c r="AT3587" s="35"/>
      <c r="AU3587" s="35"/>
      <c r="AV3587" s="14"/>
      <c r="AW3587" s="14"/>
      <c r="AX3587" s="14"/>
      <c r="AY3587" s="14"/>
      <c r="AZ3587" s="14"/>
      <c r="BA3587" s="14"/>
    </row>
    <row r="3588" spans="3:53" ht="15.75">
      <c r="C3588" s="35"/>
      <c r="D3588" s="35"/>
      <c r="E3588" s="304"/>
      <c r="F3588" s="304"/>
      <c r="G3588" s="35"/>
      <c r="H3588" s="35"/>
      <c r="I3588" s="35"/>
      <c r="J3588" s="35"/>
      <c r="K3588" s="35"/>
      <c r="L3588" s="38"/>
      <c r="M3588" s="35"/>
      <c r="N3588" s="35"/>
      <c r="O3588" s="35"/>
      <c r="P3588" s="35"/>
      <c r="Q3588" s="35"/>
      <c r="R3588" s="35"/>
      <c r="S3588" s="35"/>
      <c r="T3588" s="35"/>
      <c r="U3588" s="35"/>
      <c r="V3588" s="35"/>
      <c r="W3588" s="35"/>
      <c r="X3588" s="35"/>
      <c r="Y3588" s="35"/>
      <c r="Z3588" s="35"/>
      <c r="AA3588" s="35"/>
      <c r="AB3588" s="35"/>
      <c r="AC3588" s="35"/>
      <c r="AD3588" s="35"/>
      <c r="AE3588" s="331"/>
      <c r="AF3588" s="331"/>
      <c r="AG3588" s="331"/>
      <c r="AH3588" s="331"/>
      <c r="AI3588" s="331"/>
      <c r="AJ3588" s="331"/>
      <c r="AK3588" s="331"/>
      <c r="AL3588" s="34"/>
      <c r="AM3588" s="331"/>
      <c r="AN3588" s="35"/>
      <c r="AO3588" s="35"/>
      <c r="AP3588" s="162"/>
      <c r="AQ3588" s="35"/>
      <c r="AR3588" s="35"/>
      <c r="AS3588" s="35"/>
      <c r="AT3588" s="35"/>
      <c r="AU3588" s="35"/>
      <c r="AV3588" s="14"/>
      <c r="AW3588" s="14"/>
      <c r="AX3588" s="14"/>
      <c r="AY3588" s="14"/>
      <c r="AZ3588" s="14"/>
      <c r="BA3588" s="14"/>
    </row>
    <row r="3589" spans="3:53" ht="15.75">
      <c r="C3589" s="35"/>
      <c r="D3589" s="35"/>
      <c r="E3589" s="304"/>
      <c r="F3589" s="304"/>
      <c r="G3589" s="35"/>
      <c r="H3589" s="35"/>
      <c r="I3589" s="35"/>
      <c r="J3589" s="35"/>
      <c r="K3589" s="35"/>
      <c r="L3589" s="38"/>
      <c r="M3589" s="35"/>
      <c r="N3589" s="35"/>
      <c r="O3589" s="35"/>
      <c r="P3589" s="35"/>
      <c r="Q3589" s="35"/>
      <c r="R3589" s="35"/>
      <c r="S3589" s="35"/>
      <c r="T3589" s="35"/>
      <c r="U3589" s="35"/>
      <c r="V3589" s="35"/>
      <c r="W3589" s="35"/>
      <c r="X3589" s="35"/>
      <c r="Y3589" s="35"/>
      <c r="Z3589" s="35"/>
      <c r="AA3589" s="35"/>
      <c r="AB3589" s="35"/>
      <c r="AC3589" s="35"/>
      <c r="AD3589" s="35"/>
      <c r="AE3589" s="331"/>
      <c r="AF3589" s="331"/>
      <c r="AG3589" s="331"/>
      <c r="AH3589" s="331"/>
      <c r="AI3589" s="331"/>
      <c r="AJ3589" s="331"/>
      <c r="AK3589" s="331"/>
      <c r="AL3589" s="34"/>
      <c r="AM3589" s="331"/>
      <c r="AN3589" s="35"/>
      <c r="AO3589" s="35"/>
      <c r="AP3589" s="162"/>
      <c r="AQ3589" s="35"/>
      <c r="AR3589" s="35"/>
      <c r="AS3589" s="35"/>
      <c r="AT3589" s="35"/>
      <c r="AU3589" s="35"/>
      <c r="AV3589" s="14"/>
      <c r="AW3589" s="14"/>
      <c r="AX3589" s="14"/>
      <c r="AY3589" s="14"/>
      <c r="AZ3589" s="14"/>
      <c r="BA3589" s="14"/>
    </row>
    <row r="3590" spans="3:53" ht="15.75">
      <c r="C3590" s="35"/>
      <c r="D3590" s="35"/>
      <c r="E3590" s="304"/>
      <c r="F3590" s="304"/>
      <c r="G3590" s="35"/>
      <c r="H3590" s="35"/>
      <c r="I3590" s="35"/>
      <c r="J3590" s="35"/>
      <c r="K3590" s="35"/>
      <c r="L3590" s="38"/>
      <c r="M3590" s="35"/>
      <c r="N3590" s="35"/>
      <c r="O3590" s="35"/>
      <c r="P3590" s="35"/>
      <c r="Q3590" s="35"/>
      <c r="R3590" s="35"/>
      <c r="S3590" s="35"/>
      <c r="T3590" s="35"/>
      <c r="U3590" s="35"/>
      <c r="V3590" s="35"/>
      <c r="W3590" s="35"/>
      <c r="X3590" s="35"/>
      <c r="Y3590" s="35"/>
      <c r="Z3590" s="35"/>
      <c r="AA3590" s="35"/>
      <c r="AB3590" s="35"/>
      <c r="AC3590" s="35"/>
      <c r="AD3590" s="35"/>
      <c r="AE3590" s="331"/>
      <c r="AF3590" s="331"/>
      <c r="AG3590" s="331"/>
      <c r="AH3590" s="331"/>
      <c r="AI3590" s="331"/>
      <c r="AJ3590" s="331"/>
      <c r="AK3590" s="331"/>
      <c r="AL3590" s="34"/>
      <c r="AM3590" s="331"/>
      <c r="AN3590" s="35"/>
      <c r="AO3590" s="35"/>
      <c r="AP3590" s="162"/>
      <c r="AQ3590" s="35"/>
      <c r="AR3590" s="35"/>
      <c r="AS3590" s="35"/>
      <c r="AT3590" s="35"/>
      <c r="AU3590" s="35"/>
      <c r="AV3590" s="14"/>
      <c r="AW3590" s="14"/>
      <c r="AX3590" s="14"/>
      <c r="AY3590" s="14"/>
      <c r="AZ3590" s="14"/>
      <c r="BA3590" s="14"/>
    </row>
    <row r="3591" spans="3:53" ht="15.75">
      <c r="C3591" s="35"/>
      <c r="D3591" s="35"/>
      <c r="E3591" s="304"/>
      <c r="F3591" s="304"/>
      <c r="G3591" s="35"/>
      <c r="H3591" s="35"/>
      <c r="I3591" s="35"/>
      <c r="J3591" s="35"/>
      <c r="K3591" s="35"/>
      <c r="L3591" s="38"/>
      <c r="M3591" s="35"/>
      <c r="N3591" s="35"/>
      <c r="O3591" s="35"/>
      <c r="P3591" s="35"/>
      <c r="Q3591" s="35"/>
      <c r="R3591" s="35"/>
      <c r="S3591" s="35"/>
      <c r="T3591" s="35"/>
      <c r="U3591" s="35"/>
      <c r="V3591" s="35"/>
      <c r="W3591" s="35"/>
      <c r="X3591" s="35"/>
      <c r="Y3591" s="35"/>
      <c r="Z3591" s="35"/>
      <c r="AA3591" s="35"/>
      <c r="AB3591" s="35"/>
      <c r="AC3591" s="35"/>
      <c r="AD3591" s="35"/>
      <c r="AE3591" s="331"/>
      <c r="AF3591" s="331"/>
      <c r="AG3591" s="331"/>
      <c r="AH3591" s="331"/>
      <c r="AI3591" s="331"/>
      <c r="AJ3591" s="331"/>
      <c r="AK3591" s="331"/>
      <c r="AL3591" s="34"/>
      <c r="AM3591" s="331"/>
      <c r="AN3591" s="35"/>
      <c r="AO3591" s="35"/>
      <c r="AP3591" s="162"/>
      <c r="AQ3591" s="35"/>
      <c r="AR3591" s="35"/>
      <c r="AS3591" s="35"/>
      <c r="AT3591" s="35"/>
      <c r="AU3591" s="35"/>
      <c r="AV3591" s="14"/>
      <c r="AW3591" s="14"/>
      <c r="AX3591" s="14"/>
      <c r="AY3591" s="14"/>
      <c r="AZ3591" s="14"/>
      <c r="BA3591" s="14"/>
    </row>
    <row r="3592" spans="3:53" ht="15.75">
      <c r="C3592" s="35"/>
      <c r="D3592" s="35"/>
      <c r="E3592" s="304"/>
      <c r="F3592" s="304"/>
      <c r="G3592" s="35"/>
      <c r="H3592" s="35"/>
      <c r="I3592" s="35"/>
      <c r="J3592" s="35"/>
      <c r="K3592" s="35"/>
      <c r="L3592" s="38"/>
      <c r="M3592" s="35"/>
      <c r="N3592" s="35"/>
      <c r="O3592" s="35"/>
      <c r="P3592" s="35"/>
      <c r="Q3592" s="35"/>
      <c r="R3592" s="35"/>
      <c r="S3592" s="35"/>
      <c r="T3592" s="35"/>
      <c r="U3592" s="35"/>
      <c r="V3592" s="35"/>
      <c r="W3592" s="35"/>
      <c r="X3592" s="35"/>
      <c r="Y3592" s="35"/>
      <c r="Z3592" s="35"/>
      <c r="AA3592" s="35"/>
      <c r="AB3592" s="35"/>
      <c r="AC3592" s="35"/>
      <c r="AD3592" s="35"/>
      <c r="AE3592" s="331"/>
      <c r="AF3592" s="331"/>
      <c r="AG3592" s="331"/>
      <c r="AH3592" s="331"/>
      <c r="AI3592" s="331"/>
      <c r="AJ3592" s="331"/>
      <c r="AK3592" s="331"/>
      <c r="AL3592" s="34"/>
      <c r="AM3592" s="331"/>
      <c r="AN3592" s="35"/>
      <c r="AO3592" s="35"/>
      <c r="AP3592" s="162"/>
      <c r="AQ3592" s="35"/>
      <c r="AR3592" s="35"/>
      <c r="AS3592" s="35"/>
      <c r="AT3592" s="35"/>
      <c r="AU3592" s="35"/>
      <c r="AV3592" s="14"/>
      <c r="AW3592" s="14"/>
      <c r="AX3592" s="14"/>
      <c r="AY3592" s="14"/>
      <c r="AZ3592" s="14"/>
      <c r="BA3592" s="14"/>
    </row>
    <row r="3593" spans="3:53" ht="15.75">
      <c r="C3593" s="35"/>
      <c r="D3593" s="35"/>
      <c r="E3593" s="304"/>
      <c r="F3593" s="304"/>
      <c r="G3593" s="35"/>
      <c r="H3593" s="35"/>
      <c r="I3593" s="35"/>
      <c r="J3593" s="35"/>
      <c r="K3593" s="35"/>
      <c r="L3593" s="38"/>
      <c r="M3593" s="35"/>
      <c r="N3593" s="35"/>
      <c r="O3593" s="35"/>
      <c r="P3593" s="35"/>
      <c r="Q3593" s="35"/>
      <c r="R3593" s="35"/>
      <c r="S3593" s="35"/>
      <c r="T3593" s="35"/>
      <c r="U3593" s="35"/>
      <c r="V3593" s="35"/>
      <c r="W3593" s="35"/>
      <c r="X3593" s="35"/>
      <c r="Y3593" s="35"/>
      <c r="Z3593" s="35"/>
      <c r="AA3593" s="35"/>
      <c r="AB3593" s="35"/>
      <c r="AC3593" s="35"/>
      <c r="AD3593" s="35"/>
      <c r="AE3593" s="331"/>
      <c r="AF3593" s="331"/>
      <c r="AG3593" s="331"/>
      <c r="AH3593" s="331"/>
      <c r="AI3593" s="331"/>
      <c r="AJ3593" s="331"/>
      <c r="AK3593" s="331"/>
      <c r="AL3593" s="34"/>
      <c r="AM3593" s="331"/>
      <c r="AN3593" s="35"/>
      <c r="AO3593" s="35"/>
      <c r="AP3593" s="162"/>
      <c r="AQ3593" s="35"/>
      <c r="AR3593" s="35"/>
      <c r="AS3593" s="35"/>
      <c r="AT3593" s="35"/>
      <c r="AU3593" s="35"/>
      <c r="AV3593" s="14"/>
      <c r="AW3593" s="14"/>
      <c r="AX3593" s="14"/>
      <c r="AY3593" s="14"/>
      <c r="AZ3593" s="14"/>
      <c r="BA3593" s="14"/>
    </row>
    <row r="3594" spans="3:53" ht="15.75">
      <c r="C3594" s="35"/>
      <c r="D3594" s="35"/>
      <c r="E3594" s="304"/>
      <c r="F3594" s="304"/>
      <c r="G3594" s="35"/>
      <c r="H3594" s="35"/>
      <c r="I3594" s="35"/>
      <c r="J3594" s="35"/>
      <c r="K3594" s="35"/>
      <c r="L3594" s="38"/>
      <c r="M3594" s="35"/>
      <c r="N3594" s="35"/>
      <c r="O3594" s="35"/>
      <c r="P3594" s="35"/>
      <c r="Q3594" s="35"/>
      <c r="R3594" s="35"/>
      <c r="S3594" s="35"/>
      <c r="T3594" s="35"/>
      <c r="U3594" s="35"/>
      <c r="V3594" s="35"/>
      <c r="W3594" s="35"/>
      <c r="X3594" s="35"/>
      <c r="Y3594" s="35"/>
      <c r="Z3594" s="35"/>
      <c r="AA3594" s="35"/>
      <c r="AB3594" s="35"/>
      <c r="AC3594" s="35"/>
      <c r="AD3594" s="35"/>
      <c r="AE3594" s="331"/>
      <c r="AF3594" s="331"/>
      <c r="AG3594" s="331"/>
      <c r="AH3594" s="331"/>
      <c r="AI3594" s="331"/>
      <c r="AJ3594" s="331"/>
      <c r="AK3594" s="331"/>
      <c r="AL3594" s="34"/>
      <c r="AM3594" s="331"/>
      <c r="AN3594" s="35"/>
      <c r="AO3594" s="35"/>
      <c r="AP3594" s="162"/>
      <c r="AQ3594" s="35"/>
      <c r="AR3594" s="35"/>
      <c r="AS3594" s="35"/>
      <c r="AT3594" s="35"/>
      <c r="AU3594" s="35"/>
      <c r="AV3594" s="14"/>
      <c r="AW3594" s="14"/>
      <c r="AX3594" s="14"/>
      <c r="AY3594" s="14"/>
      <c r="AZ3594" s="14"/>
      <c r="BA3594" s="14"/>
    </row>
    <row r="3595" spans="3:53" ht="15.75">
      <c r="C3595" s="35"/>
      <c r="D3595" s="35"/>
      <c r="E3595" s="304"/>
      <c r="F3595" s="304"/>
      <c r="G3595" s="35"/>
      <c r="H3595" s="35"/>
      <c r="I3595" s="35"/>
      <c r="J3595" s="35"/>
      <c r="K3595" s="35"/>
      <c r="L3595" s="38"/>
      <c r="M3595" s="35"/>
      <c r="N3595" s="35"/>
      <c r="O3595" s="35"/>
      <c r="P3595" s="35"/>
      <c r="Q3595" s="35"/>
      <c r="R3595" s="35"/>
      <c r="S3595" s="35"/>
      <c r="T3595" s="35"/>
      <c r="U3595" s="35"/>
      <c r="V3595" s="35"/>
      <c r="W3595" s="35"/>
      <c r="X3595" s="35"/>
      <c r="Y3595" s="35"/>
      <c r="Z3595" s="35"/>
      <c r="AA3595" s="35"/>
      <c r="AB3595" s="35"/>
      <c r="AC3595" s="35"/>
      <c r="AD3595" s="35"/>
      <c r="AE3595" s="331"/>
      <c r="AF3595" s="331"/>
      <c r="AG3595" s="331"/>
      <c r="AH3595" s="331"/>
      <c r="AI3595" s="331"/>
      <c r="AJ3595" s="331"/>
      <c r="AK3595" s="331"/>
      <c r="AL3595" s="34"/>
      <c r="AM3595" s="331"/>
      <c r="AN3595" s="35"/>
      <c r="AO3595" s="35"/>
      <c r="AP3595" s="162"/>
      <c r="AQ3595" s="35"/>
      <c r="AR3595" s="35"/>
      <c r="AS3595" s="35"/>
      <c r="AT3595" s="35"/>
      <c r="AU3595" s="35"/>
      <c r="AV3595" s="14"/>
      <c r="AW3595" s="14"/>
      <c r="AX3595" s="14"/>
      <c r="AY3595" s="14"/>
      <c r="AZ3595" s="14"/>
      <c r="BA3595" s="14"/>
    </row>
    <row r="3596" spans="3:53" ht="15.75">
      <c r="C3596" s="35"/>
      <c r="D3596" s="35"/>
      <c r="E3596" s="304"/>
      <c r="F3596" s="304"/>
      <c r="G3596" s="35"/>
      <c r="H3596" s="35"/>
      <c r="I3596" s="35"/>
      <c r="J3596" s="35"/>
      <c r="K3596" s="35"/>
      <c r="L3596" s="38"/>
      <c r="M3596" s="35"/>
      <c r="N3596" s="35"/>
      <c r="O3596" s="35"/>
      <c r="P3596" s="35"/>
      <c r="Q3596" s="35"/>
      <c r="R3596" s="35"/>
      <c r="S3596" s="35"/>
      <c r="T3596" s="35"/>
      <c r="U3596" s="35"/>
      <c r="V3596" s="35"/>
      <c r="W3596" s="35"/>
      <c r="X3596" s="35"/>
      <c r="Y3596" s="35"/>
      <c r="Z3596" s="35"/>
      <c r="AA3596" s="35"/>
      <c r="AB3596" s="35"/>
      <c r="AC3596" s="35"/>
      <c r="AD3596" s="35"/>
      <c r="AE3596" s="331"/>
      <c r="AF3596" s="331"/>
      <c r="AG3596" s="331"/>
      <c r="AH3596" s="331"/>
      <c r="AI3596" s="331"/>
      <c r="AJ3596" s="331"/>
      <c r="AK3596" s="331"/>
      <c r="AL3596" s="34"/>
      <c r="AM3596" s="331"/>
      <c r="AN3596" s="35"/>
      <c r="AO3596" s="35"/>
      <c r="AP3596" s="162"/>
      <c r="AQ3596" s="35"/>
      <c r="AR3596" s="35"/>
      <c r="AS3596" s="35"/>
      <c r="AT3596" s="35"/>
      <c r="AU3596" s="35"/>
      <c r="AV3596" s="14"/>
      <c r="AW3596" s="14"/>
      <c r="AX3596" s="14"/>
      <c r="AY3596" s="14"/>
      <c r="AZ3596" s="14"/>
      <c r="BA3596" s="14"/>
    </row>
    <row r="3597" spans="3:53" ht="15.75">
      <c r="C3597" s="35"/>
      <c r="D3597" s="35"/>
      <c r="E3597" s="304"/>
      <c r="F3597" s="304"/>
      <c r="G3597" s="35"/>
      <c r="H3597" s="35"/>
      <c r="I3597" s="35"/>
      <c r="J3597" s="35"/>
      <c r="K3597" s="35"/>
      <c r="L3597" s="38"/>
      <c r="M3597" s="35"/>
      <c r="N3597" s="35"/>
      <c r="O3597" s="35"/>
      <c r="P3597" s="35"/>
      <c r="Q3597" s="35"/>
      <c r="R3597" s="35"/>
      <c r="S3597" s="35"/>
      <c r="T3597" s="35"/>
      <c r="U3597" s="35"/>
      <c r="V3597" s="35"/>
      <c r="W3597" s="35"/>
      <c r="X3597" s="35"/>
      <c r="Y3597" s="35"/>
      <c r="Z3597" s="35"/>
      <c r="AA3597" s="35"/>
      <c r="AB3597" s="35"/>
      <c r="AC3597" s="35"/>
      <c r="AD3597" s="35"/>
      <c r="AE3597" s="331"/>
      <c r="AF3597" s="331"/>
      <c r="AG3597" s="331"/>
      <c r="AH3597" s="331"/>
      <c r="AI3597" s="331"/>
      <c r="AJ3597" s="331"/>
      <c r="AK3597" s="331"/>
      <c r="AL3597" s="34"/>
      <c r="AM3597" s="331"/>
      <c r="AN3597" s="35"/>
      <c r="AO3597" s="35"/>
      <c r="AP3597" s="162"/>
      <c r="AQ3597" s="35"/>
      <c r="AR3597" s="35"/>
      <c r="AS3597" s="35"/>
      <c r="AT3597" s="35"/>
      <c r="AU3597" s="35"/>
      <c r="AV3597" s="14"/>
      <c r="AW3597" s="14"/>
      <c r="AX3597" s="14"/>
      <c r="AY3597" s="14"/>
      <c r="AZ3597" s="14"/>
      <c r="BA3597" s="14"/>
    </row>
    <row r="3598" spans="3:53" ht="15.75">
      <c r="C3598" s="35"/>
      <c r="D3598" s="35"/>
      <c r="E3598" s="304"/>
      <c r="F3598" s="304"/>
      <c r="G3598" s="35"/>
      <c r="H3598" s="35"/>
      <c r="I3598" s="35"/>
      <c r="J3598" s="35"/>
      <c r="K3598" s="35"/>
      <c r="L3598" s="38"/>
      <c r="M3598" s="35"/>
      <c r="N3598" s="35"/>
      <c r="O3598" s="35"/>
      <c r="P3598" s="35"/>
      <c r="Q3598" s="35"/>
      <c r="R3598" s="35"/>
      <c r="S3598" s="35"/>
      <c r="T3598" s="35"/>
      <c r="U3598" s="35"/>
      <c r="V3598" s="35"/>
      <c r="W3598" s="35"/>
      <c r="X3598" s="35"/>
      <c r="Y3598" s="35"/>
      <c r="Z3598" s="35"/>
      <c r="AA3598" s="35"/>
      <c r="AB3598" s="35"/>
      <c r="AC3598" s="35"/>
      <c r="AD3598" s="35"/>
      <c r="AE3598" s="331"/>
      <c r="AF3598" s="331"/>
      <c r="AG3598" s="331"/>
      <c r="AH3598" s="331"/>
      <c r="AI3598" s="331"/>
      <c r="AJ3598" s="331"/>
      <c r="AK3598" s="331"/>
      <c r="AL3598" s="34"/>
      <c r="AM3598" s="331"/>
      <c r="AN3598" s="35"/>
      <c r="AO3598" s="35"/>
      <c r="AP3598" s="162"/>
      <c r="AQ3598" s="35"/>
      <c r="AR3598" s="35"/>
      <c r="AS3598" s="35"/>
      <c r="AT3598" s="35"/>
      <c r="AU3598" s="35"/>
      <c r="AV3598" s="14"/>
      <c r="AW3598" s="14"/>
      <c r="AX3598" s="14"/>
      <c r="AY3598" s="14"/>
      <c r="AZ3598" s="14"/>
      <c r="BA3598" s="14"/>
    </row>
    <row r="3599" spans="3:53" ht="15.75">
      <c r="C3599" s="35"/>
      <c r="D3599" s="35"/>
      <c r="E3599" s="304"/>
      <c r="F3599" s="304"/>
      <c r="G3599" s="35"/>
      <c r="H3599" s="35"/>
      <c r="I3599" s="35"/>
      <c r="J3599" s="35"/>
      <c r="K3599" s="35"/>
      <c r="L3599" s="38"/>
      <c r="M3599" s="35"/>
      <c r="N3599" s="35"/>
      <c r="O3599" s="35"/>
      <c r="P3599" s="35"/>
      <c r="Q3599" s="35"/>
      <c r="R3599" s="35"/>
      <c r="S3599" s="35"/>
      <c r="T3599" s="35"/>
      <c r="U3599" s="35"/>
      <c r="V3599" s="35"/>
      <c r="W3599" s="35"/>
      <c r="X3599" s="35"/>
      <c r="Y3599" s="35"/>
      <c r="Z3599" s="35"/>
      <c r="AA3599" s="35"/>
      <c r="AB3599" s="35"/>
      <c r="AC3599" s="35"/>
      <c r="AD3599" s="35"/>
      <c r="AE3599" s="331"/>
      <c r="AF3599" s="331"/>
      <c r="AG3599" s="331"/>
      <c r="AH3599" s="331"/>
      <c r="AI3599" s="331"/>
      <c r="AJ3599" s="331"/>
      <c r="AK3599" s="331"/>
      <c r="AL3599" s="34"/>
      <c r="AM3599" s="331"/>
      <c r="AN3599" s="35"/>
      <c r="AO3599" s="35"/>
      <c r="AP3599" s="162"/>
      <c r="AQ3599" s="35"/>
      <c r="AR3599" s="35"/>
      <c r="AS3599" s="35"/>
      <c r="AT3599" s="35"/>
      <c r="AU3599" s="35"/>
      <c r="AV3599" s="14"/>
      <c r="AW3599" s="14"/>
      <c r="AX3599" s="14"/>
      <c r="AY3599" s="14"/>
      <c r="AZ3599" s="14"/>
      <c r="BA3599" s="14"/>
    </row>
    <row r="3600" spans="3:53" ht="15.75">
      <c r="C3600" s="35"/>
      <c r="D3600" s="35"/>
      <c r="E3600" s="304"/>
      <c r="F3600" s="304"/>
      <c r="G3600" s="35"/>
      <c r="H3600" s="35"/>
      <c r="I3600" s="35"/>
      <c r="J3600" s="35"/>
      <c r="K3600" s="35"/>
      <c r="L3600" s="38"/>
      <c r="M3600" s="35"/>
      <c r="N3600" s="35"/>
      <c r="O3600" s="35"/>
      <c r="P3600" s="35"/>
      <c r="Q3600" s="35"/>
      <c r="R3600" s="35"/>
      <c r="S3600" s="35"/>
      <c r="T3600" s="35"/>
      <c r="U3600" s="35"/>
      <c r="V3600" s="35"/>
      <c r="W3600" s="35"/>
      <c r="X3600" s="35"/>
      <c r="Y3600" s="35"/>
      <c r="Z3600" s="35"/>
      <c r="AA3600" s="35"/>
      <c r="AB3600" s="35"/>
      <c r="AC3600" s="35"/>
      <c r="AD3600" s="35"/>
      <c r="AE3600" s="331"/>
      <c r="AF3600" s="331"/>
      <c r="AG3600" s="331"/>
      <c r="AH3600" s="331"/>
      <c r="AI3600" s="331"/>
      <c r="AJ3600" s="331"/>
      <c r="AK3600" s="331"/>
      <c r="AL3600" s="34"/>
      <c r="AM3600" s="331"/>
      <c r="AN3600" s="35"/>
      <c r="AO3600" s="35"/>
      <c r="AP3600" s="162"/>
      <c r="AQ3600" s="35"/>
      <c r="AR3600" s="35"/>
      <c r="AS3600" s="35"/>
      <c r="AT3600" s="35"/>
      <c r="AU3600" s="35"/>
      <c r="AV3600" s="14"/>
      <c r="AW3600" s="14"/>
      <c r="AX3600" s="14"/>
      <c r="AY3600" s="14"/>
      <c r="AZ3600" s="14"/>
      <c r="BA3600" s="14"/>
    </row>
    <row r="3601" spans="3:53" ht="15.75">
      <c r="C3601" s="35"/>
      <c r="D3601" s="35"/>
      <c r="E3601" s="304"/>
      <c r="F3601" s="304"/>
      <c r="G3601" s="35"/>
      <c r="H3601" s="35"/>
      <c r="I3601" s="35"/>
      <c r="J3601" s="35"/>
      <c r="K3601" s="35"/>
      <c r="L3601" s="38"/>
      <c r="M3601" s="35"/>
      <c r="N3601" s="35"/>
      <c r="O3601" s="35"/>
      <c r="P3601" s="35"/>
      <c r="Q3601" s="35"/>
      <c r="R3601" s="35"/>
      <c r="S3601" s="35"/>
      <c r="T3601" s="35"/>
      <c r="U3601" s="35"/>
      <c r="V3601" s="35"/>
      <c r="W3601" s="35"/>
      <c r="X3601" s="35"/>
      <c r="Y3601" s="35"/>
      <c r="Z3601" s="35"/>
      <c r="AA3601" s="35"/>
      <c r="AB3601" s="35"/>
      <c r="AC3601" s="35"/>
      <c r="AD3601" s="35"/>
      <c r="AE3601" s="331"/>
      <c r="AF3601" s="331"/>
      <c r="AG3601" s="331"/>
      <c r="AH3601" s="331"/>
      <c r="AI3601" s="331"/>
      <c r="AJ3601" s="331"/>
      <c r="AK3601" s="331"/>
      <c r="AL3601" s="34"/>
      <c r="AM3601" s="331"/>
      <c r="AN3601" s="35"/>
      <c r="AO3601" s="35"/>
      <c r="AP3601" s="162"/>
      <c r="AQ3601" s="35"/>
      <c r="AR3601" s="35"/>
      <c r="AS3601" s="35"/>
      <c r="AT3601" s="35"/>
      <c r="AU3601" s="35"/>
      <c r="AV3601" s="14"/>
      <c r="AW3601" s="14"/>
      <c r="AX3601" s="14"/>
      <c r="AY3601" s="14"/>
      <c r="AZ3601" s="14"/>
      <c r="BA3601" s="14"/>
    </row>
    <row r="3602" spans="3:53" ht="15.75">
      <c r="C3602" s="35"/>
      <c r="D3602" s="35"/>
      <c r="E3602" s="304"/>
      <c r="F3602" s="304"/>
      <c r="G3602" s="35"/>
      <c r="H3602" s="35"/>
      <c r="I3602" s="35"/>
      <c r="J3602" s="35"/>
      <c r="K3602" s="35"/>
      <c r="L3602" s="38"/>
      <c r="M3602" s="35"/>
      <c r="N3602" s="35"/>
      <c r="O3602" s="35"/>
      <c r="P3602" s="35"/>
      <c r="Q3602" s="35"/>
      <c r="R3602" s="35"/>
      <c r="S3602" s="35"/>
      <c r="T3602" s="35"/>
      <c r="U3602" s="35"/>
      <c r="V3602" s="35"/>
      <c r="W3602" s="35"/>
      <c r="X3602" s="35"/>
      <c r="Y3602" s="35"/>
      <c r="Z3602" s="35"/>
      <c r="AA3602" s="35"/>
      <c r="AB3602" s="35"/>
      <c r="AC3602" s="35"/>
      <c r="AD3602" s="35"/>
      <c r="AE3602" s="331"/>
      <c r="AF3602" s="331"/>
      <c r="AG3602" s="331"/>
      <c r="AH3602" s="331"/>
      <c r="AI3602" s="331"/>
      <c r="AJ3602" s="331"/>
      <c r="AK3602" s="331"/>
      <c r="AL3602" s="34"/>
      <c r="AM3602" s="331"/>
      <c r="AN3602" s="35"/>
      <c r="AO3602" s="35"/>
      <c r="AP3602" s="162"/>
      <c r="AQ3602" s="35"/>
      <c r="AR3602" s="35"/>
      <c r="AS3602" s="35"/>
      <c r="AT3602" s="35"/>
      <c r="AU3602" s="35"/>
      <c r="AV3602" s="14"/>
      <c r="AW3602" s="14"/>
      <c r="AX3602" s="14"/>
      <c r="AY3602" s="14"/>
      <c r="AZ3602" s="14"/>
      <c r="BA3602" s="14"/>
    </row>
    <row r="3603" spans="3:53" ht="15.75">
      <c r="C3603" s="35"/>
      <c r="D3603" s="35"/>
      <c r="E3603" s="304"/>
      <c r="F3603" s="304"/>
      <c r="G3603" s="35"/>
      <c r="H3603" s="35"/>
      <c r="I3603" s="35"/>
      <c r="J3603" s="35"/>
      <c r="K3603" s="35"/>
      <c r="L3603" s="38"/>
      <c r="M3603" s="35"/>
      <c r="N3603" s="35"/>
      <c r="O3603" s="35"/>
      <c r="P3603" s="35"/>
      <c r="Q3603" s="35"/>
      <c r="R3603" s="35"/>
      <c r="S3603" s="35"/>
      <c r="T3603" s="35"/>
      <c r="U3603" s="35"/>
      <c r="V3603" s="35"/>
      <c r="W3603" s="35"/>
      <c r="X3603" s="35"/>
      <c r="Y3603" s="35"/>
      <c r="Z3603" s="35"/>
      <c r="AA3603" s="35"/>
      <c r="AB3603" s="35"/>
      <c r="AC3603" s="35"/>
      <c r="AD3603" s="35"/>
      <c r="AE3603" s="331"/>
      <c r="AF3603" s="331"/>
      <c r="AG3603" s="331"/>
      <c r="AH3603" s="331"/>
      <c r="AI3603" s="331"/>
      <c r="AJ3603" s="331"/>
      <c r="AK3603" s="331"/>
      <c r="AL3603" s="34"/>
      <c r="AM3603" s="331"/>
      <c r="AN3603" s="35"/>
      <c r="AO3603" s="35"/>
      <c r="AP3603" s="162"/>
      <c r="AQ3603" s="35"/>
      <c r="AR3603" s="35"/>
      <c r="AS3603" s="35"/>
      <c r="AT3603" s="35"/>
      <c r="AU3603" s="35"/>
      <c r="AV3603" s="14"/>
      <c r="AW3603" s="14"/>
      <c r="AX3603" s="14"/>
      <c r="AY3603" s="14"/>
      <c r="AZ3603" s="14"/>
      <c r="BA3603" s="14"/>
    </row>
    <row r="3604" spans="3:53" ht="15.75">
      <c r="C3604" s="35"/>
      <c r="D3604" s="35"/>
      <c r="E3604" s="304"/>
      <c r="F3604" s="304"/>
      <c r="G3604" s="35"/>
      <c r="H3604" s="35"/>
      <c r="I3604" s="35"/>
      <c r="J3604" s="35"/>
      <c r="K3604" s="35"/>
      <c r="L3604" s="38"/>
      <c r="M3604" s="35"/>
      <c r="N3604" s="35"/>
      <c r="O3604" s="35"/>
      <c r="P3604" s="35"/>
      <c r="Q3604" s="35"/>
      <c r="R3604" s="35"/>
      <c r="S3604" s="35"/>
      <c r="T3604" s="35"/>
      <c r="U3604" s="35"/>
      <c r="V3604" s="35"/>
      <c r="W3604" s="35"/>
      <c r="X3604" s="35"/>
      <c r="Y3604" s="35"/>
      <c r="Z3604" s="35"/>
      <c r="AA3604" s="35"/>
      <c r="AB3604" s="35"/>
      <c r="AC3604" s="35"/>
      <c r="AD3604" s="35"/>
      <c r="AE3604" s="331"/>
      <c r="AF3604" s="331"/>
      <c r="AG3604" s="331"/>
      <c r="AH3604" s="331"/>
      <c r="AI3604" s="331"/>
      <c r="AJ3604" s="331"/>
      <c r="AK3604" s="331"/>
      <c r="AL3604" s="34"/>
      <c r="AM3604" s="331"/>
      <c r="AN3604" s="35"/>
      <c r="AO3604" s="35"/>
      <c r="AP3604" s="162"/>
      <c r="AQ3604" s="35"/>
      <c r="AR3604" s="35"/>
      <c r="AS3604" s="35"/>
      <c r="AT3604" s="35"/>
      <c r="AU3604" s="35"/>
      <c r="AV3604" s="14"/>
      <c r="AW3604" s="14"/>
      <c r="AX3604" s="14"/>
      <c r="AY3604" s="14"/>
      <c r="AZ3604" s="14"/>
      <c r="BA3604" s="14"/>
    </row>
    <row r="3605" spans="3:53" ht="15.75">
      <c r="C3605" s="35"/>
      <c r="D3605" s="35"/>
      <c r="E3605" s="304"/>
      <c r="F3605" s="304"/>
      <c r="G3605" s="35"/>
      <c r="H3605" s="35"/>
      <c r="I3605" s="35"/>
      <c r="J3605" s="35"/>
      <c r="K3605" s="35"/>
      <c r="L3605" s="38"/>
      <c r="M3605" s="35"/>
      <c r="N3605" s="35"/>
      <c r="O3605" s="35"/>
      <c r="P3605" s="35"/>
      <c r="Q3605" s="35"/>
      <c r="R3605" s="35"/>
      <c r="S3605" s="35"/>
      <c r="T3605" s="35"/>
      <c r="U3605" s="35"/>
      <c r="V3605" s="35"/>
      <c r="W3605" s="35"/>
      <c r="X3605" s="35"/>
      <c r="Y3605" s="35"/>
      <c r="Z3605" s="35"/>
      <c r="AA3605" s="35"/>
      <c r="AB3605" s="35"/>
      <c r="AC3605" s="35"/>
      <c r="AD3605" s="35"/>
      <c r="AE3605" s="331"/>
      <c r="AF3605" s="331"/>
      <c r="AG3605" s="331"/>
      <c r="AH3605" s="331"/>
      <c r="AI3605" s="331"/>
      <c r="AJ3605" s="331"/>
      <c r="AK3605" s="331"/>
      <c r="AL3605" s="34"/>
      <c r="AM3605" s="331"/>
      <c r="AN3605" s="35"/>
      <c r="AO3605" s="35"/>
      <c r="AP3605" s="162"/>
      <c r="AQ3605" s="35"/>
      <c r="AR3605" s="35"/>
      <c r="AS3605" s="35"/>
      <c r="AT3605" s="35"/>
      <c r="AU3605" s="35"/>
      <c r="AV3605" s="14"/>
      <c r="AW3605" s="14"/>
      <c r="AX3605" s="14"/>
      <c r="AY3605" s="14"/>
      <c r="AZ3605" s="14"/>
      <c r="BA3605" s="14"/>
    </row>
    <row r="3606" spans="3:53" ht="15.75">
      <c r="C3606" s="35"/>
      <c r="D3606" s="35"/>
      <c r="E3606" s="304"/>
      <c r="F3606" s="304"/>
      <c r="G3606" s="35"/>
      <c r="H3606" s="35"/>
      <c r="I3606" s="35"/>
      <c r="J3606" s="35"/>
      <c r="K3606" s="35"/>
      <c r="L3606" s="38"/>
      <c r="M3606" s="35"/>
      <c r="N3606" s="35"/>
      <c r="O3606" s="35"/>
      <c r="P3606" s="35"/>
      <c r="Q3606" s="35"/>
      <c r="R3606" s="35"/>
      <c r="S3606" s="35"/>
      <c r="T3606" s="35"/>
      <c r="U3606" s="35"/>
      <c r="V3606" s="35"/>
      <c r="W3606" s="35"/>
      <c r="X3606" s="35"/>
      <c r="Y3606" s="35"/>
      <c r="Z3606" s="35"/>
      <c r="AA3606" s="35"/>
      <c r="AB3606" s="35"/>
      <c r="AC3606" s="35"/>
      <c r="AD3606" s="35"/>
      <c r="AE3606" s="331"/>
      <c r="AF3606" s="331"/>
      <c r="AG3606" s="331"/>
      <c r="AH3606" s="331"/>
      <c r="AI3606" s="331"/>
      <c r="AJ3606" s="331"/>
      <c r="AK3606" s="331"/>
      <c r="AL3606" s="34"/>
      <c r="AM3606" s="331"/>
      <c r="AN3606" s="35"/>
      <c r="AO3606" s="35"/>
      <c r="AP3606" s="162"/>
      <c r="AQ3606" s="35"/>
      <c r="AR3606" s="35"/>
      <c r="AS3606" s="35"/>
      <c r="AT3606" s="35"/>
      <c r="AU3606" s="35"/>
      <c r="AV3606" s="14"/>
      <c r="AW3606" s="14"/>
      <c r="AX3606" s="14"/>
      <c r="AY3606" s="14"/>
      <c r="AZ3606" s="14"/>
      <c r="BA3606" s="14"/>
    </row>
    <row r="3607" spans="3:53" ht="15.75">
      <c r="C3607" s="35"/>
      <c r="D3607" s="35"/>
      <c r="E3607" s="304"/>
      <c r="F3607" s="304"/>
      <c r="G3607" s="35"/>
      <c r="H3607" s="35"/>
      <c r="I3607" s="35"/>
      <c r="J3607" s="35"/>
      <c r="K3607" s="35"/>
      <c r="L3607" s="38"/>
      <c r="M3607" s="35"/>
      <c r="N3607" s="35"/>
      <c r="O3607" s="35"/>
      <c r="P3607" s="35"/>
      <c r="Q3607" s="35"/>
      <c r="R3607" s="35"/>
      <c r="S3607" s="35"/>
      <c r="T3607" s="35"/>
      <c r="U3607" s="35"/>
      <c r="V3607" s="35"/>
      <c r="W3607" s="35"/>
      <c r="X3607" s="35"/>
      <c r="Y3607" s="35"/>
      <c r="Z3607" s="35"/>
      <c r="AA3607" s="35"/>
      <c r="AB3607" s="35"/>
      <c r="AC3607" s="35"/>
      <c r="AD3607" s="35"/>
      <c r="AE3607" s="331"/>
      <c r="AF3607" s="331"/>
      <c r="AG3607" s="331"/>
      <c r="AH3607" s="331"/>
      <c r="AI3607" s="331"/>
      <c r="AJ3607" s="331"/>
      <c r="AK3607" s="331"/>
      <c r="AL3607" s="34"/>
      <c r="AM3607" s="331"/>
      <c r="AN3607" s="35"/>
      <c r="AO3607" s="35"/>
      <c r="AP3607" s="162"/>
      <c r="AQ3607" s="35"/>
      <c r="AR3607" s="35"/>
      <c r="AS3607" s="35"/>
      <c r="AT3607" s="35"/>
      <c r="AU3607" s="35"/>
      <c r="AV3607" s="14"/>
      <c r="AW3607" s="14"/>
      <c r="AX3607" s="14"/>
      <c r="AY3607" s="14"/>
      <c r="AZ3607" s="14"/>
      <c r="BA3607" s="14"/>
    </row>
    <row r="3608" spans="3:53" ht="15.75">
      <c r="C3608" s="35"/>
      <c r="D3608" s="35"/>
      <c r="E3608" s="304"/>
      <c r="F3608" s="304"/>
      <c r="G3608" s="35"/>
      <c r="H3608" s="35"/>
      <c r="I3608" s="35"/>
      <c r="J3608" s="35"/>
      <c r="K3608" s="35"/>
      <c r="L3608" s="38"/>
      <c r="M3608" s="35"/>
      <c r="N3608" s="35"/>
      <c r="O3608" s="35"/>
      <c r="P3608" s="35"/>
      <c r="Q3608" s="35"/>
      <c r="R3608" s="35"/>
      <c r="S3608" s="35"/>
      <c r="T3608" s="35"/>
      <c r="U3608" s="35"/>
      <c r="V3608" s="35"/>
      <c r="W3608" s="35"/>
      <c r="X3608" s="35"/>
      <c r="Y3608" s="35"/>
      <c r="Z3608" s="35"/>
      <c r="AA3608" s="35"/>
      <c r="AB3608" s="35"/>
      <c r="AC3608" s="35"/>
      <c r="AD3608" s="35"/>
      <c r="AE3608" s="331"/>
      <c r="AF3608" s="331"/>
      <c r="AG3608" s="331"/>
      <c r="AH3608" s="331"/>
      <c r="AI3608" s="331"/>
      <c r="AJ3608" s="331"/>
      <c r="AK3608" s="331"/>
      <c r="AL3608" s="34"/>
      <c r="AM3608" s="331"/>
      <c r="AN3608" s="35"/>
      <c r="AO3608" s="35"/>
      <c r="AP3608" s="162"/>
      <c r="AQ3608" s="35"/>
      <c r="AR3608" s="35"/>
      <c r="AS3608" s="35"/>
      <c r="AT3608" s="35"/>
      <c r="AU3608" s="35"/>
      <c r="AV3608" s="14"/>
      <c r="AW3608" s="14"/>
      <c r="AX3608" s="14"/>
      <c r="AY3608" s="14"/>
      <c r="AZ3608" s="14"/>
      <c r="BA3608" s="14"/>
    </row>
    <row r="3609" spans="3:53" ht="15.75">
      <c r="C3609" s="35"/>
      <c r="D3609" s="35"/>
      <c r="E3609" s="304"/>
      <c r="F3609" s="304"/>
      <c r="G3609" s="35"/>
      <c r="H3609" s="35"/>
      <c r="I3609" s="35"/>
      <c r="J3609" s="35"/>
      <c r="K3609" s="35"/>
      <c r="L3609" s="38"/>
      <c r="M3609" s="35"/>
      <c r="N3609" s="35"/>
      <c r="O3609" s="35"/>
      <c r="P3609" s="35"/>
      <c r="Q3609" s="35"/>
      <c r="R3609" s="35"/>
      <c r="S3609" s="35"/>
      <c r="T3609" s="35"/>
      <c r="U3609" s="35"/>
      <c r="V3609" s="35"/>
      <c r="W3609" s="35"/>
      <c r="X3609" s="35"/>
      <c r="Y3609" s="35"/>
      <c r="Z3609" s="35"/>
      <c r="AA3609" s="35"/>
      <c r="AB3609" s="35"/>
      <c r="AC3609" s="35"/>
      <c r="AD3609" s="35"/>
      <c r="AE3609" s="331"/>
      <c r="AF3609" s="331"/>
      <c r="AG3609" s="331"/>
      <c r="AH3609" s="331"/>
      <c r="AI3609" s="331"/>
      <c r="AJ3609" s="331"/>
      <c r="AK3609" s="331"/>
      <c r="AL3609" s="34"/>
      <c r="AM3609" s="331"/>
      <c r="AN3609" s="35"/>
      <c r="AO3609" s="35"/>
      <c r="AP3609" s="162"/>
      <c r="AQ3609" s="35"/>
      <c r="AR3609" s="35"/>
      <c r="AS3609" s="35"/>
      <c r="AT3609" s="35"/>
      <c r="AU3609" s="35"/>
      <c r="AV3609" s="14"/>
      <c r="AW3609" s="14"/>
      <c r="AX3609" s="14"/>
      <c r="AY3609" s="14"/>
      <c r="AZ3609" s="14"/>
      <c r="BA3609" s="14"/>
    </row>
    <row r="3610" spans="3:53" ht="15.75">
      <c r="C3610" s="35"/>
      <c r="D3610" s="35"/>
      <c r="E3610" s="304"/>
      <c r="F3610" s="304"/>
      <c r="G3610" s="35"/>
      <c r="H3610" s="35"/>
      <c r="I3610" s="35"/>
      <c r="J3610" s="35"/>
      <c r="K3610" s="35"/>
      <c r="L3610" s="38"/>
      <c r="M3610" s="35"/>
      <c r="N3610" s="35"/>
      <c r="O3610" s="35"/>
      <c r="P3610" s="35"/>
      <c r="Q3610" s="35"/>
      <c r="R3610" s="35"/>
      <c r="S3610" s="35"/>
      <c r="T3610" s="35"/>
      <c r="U3610" s="35"/>
      <c r="V3610" s="35"/>
      <c r="W3610" s="35"/>
      <c r="X3610" s="35"/>
      <c r="Y3610" s="35"/>
      <c r="Z3610" s="35"/>
      <c r="AA3610" s="35"/>
      <c r="AB3610" s="35"/>
      <c r="AC3610" s="35"/>
      <c r="AD3610" s="35"/>
      <c r="AE3610" s="331"/>
      <c r="AF3610" s="331"/>
      <c r="AG3610" s="331"/>
      <c r="AH3610" s="331"/>
      <c r="AI3610" s="331"/>
      <c r="AJ3610" s="331"/>
      <c r="AK3610" s="331"/>
      <c r="AL3610" s="34"/>
      <c r="AM3610" s="331"/>
      <c r="AN3610" s="35"/>
      <c r="AO3610" s="35"/>
      <c r="AP3610" s="162"/>
      <c r="AQ3610" s="35"/>
      <c r="AR3610" s="35"/>
      <c r="AS3610" s="35"/>
      <c r="AT3610" s="35"/>
      <c r="AU3610" s="35"/>
      <c r="AV3610" s="14"/>
      <c r="AW3610" s="14"/>
      <c r="AX3610" s="14"/>
      <c r="AY3610" s="14"/>
      <c r="AZ3610" s="14"/>
      <c r="BA3610" s="14"/>
    </row>
    <row r="3611" spans="3:53" ht="15.75">
      <c r="C3611" s="35"/>
      <c r="D3611" s="35"/>
      <c r="E3611" s="304"/>
      <c r="F3611" s="304"/>
      <c r="G3611" s="35"/>
      <c r="H3611" s="35"/>
      <c r="I3611" s="35"/>
      <c r="J3611" s="35"/>
      <c r="K3611" s="35"/>
      <c r="L3611" s="38"/>
      <c r="M3611" s="35"/>
      <c r="N3611" s="35"/>
      <c r="O3611" s="35"/>
      <c r="P3611" s="35"/>
      <c r="Q3611" s="35"/>
      <c r="R3611" s="35"/>
      <c r="S3611" s="35"/>
      <c r="T3611" s="35"/>
      <c r="U3611" s="35"/>
      <c r="V3611" s="35"/>
      <c r="W3611" s="35"/>
      <c r="X3611" s="35"/>
      <c r="Y3611" s="35"/>
      <c r="Z3611" s="35"/>
      <c r="AA3611" s="35"/>
      <c r="AB3611" s="35"/>
      <c r="AC3611" s="35"/>
      <c r="AD3611" s="35"/>
      <c r="AE3611" s="331"/>
      <c r="AF3611" s="331"/>
      <c r="AG3611" s="331"/>
      <c r="AH3611" s="331"/>
      <c r="AI3611" s="331"/>
      <c r="AJ3611" s="331"/>
      <c r="AK3611" s="331"/>
      <c r="AL3611" s="34"/>
      <c r="AM3611" s="331"/>
      <c r="AN3611" s="35"/>
      <c r="AO3611" s="35"/>
      <c r="AP3611" s="162"/>
      <c r="AQ3611" s="35"/>
      <c r="AR3611" s="35"/>
      <c r="AS3611" s="35"/>
      <c r="AT3611" s="35"/>
      <c r="AU3611" s="35"/>
      <c r="AV3611" s="14"/>
      <c r="AW3611" s="14"/>
      <c r="AX3611" s="14"/>
      <c r="AY3611" s="14"/>
      <c r="AZ3611" s="14"/>
      <c r="BA3611" s="14"/>
    </row>
    <row r="3612" spans="3:53" ht="15.75">
      <c r="C3612" s="35"/>
      <c r="D3612" s="35"/>
      <c r="E3612" s="304"/>
      <c r="F3612" s="304"/>
      <c r="G3612" s="35"/>
      <c r="H3612" s="35"/>
      <c r="I3612" s="35"/>
      <c r="J3612" s="35"/>
      <c r="K3612" s="35"/>
      <c r="L3612" s="38"/>
      <c r="M3612" s="35"/>
      <c r="N3612" s="35"/>
      <c r="O3612" s="35"/>
      <c r="P3612" s="35"/>
      <c r="Q3612" s="35"/>
      <c r="R3612" s="35"/>
      <c r="S3612" s="35"/>
      <c r="T3612" s="35"/>
      <c r="U3612" s="35"/>
      <c r="V3612" s="35"/>
      <c r="W3612" s="35"/>
      <c r="X3612" s="35"/>
      <c r="Y3612" s="35"/>
      <c r="Z3612" s="35"/>
      <c r="AA3612" s="35"/>
      <c r="AB3612" s="35"/>
      <c r="AC3612" s="35"/>
      <c r="AD3612" s="35"/>
      <c r="AE3612" s="331"/>
      <c r="AF3612" s="331"/>
      <c r="AG3612" s="331"/>
      <c r="AH3612" s="331"/>
      <c r="AI3612" s="331"/>
      <c r="AJ3612" s="331"/>
      <c r="AK3612" s="331"/>
      <c r="AL3612" s="34"/>
      <c r="AM3612" s="331"/>
      <c r="AN3612" s="35"/>
      <c r="AO3612" s="35"/>
      <c r="AP3612" s="162"/>
      <c r="AQ3612" s="35"/>
      <c r="AR3612" s="35"/>
      <c r="AS3612" s="35"/>
      <c r="AT3612" s="35"/>
      <c r="AU3612" s="35"/>
      <c r="AV3612" s="14"/>
      <c r="AW3612" s="14"/>
      <c r="AX3612" s="14"/>
      <c r="AY3612" s="14"/>
      <c r="AZ3612" s="14"/>
      <c r="BA3612" s="14"/>
    </row>
    <row r="3613" spans="3:53" ht="15.75">
      <c r="C3613" s="35"/>
      <c r="D3613" s="35"/>
      <c r="E3613" s="304"/>
      <c r="F3613" s="304"/>
      <c r="G3613" s="35"/>
      <c r="H3613" s="35"/>
      <c r="I3613" s="35"/>
      <c r="J3613" s="35"/>
      <c r="K3613" s="35"/>
      <c r="L3613" s="38"/>
      <c r="M3613" s="35"/>
      <c r="N3613" s="35"/>
      <c r="O3613" s="35"/>
      <c r="P3613" s="35"/>
      <c r="Q3613" s="35"/>
      <c r="R3613" s="35"/>
      <c r="S3613" s="35"/>
      <c r="T3613" s="35"/>
      <c r="U3613" s="35"/>
      <c r="V3613" s="35"/>
      <c r="W3613" s="35"/>
      <c r="X3613" s="35"/>
      <c r="Y3613" s="35"/>
      <c r="Z3613" s="35"/>
      <c r="AA3613" s="35"/>
      <c r="AB3613" s="35"/>
      <c r="AC3613" s="35"/>
      <c r="AD3613" s="35"/>
      <c r="AE3613" s="331"/>
      <c r="AF3613" s="331"/>
      <c r="AG3613" s="331"/>
      <c r="AH3613" s="331"/>
      <c r="AI3613" s="331"/>
      <c r="AJ3613" s="331"/>
      <c r="AK3613" s="331"/>
      <c r="AL3613" s="34"/>
      <c r="AM3613" s="331"/>
      <c r="AN3613" s="35"/>
      <c r="AO3613" s="35"/>
      <c r="AP3613" s="162"/>
      <c r="AQ3613" s="35"/>
      <c r="AR3613" s="35"/>
      <c r="AS3613" s="35"/>
      <c r="AT3613" s="35"/>
      <c r="AU3613" s="35"/>
      <c r="AV3613" s="14"/>
      <c r="AW3613" s="14"/>
      <c r="AX3613" s="14"/>
      <c r="AY3613" s="14"/>
      <c r="AZ3613" s="14"/>
      <c r="BA3613" s="14"/>
    </row>
    <row r="3614" spans="3:53" ht="15.75">
      <c r="C3614" s="35"/>
      <c r="D3614" s="35"/>
      <c r="E3614" s="304"/>
      <c r="F3614" s="304"/>
      <c r="G3614" s="35"/>
      <c r="H3614" s="35"/>
      <c r="I3614" s="35"/>
      <c r="J3614" s="35"/>
      <c r="K3614" s="35"/>
      <c r="L3614" s="38"/>
      <c r="M3614" s="35"/>
      <c r="N3614" s="35"/>
      <c r="O3614" s="35"/>
      <c r="P3614" s="35"/>
      <c r="Q3614" s="35"/>
      <c r="R3614" s="35"/>
      <c r="S3614" s="35"/>
      <c r="T3614" s="35"/>
      <c r="U3614" s="35"/>
      <c r="V3614" s="35"/>
      <c r="W3614" s="35"/>
      <c r="X3614" s="35"/>
      <c r="Y3614" s="35"/>
      <c r="Z3614" s="35"/>
      <c r="AA3614" s="35"/>
      <c r="AB3614" s="35"/>
      <c r="AC3614" s="35"/>
      <c r="AD3614" s="35"/>
      <c r="AE3614" s="331"/>
      <c r="AF3614" s="331"/>
      <c r="AG3614" s="331"/>
      <c r="AH3614" s="331"/>
      <c r="AI3614" s="331"/>
      <c r="AJ3614" s="331"/>
      <c r="AK3614" s="331"/>
      <c r="AL3614" s="34"/>
      <c r="AM3614" s="331"/>
      <c r="AN3614" s="35"/>
      <c r="AO3614" s="35"/>
      <c r="AP3614" s="162"/>
      <c r="AQ3614" s="35"/>
      <c r="AR3614" s="35"/>
      <c r="AS3614" s="35"/>
      <c r="AT3614" s="35"/>
      <c r="AU3614" s="35"/>
      <c r="AV3614" s="14"/>
      <c r="AW3614" s="14"/>
      <c r="AX3614" s="14"/>
      <c r="AY3614" s="14"/>
      <c r="AZ3614" s="14"/>
      <c r="BA3614" s="14"/>
    </row>
    <row r="3615" spans="3:53" ht="15.75">
      <c r="C3615" s="35"/>
      <c r="D3615" s="35"/>
      <c r="E3615" s="304"/>
      <c r="F3615" s="304"/>
      <c r="G3615" s="35"/>
      <c r="H3615" s="35"/>
      <c r="I3615" s="35"/>
      <c r="J3615" s="35"/>
      <c r="K3615" s="35"/>
      <c r="L3615" s="38"/>
      <c r="M3615" s="35"/>
      <c r="N3615" s="35"/>
      <c r="O3615" s="35"/>
      <c r="P3615" s="35"/>
      <c r="Q3615" s="35"/>
      <c r="R3615" s="35"/>
      <c r="S3615" s="35"/>
      <c r="T3615" s="35"/>
      <c r="U3615" s="35"/>
      <c r="V3615" s="35"/>
      <c r="W3615" s="35"/>
      <c r="X3615" s="35"/>
      <c r="Y3615" s="35"/>
      <c r="Z3615" s="35"/>
      <c r="AA3615" s="35"/>
      <c r="AB3615" s="35"/>
      <c r="AC3615" s="35"/>
      <c r="AD3615" s="35"/>
      <c r="AE3615" s="331"/>
      <c r="AF3615" s="331"/>
      <c r="AG3615" s="331"/>
      <c r="AH3615" s="331"/>
      <c r="AI3615" s="331"/>
      <c r="AJ3615" s="331"/>
      <c r="AK3615" s="331"/>
      <c r="AL3615" s="34"/>
      <c r="AM3615" s="331"/>
      <c r="AN3615" s="35"/>
      <c r="AO3615" s="35"/>
      <c r="AP3615" s="162"/>
      <c r="AQ3615" s="35"/>
      <c r="AR3615" s="35"/>
      <c r="AS3615" s="35"/>
      <c r="AT3615" s="35"/>
      <c r="AU3615" s="35"/>
      <c r="AV3615" s="14"/>
      <c r="AW3615" s="14"/>
      <c r="AX3615" s="14"/>
      <c r="AY3615" s="14"/>
      <c r="AZ3615" s="14"/>
      <c r="BA3615" s="14"/>
    </row>
    <row r="3616" spans="3:53" ht="15.75">
      <c r="C3616" s="35"/>
      <c r="D3616" s="35"/>
      <c r="E3616" s="304"/>
      <c r="F3616" s="304"/>
      <c r="G3616" s="35"/>
      <c r="H3616" s="35"/>
      <c r="I3616" s="35"/>
      <c r="J3616" s="35"/>
      <c r="K3616" s="35"/>
      <c r="L3616" s="38"/>
      <c r="M3616" s="35"/>
      <c r="N3616" s="35"/>
      <c r="O3616" s="35"/>
      <c r="P3616" s="35"/>
      <c r="Q3616" s="35"/>
      <c r="R3616" s="35"/>
      <c r="S3616" s="35"/>
      <c r="T3616" s="35"/>
      <c r="U3616" s="35"/>
      <c r="V3616" s="35"/>
      <c r="W3616" s="35"/>
      <c r="X3616" s="35"/>
      <c r="Y3616" s="35"/>
      <c r="Z3616" s="35"/>
      <c r="AA3616" s="35"/>
      <c r="AB3616" s="35"/>
      <c r="AC3616" s="35"/>
      <c r="AD3616" s="35"/>
      <c r="AE3616" s="331"/>
      <c r="AF3616" s="331"/>
      <c r="AG3616" s="331"/>
      <c r="AH3616" s="331"/>
      <c r="AI3616" s="331"/>
      <c r="AJ3616" s="331"/>
      <c r="AK3616" s="331"/>
      <c r="AL3616" s="34"/>
      <c r="AM3616" s="331"/>
      <c r="AN3616" s="35"/>
      <c r="AO3616" s="35"/>
      <c r="AP3616" s="162"/>
      <c r="AQ3616" s="35"/>
      <c r="AR3616" s="35"/>
      <c r="AS3616" s="35"/>
      <c r="AT3616" s="35"/>
      <c r="AU3616" s="35"/>
      <c r="AV3616" s="14"/>
      <c r="AW3616" s="14"/>
      <c r="AX3616" s="14"/>
      <c r="AY3616" s="14"/>
      <c r="AZ3616" s="14"/>
      <c r="BA3616" s="14"/>
    </row>
    <row r="3617" spans="3:53" ht="15.75">
      <c r="C3617" s="35"/>
      <c r="D3617" s="35"/>
      <c r="E3617" s="304"/>
      <c r="F3617" s="304"/>
      <c r="G3617" s="35"/>
      <c r="H3617" s="35"/>
      <c r="I3617" s="35"/>
      <c r="J3617" s="35"/>
      <c r="K3617" s="35"/>
      <c r="L3617" s="38"/>
      <c r="M3617" s="35"/>
      <c r="N3617" s="35"/>
      <c r="O3617" s="35"/>
      <c r="P3617" s="35"/>
      <c r="Q3617" s="35"/>
      <c r="R3617" s="35"/>
      <c r="S3617" s="35"/>
      <c r="T3617" s="35"/>
      <c r="U3617" s="35"/>
      <c r="V3617" s="35"/>
      <c r="W3617" s="35"/>
      <c r="X3617" s="35"/>
      <c r="Y3617" s="35"/>
      <c r="Z3617" s="35"/>
      <c r="AA3617" s="35"/>
      <c r="AB3617" s="35"/>
      <c r="AC3617" s="35"/>
      <c r="AD3617" s="35"/>
      <c r="AE3617" s="331"/>
      <c r="AF3617" s="331"/>
      <c r="AG3617" s="331"/>
      <c r="AH3617" s="331"/>
      <c r="AI3617" s="331"/>
      <c r="AJ3617" s="331"/>
      <c r="AK3617" s="331"/>
      <c r="AL3617" s="34"/>
      <c r="AM3617" s="331"/>
      <c r="AN3617" s="35"/>
      <c r="AO3617" s="35"/>
      <c r="AP3617" s="162"/>
      <c r="AQ3617" s="35"/>
      <c r="AR3617" s="35"/>
      <c r="AS3617" s="35"/>
      <c r="AT3617" s="35"/>
      <c r="AU3617" s="35"/>
      <c r="AV3617" s="14"/>
      <c r="AW3617" s="14"/>
      <c r="AX3617" s="14"/>
      <c r="AY3617" s="14"/>
      <c r="AZ3617" s="14"/>
      <c r="BA3617" s="14"/>
    </row>
    <row r="3618" spans="3:53" ht="15.75">
      <c r="C3618" s="35"/>
      <c r="D3618" s="35"/>
      <c r="E3618" s="304"/>
      <c r="F3618" s="304"/>
      <c r="G3618" s="35"/>
      <c r="H3618" s="35"/>
      <c r="I3618" s="35"/>
      <c r="J3618" s="35"/>
      <c r="K3618" s="35"/>
      <c r="L3618" s="38"/>
      <c r="M3618" s="35"/>
      <c r="N3618" s="35"/>
      <c r="O3618" s="35"/>
      <c r="P3618" s="35"/>
      <c r="Q3618" s="35"/>
      <c r="R3618" s="35"/>
      <c r="S3618" s="35"/>
      <c r="T3618" s="35"/>
      <c r="U3618" s="35"/>
      <c r="V3618" s="35"/>
      <c r="W3618" s="35"/>
      <c r="X3618" s="35"/>
      <c r="Y3618" s="35"/>
      <c r="Z3618" s="35"/>
      <c r="AA3618" s="35"/>
      <c r="AB3618" s="35"/>
      <c r="AC3618" s="35"/>
      <c r="AD3618" s="35"/>
      <c r="AE3618" s="331"/>
      <c r="AF3618" s="331"/>
      <c r="AG3618" s="331"/>
      <c r="AH3618" s="331"/>
      <c r="AI3618" s="331"/>
      <c r="AJ3618" s="331"/>
      <c r="AK3618" s="331"/>
      <c r="AL3618" s="34"/>
      <c r="AM3618" s="331"/>
      <c r="AN3618" s="35"/>
      <c r="AO3618" s="35"/>
      <c r="AP3618" s="162"/>
      <c r="AQ3618" s="35"/>
      <c r="AR3618" s="35"/>
      <c r="AS3618" s="35"/>
      <c r="AT3618" s="35"/>
      <c r="AU3618" s="35"/>
      <c r="AV3618" s="14"/>
      <c r="AW3618" s="14"/>
      <c r="AX3618" s="14"/>
      <c r="AY3618" s="14"/>
      <c r="AZ3618" s="14"/>
      <c r="BA3618" s="14"/>
    </row>
    <row r="3619" spans="3:53" ht="15.75">
      <c r="C3619" s="35"/>
      <c r="D3619" s="35"/>
      <c r="E3619" s="304"/>
      <c r="F3619" s="304"/>
      <c r="G3619" s="35"/>
      <c r="H3619" s="35"/>
      <c r="I3619" s="35"/>
      <c r="J3619" s="35"/>
      <c r="K3619" s="35"/>
      <c r="L3619" s="38"/>
      <c r="M3619" s="35"/>
      <c r="N3619" s="35"/>
      <c r="O3619" s="35"/>
      <c r="P3619" s="35"/>
      <c r="Q3619" s="35"/>
      <c r="R3619" s="35"/>
      <c r="S3619" s="35"/>
      <c r="T3619" s="35"/>
      <c r="U3619" s="35"/>
      <c r="V3619" s="35"/>
      <c r="W3619" s="35"/>
      <c r="X3619" s="35"/>
      <c r="Y3619" s="35"/>
      <c r="Z3619" s="35"/>
      <c r="AA3619" s="35"/>
      <c r="AB3619" s="35"/>
      <c r="AC3619" s="35"/>
      <c r="AD3619" s="35"/>
      <c r="AE3619" s="331"/>
      <c r="AF3619" s="331"/>
      <c r="AG3619" s="331"/>
      <c r="AH3619" s="331"/>
      <c r="AI3619" s="331"/>
      <c r="AJ3619" s="331"/>
      <c r="AK3619" s="331"/>
      <c r="AL3619" s="34"/>
      <c r="AM3619" s="331"/>
      <c r="AN3619" s="35"/>
      <c r="AO3619" s="35"/>
      <c r="AP3619" s="162"/>
      <c r="AQ3619" s="35"/>
      <c r="AR3619" s="35"/>
      <c r="AS3619" s="35"/>
      <c r="AT3619" s="35"/>
      <c r="AU3619" s="35"/>
      <c r="AV3619" s="14"/>
      <c r="AW3619" s="14"/>
      <c r="AX3619" s="14"/>
      <c r="AY3619" s="14"/>
      <c r="AZ3619" s="14"/>
      <c r="BA3619" s="14"/>
    </row>
    <row r="3620" spans="3:53" ht="15.75">
      <c r="C3620" s="35"/>
      <c r="D3620" s="35"/>
      <c r="E3620" s="304"/>
      <c r="F3620" s="304"/>
      <c r="G3620" s="35"/>
      <c r="H3620" s="35"/>
      <c r="I3620" s="35"/>
      <c r="J3620" s="35"/>
      <c r="K3620" s="35"/>
      <c r="L3620" s="38"/>
      <c r="M3620" s="35"/>
      <c r="N3620" s="35"/>
      <c r="O3620" s="35"/>
      <c r="P3620" s="35"/>
      <c r="Q3620" s="35"/>
      <c r="R3620" s="35"/>
      <c r="S3620" s="35"/>
      <c r="T3620" s="35"/>
      <c r="U3620" s="35"/>
      <c r="V3620" s="35"/>
      <c r="W3620" s="35"/>
      <c r="X3620" s="35"/>
      <c r="Y3620" s="35"/>
      <c r="Z3620" s="35"/>
      <c r="AA3620" s="35"/>
      <c r="AB3620" s="35"/>
      <c r="AC3620" s="35"/>
      <c r="AD3620" s="35"/>
      <c r="AE3620" s="331"/>
      <c r="AF3620" s="331"/>
      <c r="AG3620" s="331"/>
      <c r="AH3620" s="331"/>
      <c r="AI3620" s="331"/>
      <c r="AJ3620" s="331"/>
      <c r="AK3620" s="331"/>
      <c r="AL3620" s="34"/>
      <c r="AM3620" s="331"/>
      <c r="AN3620" s="35"/>
      <c r="AO3620" s="35"/>
      <c r="AP3620" s="162"/>
      <c r="AQ3620" s="35"/>
      <c r="AR3620" s="35"/>
      <c r="AS3620" s="35"/>
      <c r="AT3620" s="35"/>
      <c r="AU3620" s="35"/>
      <c r="AV3620" s="14"/>
      <c r="AW3620" s="14"/>
      <c r="AX3620" s="14"/>
      <c r="AY3620" s="14"/>
      <c r="AZ3620" s="14"/>
      <c r="BA3620" s="14"/>
    </row>
    <row r="3621" spans="3:53" ht="15.75">
      <c r="C3621" s="35"/>
      <c r="D3621" s="35"/>
      <c r="E3621" s="304"/>
      <c r="F3621" s="304"/>
      <c r="G3621" s="35"/>
      <c r="H3621" s="35"/>
      <c r="I3621" s="35"/>
      <c r="J3621" s="35"/>
      <c r="K3621" s="35"/>
      <c r="L3621" s="38"/>
      <c r="M3621" s="35"/>
      <c r="N3621" s="35"/>
      <c r="O3621" s="35"/>
      <c r="P3621" s="35"/>
      <c r="Q3621" s="35"/>
      <c r="R3621" s="35"/>
      <c r="S3621" s="35"/>
      <c r="T3621" s="35"/>
      <c r="U3621" s="35"/>
      <c r="V3621" s="35"/>
      <c r="W3621" s="35"/>
      <c r="X3621" s="35"/>
      <c r="Y3621" s="35"/>
      <c r="Z3621" s="35"/>
      <c r="AA3621" s="35"/>
      <c r="AB3621" s="35"/>
      <c r="AC3621" s="35"/>
      <c r="AD3621" s="35"/>
      <c r="AE3621" s="331"/>
      <c r="AF3621" s="331"/>
      <c r="AG3621" s="331"/>
      <c r="AH3621" s="331"/>
      <c r="AI3621" s="331"/>
      <c r="AJ3621" s="331"/>
      <c r="AK3621" s="331"/>
      <c r="AL3621" s="34"/>
      <c r="AM3621" s="331"/>
      <c r="AN3621" s="35"/>
      <c r="AO3621" s="35"/>
      <c r="AP3621" s="162"/>
      <c r="AQ3621" s="35"/>
      <c r="AR3621" s="35"/>
      <c r="AS3621" s="35"/>
      <c r="AT3621" s="35"/>
      <c r="AU3621" s="35"/>
      <c r="AV3621" s="14"/>
      <c r="AW3621" s="14"/>
      <c r="AX3621" s="14"/>
      <c r="AY3621" s="14"/>
      <c r="AZ3621" s="14"/>
      <c r="BA3621" s="14"/>
    </row>
    <row r="3622" spans="3:53" ht="15.75">
      <c r="C3622" s="35"/>
      <c r="D3622" s="35"/>
      <c r="E3622" s="304"/>
      <c r="F3622" s="304"/>
      <c r="G3622" s="35"/>
      <c r="H3622" s="35"/>
      <c r="I3622" s="35"/>
      <c r="J3622" s="35"/>
      <c r="K3622" s="35"/>
      <c r="L3622" s="38"/>
      <c r="M3622" s="35"/>
      <c r="N3622" s="35"/>
      <c r="O3622" s="35"/>
      <c r="P3622" s="35"/>
      <c r="Q3622" s="35"/>
      <c r="R3622" s="35"/>
      <c r="S3622" s="35"/>
      <c r="T3622" s="35"/>
      <c r="U3622" s="35"/>
      <c r="V3622" s="35"/>
      <c r="W3622" s="35"/>
      <c r="X3622" s="35"/>
      <c r="Y3622" s="35"/>
      <c r="Z3622" s="35"/>
      <c r="AA3622" s="35"/>
      <c r="AB3622" s="35"/>
      <c r="AC3622" s="35"/>
      <c r="AD3622" s="35"/>
      <c r="AE3622" s="331"/>
      <c r="AF3622" s="331"/>
      <c r="AG3622" s="331"/>
      <c r="AH3622" s="331"/>
      <c r="AI3622" s="331"/>
      <c r="AJ3622" s="331"/>
      <c r="AK3622" s="331"/>
      <c r="AL3622" s="34"/>
      <c r="AM3622" s="331"/>
      <c r="AN3622" s="35"/>
      <c r="AO3622" s="35"/>
      <c r="AP3622" s="162"/>
      <c r="AQ3622" s="35"/>
      <c r="AR3622" s="35"/>
      <c r="AS3622" s="35"/>
      <c r="AT3622" s="35"/>
      <c r="AU3622" s="35"/>
      <c r="AV3622" s="14"/>
      <c r="AW3622" s="14"/>
      <c r="AX3622" s="14"/>
      <c r="AY3622" s="14"/>
      <c r="AZ3622" s="14"/>
      <c r="BA3622" s="14"/>
    </row>
    <row r="3623" spans="3:53" ht="15.75">
      <c r="C3623" s="35"/>
      <c r="D3623" s="35"/>
      <c r="E3623" s="304"/>
      <c r="F3623" s="304"/>
      <c r="G3623" s="35"/>
      <c r="H3623" s="35"/>
      <c r="I3623" s="35"/>
      <c r="J3623" s="35"/>
      <c r="K3623" s="35"/>
      <c r="L3623" s="38"/>
      <c r="M3623" s="35"/>
      <c r="N3623" s="35"/>
      <c r="O3623" s="35"/>
      <c r="P3623" s="35"/>
      <c r="Q3623" s="35"/>
      <c r="R3623" s="35"/>
      <c r="S3623" s="35"/>
      <c r="T3623" s="35"/>
      <c r="U3623" s="35"/>
      <c r="V3623" s="35"/>
      <c r="W3623" s="35"/>
      <c r="X3623" s="35"/>
      <c r="Y3623" s="35"/>
      <c r="Z3623" s="35"/>
      <c r="AA3623" s="35"/>
      <c r="AB3623" s="35"/>
      <c r="AC3623" s="35"/>
      <c r="AD3623" s="35"/>
      <c r="AE3623" s="331"/>
      <c r="AF3623" s="331"/>
      <c r="AG3623" s="331"/>
      <c r="AH3623" s="331"/>
      <c r="AI3623" s="331"/>
      <c r="AJ3623" s="331"/>
      <c r="AK3623" s="331"/>
      <c r="AL3623" s="34"/>
      <c r="AM3623" s="331"/>
      <c r="AN3623" s="35"/>
      <c r="AO3623" s="35"/>
      <c r="AP3623" s="162"/>
      <c r="AQ3623" s="35"/>
      <c r="AR3623" s="35"/>
      <c r="AS3623" s="35"/>
      <c r="AT3623" s="35"/>
      <c r="AU3623" s="35"/>
      <c r="AV3623" s="14"/>
      <c r="AW3623" s="14"/>
      <c r="AX3623" s="14"/>
      <c r="AY3623" s="14"/>
      <c r="AZ3623" s="14"/>
      <c r="BA3623" s="14"/>
    </row>
    <row r="3624" spans="3:53" ht="15.75">
      <c r="C3624" s="35"/>
      <c r="D3624" s="35"/>
      <c r="E3624" s="304"/>
      <c r="F3624" s="304"/>
      <c r="G3624" s="35"/>
      <c r="H3624" s="35"/>
      <c r="I3624" s="35"/>
      <c r="J3624" s="35"/>
      <c r="K3624" s="35"/>
      <c r="L3624" s="38"/>
      <c r="M3624" s="35"/>
      <c r="N3624" s="35"/>
      <c r="O3624" s="35"/>
      <c r="P3624" s="35"/>
      <c r="Q3624" s="35"/>
      <c r="R3624" s="35"/>
      <c r="S3624" s="35"/>
      <c r="T3624" s="35"/>
      <c r="U3624" s="35"/>
      <c r="V3624" s="35"/>
      <c r="W3624" s="35"/>
      <c r="X3624" s="35"/>
      <c r="Y3624" s="35"/>
      <c r="Z3624" s="35"/>
      <c r="AA3624" s="35"/>
      <c r="AB3624" s="35"/>
      <c r="AC3624" s="35"/>
      <c r="AD3624" s="35"/>
      <c r="AE3624" s="331"/>
      <c r="AF3624" s="331"/>
      <c r="AG3624" s="331"/>
      <c r="AH3624" s="331"/>
      <c r="AI3624" s="331"/>
      <c r="AJ3624" s="331"/>
      <c r="AK3624" s="331"/>
      <c r="AL3624" s="34"/>
      <c r="AM3624" s="331"/>
      <c r="AN3624" s="35"/>
      <c r="AO3624" s="35"/>
      <c r="AP3624" s="162"/>
      <c r="AQ3624" s="35"/>
      <c r="AR3624" s="35"/>
      <c r="AS3624" s="35"/>
      <c r="AT3624" s="35"/>
      <c r="AU3624" s="35"/>
      <c r="AV3624" s="14"/>
      <c r="AW3624" s="14"/>
      <c r="AX3624" s="14"/>
      <c r="AY3624" s="14"/>
      <c r="AZ3624" s="14"/>
      <c r="BA3624" s="14"/>
    </row>
    <row r="3625" spans="3:53" ht="15.75">
      <c r="C3625" s="35"/>
      <c r="D3625" s="35"/>
      <c r="E3625" s="304"/>
      <c r="F3625" s="304"/>
      <c r="G3625" s="35"/>
      <c r="H3625" s="35"/>
      <c r="I3625" s="35"/>
      <c r="J3625" s="35"/>
      <c r="K3625" s="35"/>
      <c r="L3625" s="38"/>
      <c r="M3625" s="35"/>
      <c r="N3625" s="35"/>
      <c r="O3625" s="35"/>
      <c r="P3625" s="35"/>
      <c r="Q3625" s="35"/>
      <c r="R3625" s="35"/>
      <c r="S3625" s="35"/>
      <c r="T3625" s="35"/>
      <c r="U3625" s="35"/>
      <c r="V3625" s="35"/>
      <c r="W3625" s="35"/>
      <c r="X3625" s="35"/>
      <c r="Y3625" s="35"/>
      <c r="Z3625" s="35"/>
      <c r="AA3625" s="35"/>
      <c r="AB3625" s="35"/>
      <c r="AC3625" s="35"/>
      <c r="AD3625" s="35"/>
      <c r="AE3625" s="331"/>
      <c r="AF3625" s="331"/>
      <c r="AG3625" s="331"/>
      <c r="AH3625" s="331"/>
      <c r="AI3625" s="331"/>
      <c r="AJ3625" s="331"/>
      <c r="AK3625" s="331"/>
      <c r="AL3625" s="34"/>
      <c r="AM3625" s="331"/>
      <c r="AN3625" s="35"/>
      <c r="AO3625" s="35"/>
      <c r="AP3625" s="162"/>
      <c r="AQ3625" s="35"/>
      <c r="AR3625" s="35"/>
      <c r="AS3625" s="35"/>
      <c r="AT3625" s="35"/>
      <c r="AU3625" s="35"/>
      <c r="AV3625" s="14"/>
      <c r="AW3625" s="14"/>
      <c r="AX3625" s="14"/>
      <c r="AY3625" s="14"/>
      <c r="AZ3625" s="14"/>
      <c r="BA3625" s="14"/>
    </row>
    <row r="3626" spans="3:53" ht="15.75">
      <c r="C3626" s="35"/>
      <c r="D3626" s="35"/>
      <c r="E3626" s="304"/>
      <c r="F3626" s="304"/>
      <c r="G3626" s="35"/>
      <c r="H3626" s="35"/>
      <c r="I3626" s="35"/>
      <c r="J3626" s="35"/>
      <c r="K3626" s="35"/>
      <c r="L3626" s="38"/>
      <c r="M3626" s="35"/>
      <c r="N3626" s="35"/>
      <c r="O3626" s="35"/>
      <c r="P3626" s="35"/>
      <c r="Q3626" s="35"/>
      <c r="R3626" s="35"/>
      <c r="S3626" s="35"/>
      <c r="T3626" s="35"/>
      <c r="U3626" s="35"/>
      <c r="V3626" s="35"/>
      <c r="W3626" s="35"/>
      <c r="X3626" s="35"/>
      <c r="Y3626" s="35"/>
      <c r="Z3626" s="35"/>
      <c r="AA3626" s="35"/>
      <c r="AB3626" s="35"/>
      <c r="AC3626" s="35"/>
      <c r="AD3626" s="35"/>
      <c r="AE3626" s="331"/>
      <c r="AF3626" s="331"/>
      <c r="AG3626" s="331"/>
      <c r="AH3626" s="331"/>
      <c r="AI3626" s="331"/>
      <c r="AJ3626" s="331"/>
      <c r="AK3626" s="331"/>
      <c r="AL3626" s="34"/>
      <c r="AM3626" s="331"/>
      <c r="AN3626" s="35"/>
      <c r="AO3626" s="35"/>
      <c r="AP3626" s="162"/>
      <c r="AQ3626" s="35"/>
      <c r="AR3626" s="35"/>
      <c r="AS3626" s="35"/>
      <c r="AT3626" s="35"/>
      <c r="AU3626" s="35"/>
      <c r="AV3626" s="14"/>
      <c r="AW3626" s="14"/>
      <c r="AX3626" s="14"/>
      <c r="AY3626" s="14"/>
      <c r="AZ3626" s="14"/>
      <c r="BA3626" s="14"/>
    </row>
    <row r="3627" spans="3:53" ht="15.75">
      <c r="C3627" s="35"/>
      <c r="D3627" s="35"/>
      <c r="E3627" s="304"/>
      <c r="F3627" s="304"/>
      <c r="G3627" s="35"/>
      <c r="H3627" s="35"/>
      <c r="I3627" s="35"/>
      <c r="J3627" s="35"/>
      <c r="K3627" s="35"/>
      <c r="L3627" s="38"/>
      <c r="M3627" s="35"/>
      <c r="N3627" s="35"/>
      <c r="O3627" s="35"/>
      <c r="P3627" s="35"/>
      <c r="Q3627" s="35"/>
      <c r="R3627" s="35"/>
      <c r="S3627" s="35"/>
      <c r="T3627" s="35"/>
      <c r="U3627" s="35"/>
      <c r="V3627" s="35"/>
      <c r="W3627" s="35"/>
      <c r="X3627" s="35"/>
      <c r="Y3627" s="35"/>
      <c r="Z3627" s="35"/>
      <c r="AA3627" s="35"/>
      <c r="AB3627" s="35"/>
      <c r="AC3627" s="35"/>
      <c r="AD3627" s="35"/>
      <c r="AE3627" s="331"/>
      <c r="AF3627" s="331"/>
      <c r="AG3627" s="331"/>
      <c r="AH3627" s="331"/>
      <c r="AI3627" s="331"/>
      <c r="AJ3627" s="331"/>
      <c r="AK3627" s="331"/>
      <c r="AL3627" s="34"/>
      <c r="AM3627" s="331"/>
      <c r="AN3627" s="35"/>
      <c r="AO3627" s="35"/>
      <c r="AP3627" s="162"/>
      <c r="AQ3627" s="35"/>
      <c r="AR3627" s="35"/>
      <c r="AS3627" s="35"/>
      <c r="AT3627" s="35"/>
      <c r="AU3627" s="35"/>
      <c r="AV3627" s="14"/>
      <c r="AW3627" s="14"/>
      <c r="AX3627" s="14"/>
      <c r="AY3627" s="14"/>
      <c r="AZ3627" s="14"/>
      <c r="BA3627" s="14"/>
    </row>
    <row r="3628" spans="3:53" ht="15.75">
      <c r="C3628" s="35"/>
      <c r="D3628" s="35"/>
      <c r="E3628" s="304"/>
      <c r="F3628" s="304"/>
      <c r="G3628" s="35"/>
      <c r="H3628" s="35"/>
      <c r="I3628" s="35"/>
      <c r="J3628" s="35"/>
      <c r="K3628" s="35"/>
      <c r="L3628" s="38"/>
      <c r="M3628" s="35"/>
      <c r="N3628" s="35"/>
      <c r="O3628" s="35"/>
      <c r="P3628" s="35"/>
      <c r="Q3628" s="35"/>
      <c r="R3628" s="35"/>
      <c r="S3628" s="35"/>
      <c r="T3628" s="35"/>
      <c r="U3628" s="35"/>
      <c r="V3628" s="35"/>
      <c r="W3628" s="35"/>
      <c r="X3628" s="35"/>
      <c r="Y3628" s="35"/>
      <c r="Z3628" s="35"/>
      <c r="AA3628" s="35"/>
      <c r="AB3628" s="35"/>
      <c r="AC3628" s="35"/>
      <c r="AD3628" s="35"/>
      <c r="AE3628" s="331"/>
      <c r="AF3628" s="331"/>
      <c r="AG3628" s="331"/>
      <c r="AH3628" s="331"/>
      <c r="AI3628" s="331"/>
      <c r="AJ3628" s="331"/>
      <c r="AK3628" s="331"/>
      <c r="AL3628" s="34"/>
      <c r="AM3628" s="331"/>
      <c r="AN3628" s="35"/>
      <c r="AO3628" s="35"/>
      <c r="AP3628" s="162"/>
      <c r="AQ3628" s="35"/>
      <c r="AR3628" s="35"/>
      <c r="AS3628" s="35"/>
      <c r="AT3628" s="35"/>
      <c r="AU3628" s="35"/>
      <c r="AV3628" s="14"/>
      <c r="AW3628" s="14"/>
      <c r="AX3628" s="14"/>
      <c r="AY3628" s="14"/>
      <c r="AZ3628" s="14"/>
      <c r="BA3628" s="14"/>
    </row>
    <row r="3629" spans="3:53" ht="15.75">
      <c r="C3629" s="35"/>
      <c r="D3629" s="35"/>
      <c r="E3629" s="304"/>
      <c r="F3629" s="304"/>
      <c r="G3629" s="35"/>
      <c r="H3629" s="35"/>
      <c r="I3629" s="35"/>
      <c r="J3629" s="35"/>
      <c r="K3629" s="35"/>
      <c r="L3629" s="38"/>
      <c r="M3629" s="35"/>
      <c r="N3629" s="35"/>
      <c r="O3629" s="35"/>
      <c r="P3629" s="35"/>
      <c r="Q3629" s="35"/>
      <c r="R3629" s="35"/>
      <c r="S3629" s="35"/>
      <c r="T3629" s="35"/>
      <c r="U3629" s="35"/>
      <c r="V3629" s="35"/>
      <c r="W3629" s="35"/>
      <c r="X3629" s="35"/>
      <c r="Y3629" s="35"/>
      <c r="Z3629" s="35"/>
      <c r="AA3629" s="35"/>
      <c r="AB3629" s="35"/>
      <c r="AC3629" s="35"/>
      <c r="AD3629" s="35"/>
      <c r="AE3629" s="331"/>
      <c r="AF3629" s="331"/>
      <c r="AG3629" s="331"/>
      <c r="AH3629" s="331"/>
      <c r="AI3629" s="331"/>
      <c r="AJ3629" s="331"/>
      <c r="AK3629" s="331"/>
      <c r="AL3629" s="34"/>
      <c r="AM3629" s="331"/>
      <c r="AN3629" s="35"/>
      <c r="AO3629" s="35"/>
      <c r="AP3629" s="162"/>
      <c r="AQ3629" s="35"/>
      <c r="AR3629" s="35"/>
      <c r="AS3629" s="35"/>
      <c r="AT3629" s="35"/>
      <c r="AU3629" s="35"/>
      <c r="AV3629" s="14"/>
      <c r="AW3629" s="14"/>
      <c r="AX3629" s="14"/>
      <c r="AY3629" s="14"/>
      <c r="AZ3629" s="14"/>
      <c r="BA3629" s="14"/>
    </row>
    <row r="3630" spans="3:53" ht="15.75">
      <c r="C3630" s="35"/>
      <c r="D3630" s="35"/>
      <c r="E3630" s="304"/>
      <c r="F3630" s="304"/>
      <c r="G3630" s="35"/>
      <c r="H3630" s="35"/>
      <c r="I3630" s="35"/>
      <c r="J3630" s="35"/>
      <c r="K3630" s="35"/>
      <c r="L3630" s="38"/>
      <c r="M3630" s="35"/>
      <c r="N3630" s="35"/>
      <c r="O3630" s="35"/>
      <c r="P3630" s="35"/>
      <c r="Q3630" s="35"/>
      <c r="R3630" s="35"/>
      <c r="S3630" s="35"/>
      <c r="T3630" s="35"/>
      <c r="U3630" s="35"/>
      <c r="V3630" s="35"/>
      <c r="W3630" s="35"/>
      <c r="X3630" s="35"/>
      <c r="Y3630" s="35"/>
      <c r="Z3630" s="35"/>
      <c r="AA3630" s="35"/>
      <c r="AB3630" s="35"/>
      <c r="AC3630" s="35"/>
      <c r="AD3630" s="35"/>
      <c r="AE3630" s="331"/>
      <c r="AF3630" s="331"/>
      <c r="AG3630" s="331"/>
      <c r="AH3630" s="331"/>
      <c r="AI3630" s="331"/>
      <c r="AJ3630" s="331"/>
      <c r="AK3630" s="331"/>
      <c r="AL3630" s="34"/>
      <c r="AM3630" s="331"/>
      <c r="AN3630" s="35"/>
      <c r="AO3630" s="35"/>
      <c r="AP3630" s="162"/>
      <c r="AQ3630" s="35"/>
      <c r="AR3630" s="35"/>
      <c r="AS3630" s="35"/>
      <c r="AT3630" s="35"/>
      <c r="AU3630" s="35"/>
      <c r="AV3630" s="14"/>
      <c r="AW3630" s="14"/>
      <c r="AX3630" s="14"/>
      <c r="AY3630" s="14"/>
      <c r="AZ3630" s="14"/>
      <c r="BA3630" s="14"/>
    </row>
    <row r="3631" spans="3:53" ht="15.75">
      <c r="C3631" s="35"/>
      <c r="D3631" s="35"/>
      <c r="E3631" s="304"/>
      <c r="F3631" s="304"/>
      <c r="G3631" s="35"/>
      <c r="H3631" s="35"/>
      <c r="I3631" s="35"/>
      <c r="J3631" s="35"/>
      <c r="K3631" s="35"/>
      <c r="L3631" s="38"/>
      <c r="M3631" s="35"/>
      <c r="N3631" s="35"/>
      <c r="O3631" s="35"/>
      <c r="P3631" s="35"/>
      <c r="Q3631" s="35"/>
      <c r="R3631" s="35"/>
      <c r="S3631" s="35"/>
      <c r="T3631" s="35"/>
      <c r="U3631" s="35"/>
      <c r="V3631" s="35"/>
      <c r="W3631" s="35"/>
      <c r="X3631" s="35"/>
      <c r="Y3631" s="35"/>
      <c r="Z3631" s="35"/>
      <c r="AA3631" s="35"/>
      <c r="AB3631" s="35"/>
      <c r="AC3631" s="35"/>
      <c r="AD3631" s="35"/>
      <c r="AE3631" s="331"/>
      <c r="AF3631" s="331"/>
      <c r="AG3631" s="331"/>
      <c r="AH3631" s="331"/>
      <c r="AI3631" s="331"/>
      <c r="AJ3631" s="331"/>
      <c r="AK3631" s="331"/>
      <c r="AL3631" s="34"/>
      <c r="AM3631" s="331"/>
      <c r="AN3631" s="35"/>
      <c r="AO3631" s="35"/>
      <c r="AP3631" s="162"/>
      <c r="AQ3631" s="35"/>
      <c r="AR3631" s="35"/>
      <c r="AS3631" s="35"/>
      <c r="AT3631" s="35"/>
      <c r="AU3631" s="35"/>
      <c r="AV3631" s="14"/>
      <c r="AW3631" s="14"/>
      <c r="AX3631" s="14"/>
      <c r="AY3631" s="14"/>
      <c r="AZ3631" s="14"/>
      <c r="BA3631" s="14"/>
    </row>
    <row r="3632" spans="3:53" ht="15.75">
      <c r="C3632" s="35"/>
      <c r="D3632" s="35"/>
      <c r="E3632" s="304"/>
      <c r="F3632" s="304"/>
      <c r="G3632" s="35"/>
      <c r="H3632" s="35"/>
      <c r="I3632" s="35"/>
      <c r="J3632" s="35"/>
      <c r="K3632" s="35"/>
      <c r="L3632" s="38"/>
      <c r="M3632" s="35"/>
      <c r="N3632" s="35"/>
      <c r="O3632" s="35"/>
      <c r="P3632" s="35"/>
      <c r="Q3632" s="35"/>
      <c r="R3632" s="35"/>
      <c r="S3632" s="35"/>
      <c r="T3632" s="35"/>
      <c r="U3632" s="35"/>
      <c r="V3632" s="35"/>
      <c r="W3632" s="35"/>
      <c r="X3632" s="35"/>
      <c r="Y3632" s="35"/>
      <c r="Z3632" s="35"/>
      <c r="AA3632" s="35"/>
      <c r="AB3632" s="35"/>
      <c r="AC3632" s="35"/>
      <c r="AD3632" s="35"/>
      <c r="AE3632" s="331"/>
      <c r="AF3632" s="331"/>
      <c r="AG3632" s="331"/>
      <c r="AH3632" s="331"/>
      <c r="AI3632" s="331"/>
      <c r="AJ3632" s="331"/>
      <c r="AK3632" s="331"/>
      <c r="AL3632" s="34"/>
      <c r="AM3632" s="331"/>
      <c r="AN3632" s="35"/>
      <c r="AO3632" s="35"/>
      <c r="AP3632" s="162"/>
      <c r="AQ3632" s="35"/>
      <c r="AR3632" s="35"/>
      <c r="AS3632" s="35"/>
      <c r="AT3632" s="35"/>
      <c r="AU3632" s="35"/>
      <c r="AV3632" s="14"/>
      <c r="AW3632" s="14"/>
      <c r="AX3632" s="14"/>
      <c r="AY3632" s="14"/>
      <c r="AZ3632" s="14"/>
      <c r="BA3632" s="14"/>
    </row>
    <row r="3633" spans="3:53" ht="15.75">
      <c r="C3633" s="35"/>
      <c r="D3633" s="35"/>
      <c r="E3633" s="304"/>
      <c r="F3633" s="304"/>
      <c r="G3633" s="35"/>
      <c r="H3633" s="35"/>
      <c r="I3633" s="35"/>
      <c r="J3633" s="35"/>
      <c r="K3633" s="35"/>
      <c r="L3633" s="38"/>
      <c r="M3633" s="35"/>
      <c r="N3633" s="35"/>
      <c r="O3633" s="35"/>
      <c r="P3633" s="35"/>
      <c r="Q3633" s="35"/>
      <c r="R3633" s="35"/>
      <c r="S3633" s="35"/>
      <c r="T3633" s="35"/>
      <c r="U3633" s="35"/>
      <c r="V3633" s="35"/>
      <c r="W3633" s="35"/>
      <c r="X3633" s="35"/>
      <c r="Y3633" s="35"/>
      <c r="Z3633" s="35"/>
      <c r="AA3633" s="35"/>
      <c r="AB3633" s="35"/>
      <c r="AC3633" s="35"/>
      <c r="AD3633" s="35"/>
      <c r="AE3633" s="331"/>
      <c r="AF3633" s="331"/>
      <c r="AG3633" s="331"/>
      <c r="AH3633" s="331"/>
      <c r="AI3633" s="331"/>
      <c r="AJ3633" s="331"/>
      <c r="AK3633" s="331"/>
      <c r="AL3633" s="34"/>
      <c r="AM3633" s="331"/>
      <c r="AN3633" s="35"/>
      <c r="AO3633" s="35"/>
      <c r="AP3633" s="162"/>
      <c r="AQ3633" s="35"/>
      <c r="AR3633" s="35"/>
      <c r="AS3633" s="35"/>
      <c r="AT3633" s="35"/>
      <c r="AU3633" s="35"/>
      <c r="AV3633" s="14"/>
      <c r="AW3633" s="14"/>
      <c r="AX3633" s="14"/>
      <c r="AY3633" s="14"/>
      <c r="AZ3633" s="14"/>
      <c r="BA3633" s="14"/>
    </row>
    <row r="3634" spans="3:53" ht="15.75">
      <c r="C3634" s="35"/>
      <c r="D3634" s="35"/>
      <c r="E3634" s="304"/>
      <c r="F3634" s="304"/>
      <c r="G3634" s="35"/>
      <c r="H3634" s="35"/>
      <c r="I3634" s="35"/>
      <c r="J3634" s="35"/>
      <c r="K3634" s="35"/>
      <c r="L3634" s="38"/>
      <c r="M3634" s="35"/>
      <c r="N3634" s="35"/>
      <c r="O3634" s="35"/>
      <c r="P3634" s="35"/>
      <c r="Q3634" s="35"/>
      <c r="R3634" s="35"/>
      <c r="S3634" s="35"/>
      <c r="T3634" s="35"/>
      <c r="U3634" s="35"/>
      <c r="V3634" s="35"/>
      <c r="W3634" s="35"/>
      <c r="X3634" s="35"/>
      <c r="Y3634" s="35"/>
      <c r="Z3634" s="35"/>
      <c r="AA3634" s="35"/>
      <c r="AB3634" s="35"/>
      <c r="AC3634" s="35"/>
      <c r="AD3634" s="35"/>
      <c r="AE3634" s="331"/>
      <c r="AF3634" s="331"/>
      <c r="AG3634" s="331"/>
      <c r="AH3634" s="331"/>
      <c r="AI3634" s="331"/>
      <c r="AJ3634" s="331"/>
      <c r="AK3634" s="331"/>
      <c r="AL3634" s="34"/>
      <c r="AM3634" s="331"/>
      <c r="AN3634" s="35"/>
      <c r="AO3634" s="35"/>
      <c r="AP3634" s="162"/>
      <c r="AQ3634" s="35"/>
      <c r="AR3634" s="35"/>
      <c r="AS3634" s="35"/>
      <c r="AT3634" s="35"/>
      <c r="AU3634" s="35"/>
      <c r="AV3634" s="14"/>
      <c r="AW3634" s="14"/>
      <c r="AX3634" s="14"/>
      <c r="AY3634" s="14"/>
      <c r="AZ3634" s="14"/>
      <c r="BA3634" s="14"/>
    </row>
    <row r="3635" spans="3:53" ht="15.75">
      <c r="C3635" s="35"/>
      <c r="D3635" s="35"/>
      <c r="E3635" s="304"/>
      <c r="F3635" s="304"/>
      <c r="G3635" s="35"/>
      <c r="H3635" s="35"/>
      <c r="I3635" s="35"/>
      <c r="J3635" s="35"/>
      <c r="K3635" s="35"/>
      <c r="L3635" s="38"/>
      <c r="M3635" s="35"/>
      <c r="N3635" s="35"/>
      <c r="O3635" s="35"/>
      <c r="P3635" s="35"/>
      <c r="Q3635" s="35"/>
      <c r="R3635" s="35"/>
      <c r="S3635" s="35"/>
      <c r="T3635" s="35"/>
      <c r="U3635" s="35"/>
      <c r="V3635" s="35"/>
      <c r="W3635" s="35"/>
      <c r="X3635" s="35"/>
      <c r="Y3635" s="35"/>
      <c r="Z3635" s="35"/>
      <c r="AA3635" s="35"/>
      <c r="AB3635" s="35"/>
      <c r="AC3635" s="35"/>
      <c r="AD3635" s="35"/>
      <c r="AE3635" s="331"/>
      <c r="AF3635" s="331"/>
      <c r="AG3635" s="331"/>
      <c r="AH3635" s="331"/>
      <c r="AI3635" s="331"/>
      <c r="AJ3635" s="331"/>
      <c r="AK3635" s="331"/>
      <c r="AL3635" s="34"/>
      <c r="AM3635" s="331"/>
      <c r="AN3635" s="35"/>
      <c r="AO3635" s="35"/>
      <c r="AP3635" s="162"/>
      <c r="AQ3635" s="35"/>
      <c r="AR3635" s="35"/>
      <c r="AS3635" s="35"/>
      <c r="AT3635" s="35"/>
      <c r="AU3635" s="35"/>
      <c r="AV3635" s="14"/>
      <c r="AW3635" s="14"/>
      <c r="AX3635" s="14"/>
      <c r="AY3635" s="14"/>
      <c r="AZ3635" s="14"/>
      <c r="BA3635" s="14"/>
    </row>
    <row r="3636" spans="3:53" ht="15.75">
      <c r="C3636" s="35"/>
      <c r="D3636" s="35"/>
      <c r="E3636" s="304"/>
      <c r="F3636" s="304"/>
      <c r="G3636" s="35"/>
      <c r="H3636" s="35"/>
      <c r="I3636" s="35"/>
      <c r="J3636" s="35"/>
      <c r="K3636" s="35"/>
      <c r="L3636" s="38"/>
      <c r="M3636" s="35"/>
      <c r="N3636" s="35"/>
      <c r="O3636" s="35"/>
      <c r="P3636" s="35"/>
      <c r="Q3636" s="35"/>
      <c r="R3636" s="35"/>
      <c r="S3636" s="35"/>
      <c r="T3636" s="35"/>
      <c r="U3636" s="35"/>
      <c r="V3636" s="35"/>
      <c r="W3636" s="35"/>
      <c r="X3636" s="35"/>
      <c r="Y3636" s="35"/>
      <c r="Z3636" s="35"/>
      <c r="AA3636" s="35"/>
      <c r="AB3636" s="35"/>
      <c r="AC3636" s="35"/>
      <c r="AD3636" s="35"/>
      <c r="AE3636" s="331"/>
      <c r="AF3636" s="331"/>
      <c r="AG3636" s="331"/>
      <c r="AH3636" s="331"/>
      <c r="AI3636" s="331"/>
      <c r="AJ3636" s="331"/>
      <c r="AK3636" s="331"/>
      <c r="AL3636" s="34"/>
      <c r="AM3636" s="331"/>
      <c r="AN3636" s="35"/>
      <c r="AO3636" s="35"/>
      <c r="AP3636" s="162"/>
      <c r="AQ3636" s="35"/>
      <c r="AR3636" s="35"/>
      <c r="AS3636" s="35"/>
      <c r="AT3636" s="35"/>
      <c r="AU3636" s="35"/>
      <c r="AV3636" s="14"/>
      <c r="AW3636" s="14"/>
      <c r="AX3636" s="14"/>
      <c r="AY3636" s="14"/>
      <c r="AZ3636" s="14"/>
      <c r="BA3636" s="14"/>
    </row>
    <row r="3637" spans="3:53" ht="15.75">
      <c r="C3637" s="35"/>
      <c r="D3637" s="35"/>
      <c r="E3637" s="304"/>
      <c r="F3637" s="304"/>
      <c r="G3637" s="35"/>
      <c r="H3637" s="35"/>
      <c r="I3637" s="35"/>
      <c r="J3637" s="35"/>
      <c r="K3637" s="35"/>
      <c r="L3637" s="38"/>
      <c r="M3637" s="35"/>
      <c r="N3637" s="35"/>
      <c r="O3637" s="35"/>
      <c r="P3637" s="35"/>
      <c r="Q3637" s="35"/>
      <c r="R3637" s="35"/>
      <c r="S3637" s="35"/>
      <c r="T3637" s="35"/>
      <c r="U3637" s="35"/>
      <c r="V3637" s="35"/>
      <c r="W3637" s="35"/>
      <c r="X3637" s="35"/>
      <c r="Y3637" s="35"/>
      <c r="Z3637" s="35"/>
      <c r="AA3637" s="35"/>
      <c r="AB3637" s="35"/>
      <c r="AC3637" s="35"/>
      <c r="AD3637" s="35"/>
      <c r="AE3637" s="331"/>
      <c r="AF3637" s="331"/>
      <c r="AG3637" s="331"/>
      <c r="AH3637" s="331"/>
      <c r="AI3637" s="331"/>
      <c r="AJ3637" s="331"/>
      <c r="AK3637" s="331"/>
      <c r="AL3637" s="34"/>
      <c r="AM3637" s="331"/>
      <c r="AN3637" s="35"/>
      <c r="AO3637" s="35"/>
      <c r="AP3637" s="162"/>
      <c r="AQ3637" s="35"/>
      <c r="AR3637" s="35"/>
      <c r="AS3637" s="35"/>
      <c r="AT3637" s="35"/>
      <c r="AU3637" s="35"/>
      <c r="AV3637" s="14"/>
      <c r="AW3637" s="14"/>
      <c r="AX3637" s="14"/>
      <c r="AY3637" s="14"/>
      <c r="AZ3637" s="14"/>
      <c r="BA3637" s="14"/>
    </row>
    <row r="3638" spans="3:53" ht="15.75">
      <c r="C3638" s="35"/>
      <c r="D3638" s="35"/>
      <c r="E3638" s="304"/>
      <c r="F3638" s="304"/>
      <c r="G3638" s="35"/>
      <c r="H3638" s="35"/>
      <c r="I3638" s="35"/>
      <c r="J3638" s="35"/>
      <c r="K3638" s="35"/>
      <c r="L3638" s="38"/>
      <c r="M3638" s="35"/>
      <c r="N3638" s="35"/>
      <c r="O3638" s="35"/>
      <c r="P3638" s="35"/>
      <c r="Q3638" s="35"/>
      <c r="R3638" s="35"/>
      <c r="S3638" s="35"/>
      <c r="T3638" s="35"/>
      <c r="U3638" s="35"/>
      <c r="V3638" s="35"/>
      <c r="W3638" s="35"/>
      <c r="X3638" s="35"/>
      <c r="Y3638" s="35"/>
      <c r="Z3638" s="35"/>
      <c r="AA3638" s="35"/>
      <c r="AB3638" s="35"/>
      <c r="AC3638" s="35"/>
      <c r="AD3638" s="35"/>
      <c r="AE3638" s="331"/>
      <c r="AF3638" s="331"/>
      <c r="AG3638" s="331"/>
      <c r="AH3638" s="331"/>
      <c r="AI3638" s="331"/>
      <c r="AJ3638" s="331"/>
      <c r="AK3638" s="331"/>
      <c r="AL3638" s="34"/>
      <c r="AM3638" s="331"/>
      <c r="AN3638" s="35"/>
      <c r="AO3638" s="35"/>
      <c r="AP3638" s="162"/>
      <c r="AQ3638" s="35"/>
      <c r="AR3638" s="35"/>
      <c r="AS3638" s="35"/>
      <c r="AT3638" s="35"/>
      <c r="AU3638" s="35"/>
      <c r="AV3638" s="14"/>
      <c r="AW3638" s="14"/>
      <c r="AX3638" s="14"/>
      <c r="AY3638" s="14"/>
      <c r="AZ3638" s="14"/>
      <c r="BA3638" s="14"/>
    </row>
    <row r="3639" spans="3:53" ht="15.75">
      <c r="C3639" s="35"/>
      <c r="D3639" s="35"/>
      <c r="E3639" s="304"/>
      <c r="F3639" s="304"/>
      <c r="G3639" s="35"/>
      <c r="H3639" s="35"/>
      <c r="I3639" s="35"/>
      <c r="J3639" s="35"/>
      <c r="K3639" s="35"/>
      <c r="L3639" s="38"/>
      <c r="M3639" s="35"/>
      <c r="N3639" s="35"/>
      <c r="O3639" s="35"/>
      <c r="P3639" s="35"/>
      <c r="Q3639" s="35"/>
      <c r="R3639" s="35"/>
      <c r="S3639" s="35"/>
      <c r="T3639" s="35"/>
      <c r="U3639" s="35"/>
      <c r="V3639" s="35"/>
      <c r="W3639" s="35"/>
      <c r="X3639" s="35"/>
      <c r="Y3639" s="35"/>
      <c r="Z3639" s="35"/>
      <c r="AA3639" s="35"/>
      <c r="AB3639" s="35"/>
      <c r="AC3639" s="35"/>
      <c r="AD3639" s="35"/>
      <c r="AE3639" s="331"/>
      <c r="AF3639" s="331"/>
      <c r="AG3639" s="331"/>
      <c r="AH3639" s="331"/>
      <c r="AI3639" s="331"/>
      <c r="AJ3639" s="331"/>
      <c r="AK3639" s="331"/>
      <c r="AL3639" s="34"/>
      <c r="AM3639" s="331"/>
      <c r="AN3639" s="35"/>
      <c r="AO3639" s="35"/>
      <c r="AP3639" s="162"/>
      <c r="AQ3639" s="35"/>
      <c r="AR3639" s="35"/>
      <c r="AS3639" s="35"/>
      <c r="AT3639" s="35"/>
      <c r="AU3639" s="35"/>
      <c r="AV3639" s="14"/>
      <c r="AW3639" s="14"/>
      <c r="AX3639" s="14"/>
      <c r="AY3639" s="14"/>
      <c r="AZ3639" s="14"/>
      <c r="BA3639" s="14"/>
    </row>
    <row r="3640" spans="3:53" ht="15.75">
      <c r="C3640" s="35"/>
      <c r="D3640" s="35"/>
      <c r="E3640" s="304"/>
      <c r="F3640" s="304"/>
      <c r="G3640" s="35"/>
      <c r="H3640" s="35"/>
      <c r="I3640" s="35"/>
      <c r="J3640" s="35"/>
      <c r="K3640" s="35"/>
      <c r="L3640" s="38"/>
      <c r="M3640" s="35"/>
      <c r="N3640" s="35"/>
      <c r="O3640" s="35"/>
      <c r="P3640" s="35"/>
      <c r="Q3640" s="35"/>
      <c r="R3640" s="35"/>
      <c r="S3640" s="35"/>
      <c r="T3640" s="35"/>
      <c r="U3640" s="35"/>
      <c r="V3640" s="35"/>
      <c r="W3640" s="35"/>
      <c r="X3640" s="35"/>
      <c r="Y3640" s="35"/>
      <c r="Z3640" s="35"/>
      <c r="AA3640" s="35"/>
      <c r="AB3640" s="35"/>
      <c r="AC3640" s="35"/>
      <c r="AD3640" s="35"/>
      <c r="AE3640" s="331"/>
      <c r="AF3640" s="331"/>
      <c r="AG3640" s="331"/>
      <c r="AH3640" s="331"/>
      <c r="AI3640" s="331"/>
      <c r="AJ3640" s="331"/>
      <c r="AK3640" s="331"/>
      <c r="AL3640" s="34"/>
      <c r="AM3640" s="331"/>
      <c r="AN3640" s="35"/>
      <c r="AO3640" s="35"/>
      <c r="AP3640" s="162"/>
      <c r="AQ3640" s="35"/>
      <c r="AR3640" s="35"/>
      <c r="AS3640" s="35"/>
      <c r="AT3640" s="35"/>
      <c r="AU3640" s="35"/>
      <c r="AV3640" s="14"/>
      <c r="AW3640" s="14"/>
      <c r="AX3640" s="14"/>
      <c r="AY3640" s="14"/>
      <c r="AZ3640" s="14"/>
      <c r="BA3640" s="14"/>
    </row>
    <row r="3641" spans="3:53" ht="15.75">
      <c r="C3641" s="35"/>
      <c r="D3641" s="35"/>
      <c r="E3641" s="304"/>
      <c r="F3641" s="304"/>
      <c r="G3641" s="35"/>
      <c r="H3641" s="35"/>
      <c r="I3641" s="35"/>
      <c r="J3641" s="35"/>
      <c r="K3641" s="35"/>
      <c r="L3641" s="38"/>
      <c r="M3641" s="35"/>
      <c r="N3641" s="35"/>
      <c r="O3641" s="35"/>
      <c r="P3641" s="35"/>
      <c r="Q3641" s="35"/>
      <c r="R3641" s="35"/>
      <c r="S3641" s="35"/>
      <c r="T3641" s="35"/>
      <c r="U3641" s="35"/>
      <c r="V3641" s="35"/>
      <c r="W3641" s="35"/>
      <c r="X3641" s="35"/>
      <c r="Y3641" s="35"/>
      <c r="Z3641" s="35"/>
      <c r="AA3641" s="35"/>
      <c r="AB3641" s="35"/>
      <c r="AC3641" s="35"/>
      <c r="AD3641" s="35"/>
      <c r="AE3641" s="331"/>
      <c r="AF3641" s="331"/>
      <c r="AG3641" s="331"/>
      <c r="AH3641" s="331"/>
      <c r="AI3641" s="331"/>
      <c r="AJ3641" s="331"/>
      <c r="AK3641" s="331"/>
      <c r="AL3641" s="34"/>
      <c r="AM3641" s="331"/>
      <c r="AN3641" s="35"/>
      <c r="AO3641" s="35"/>
      <c r="AP3641" s="162"/>
      <c r="AQ3641" s="35"/>
      <c r="AR3641" s="35"/>
      <c r="AS3641" s="35"/>
      <c r="AT3641" s="35"/>
      <c r="AU3641" s="35"/>
      <c r="AV3641" s="14"/>
      <c r="AW3641" s="14"/>
      <c r="AX3641" s="14"/>
      <c r="AY3641" s="14"/>
      <c r="AZ3641" s="14"/>
      <c r="BA3641" s="14"/>
    </row>
    <row r="3642" spans="3:53" ht="15.75">
      <c r="C3642" s="35"/>
      <c r="D3642" s="35"/>
      <c r="E3642" s="304"/>
      <c r="F3642" s="304"/>
      <c r="G3642" s="35"/>
      <c r="H3642" s="35"/>
      <c r="I3642" s="35"/>
      <c r="J3642" s="35"/>
      <c r="K3642" s="35"/>
      <c r="L3642" s="38"/>
      <c r="M3642" s="35"/>
      <c r="N3642" s="35"/>
      <c r="O3642" s="35"/>
      <c r="P3642" s="35"/>
      <c r="Q3642" s="35"/>
      <c r="R3642" s="35"/>
      <c r="S3642" s="35"/>
      <c r="T3642" s="35"/>
      <c r="U3642" s="35"/>
      <c r="V3642" s="35"/>
      <c r="W3642" s="35"/>
      <c r="X3642" s="35"/>
      <c r="Y3642" s="35"/>
      <c r="Z3642" s="35"/>
      <c r="AA3642" s="35"/>
      <c r="AB3642" s="35"/>
      <c r="AC3642" s="35"/>
      <c r="AD3642" s="35"/>
      <c r="AE3642" s="331"/>
      <c r="AF3642" s="331"/>
      <c r="AG3642" s="331"/>
      <c r="AH3642" s="331"/>
      <c r="AI3642" s="331"/>
      <c r="AJ3642" s="331"/>
      <c r="AK3642" s="331"/>
      <c r="AL3642" s="34"/>
      <c r="AM3642" s="331"/>
      <c r="AN3642" s="35"/>
      <c r="AO3642" s="35"/>
      <c r="AP3642" s="162"/>
      <c r="AQ3642" s="35"/>
      <c r="AR3642" s="35"/>
      <c r="AS3642" s="35"/>
      <c r="AT3642" s="35"/>
      <c r="AU3642" s="35"/>
      <c r="AV3642" s="14"/>
      <c r="AW3642" s="14"/>
      <c r="AX3642" s="14"/>
      <c r="AY3642" s="14"/>
      <c r="AZ3642" s="14"/>
      <c r="BA3642" s="14"/>
    </row>
    <row r="3643" spans="3:53" ht="15.75">
      <c r="C3643" s="35"/>
      <c r="D3643" s="35"/>
      <c r="E3643" s="304"/>
      <c r="F3643" s="304"/>
      <c r="G3643" s="35"/>
      <c r="H3643" s="35"/>
      <c r="I3643" s="35"/>
      <c r="J3643" s="35"/>
      <c r="K3643" s="35"/>
      <c r="L3643" s="38"/>
      <c r="M3643" s="35"/>
      <c r="N3643" s="35"/>
      <c r="O3643" s="35"/>
      <c r="P3643" s="35"/>
      <c r="Q3643" s="35"/>
      <c r="R3643" s="35"/>
      <c r="S3643" s="35"/>
      <c r="T3643" s="35"/>
      <c r="U3643" s="35"/>
      <c r="V3643" s="35"/>
      <c r="W3643" s="35"/>
      <c r="X3643" s="35"/>
      <c r="Y3643" s="35"/>
      <c r="Z3643" s="35"/>
      <c r="AA3643" s="35"/>
      <c r="AB3643" s="35"/>
      <c r="AC3643" s="35"/>
      <c r="AD3643" s="35"/>
      <c r="AE3643" s="331"/>
      <c r="AF3643" s="331"/>
      <c r="AG3643" s="331"/>
      <c r="AH3643" s="331"/>
      <c r="AI3643" s="331"/>
      <c r="AJ3643" s="331"/>
      <c r="AK3643" s="331"/>
      <c r="AL3643" s="34"/>
      <c r="AM3643" s="331"/>
      <c r="AN3643" s="35"/>
      <c r="AO3643" s="35"/>
      <c r="AP3643" s="162"/>
      <c r="AQ3643" s="35"/>
      <c r="AR3643" s="35"/>
      <c r="AS3643" s="35"/>
      <c r="AT3643" s="35"/>
      <c r="AU3643" s="35"/>
      <c r="AV3643" s="14"/>
      <c r="AW3643" s="14"/>
      <c r="AX3643" s="14"/>
      <c r="AY3643" s="14"/>
      <c r="AZ3643" s="14"/>
      <c r="BA3643" s="14"/>
    </row>
    <row r="3644" spans="3:53" ht="15.75">
      <c r="C3644" s="35"/>
      <c r="D3644" s="35"/>
      <c r="E3644" s="304"/>
      <c r="F3644" s="304"/>
      <c r="G3644" s="35"/>
      <c r="H3644" s="35"/>
      <c r="I3644" s="35"/>
      <c r="J3644" s="35"/>
      <c r="K3644" s="35"/>
      <c r="L3644" s="38"/>
      <c r="M3644" s="35"/>
      <c r="N3644" s="35"/>
      <c r="O3644" s="35"/>
      <c r="P3644" s="35"/>
      <c r="Q3644" s="35"/>
      <c r="R3644" s="35"/>
      <c r="S3644" s="35"/>
      <c r="T3644" s="35"/>
      <c r="U3644" s="35"/>
      <c r="V3644" s="35"/>
      <c r="W3644" s="35"/>
      <c r="X3644" s="35"/>
      <c r="Y3644" s="35"/>
      <c r="Z3644" s="35"/>
      <c r="AA3644" s="35"/>
      <c r="AB3644" s="35"/>
      <c r="AC3644" s="35"/>
      <c r="AD3644" s="35"/>
      <c r="AE3644" s="331"/>
      <c r="AF3644" s="331"/>
      <c r="AG3644" s="331"/>
      <c r="AH3644" s="331"/>
      <c r="AI3644" s="331"/>
      <c r="AJ3644" s="331"/>
      <c r="AK3644" s="331"/>
      <c r="AL3644" s="34"/>
      <c r="AM3644" s="331"/>
      <c r="AN3644" s="35"/>
      <c r="AO3644" s="35"/>
      <c r="AP3644" s="162"/>
      <c r="AQ3644" s="35"/>
      <c r="AR3644" s="35"/>
      <c r="AS3644" s="35"/>
      <c r="AT3644" s="35"/>
      <c r="AU3644" s="35"/>
      <c r="AV3644" s="14"/>
      <c r="AW3644" s="14"/>
      <c r="AX3644" s="14"/>
      <c r="AY3644" s="14"/>
      <c r="AZ3644" s="14"/>
      <c r="BA3644" s="14"/>
    </row>
    <row r="3645" spans="3:53" ht="15.75">
      <c r="C3645" s="35"/>
      <c r="D3645" s="35"/>
      <c r="E3645" s="304"/>
      <c r="F3645" s="304"/>
      <c r="G3645" s="35"/>
      <c r="H3645" s="35"/>
      <c r="I3645" s="35"/>
      <c r="J3645" s="35"/>
      <c r="K3645" s="35"/>
      <c r="L3645" s="38"/>
      <c r="M3645" s="35"/>
      <c r="N3645" s="35"/>
      <c r="O3645" s="35"/>
      <c r="P3645" s="35"/>
      <c r="Q3645" s="35"/>
      <c r="R3645" s="35"/>
      <c r="S3645" s="35"/>
      <c r="T3645" s="35"/>
      <c r="U3645" s="35"/>
      <c r="V3645" s="35"/>
      <c r="W3645" s="35"/>
      <c r="X3645" s="35"/>
      <c r="Y3645" s="35"/>
      <c r="Z3645" s="35"/>
      <c r="AA3645" s="35"/>
      <c r="AB3645" s="35"/>
      <c r="AC3645" s="35"/>
      <c r="AD3645" s="35"/>
      <c r="AE3645" s="331"/>
      <c r="AF3645" s="331"/>
      <c r="AG3645" s="331"/>
      <c r="AH3645" s="331"/>
      <c r="AI3645" s="331"/>
      <c r="AJ3645" s="331"/>
      <c r="AK3645" s="331"/>
      <c r="AL3645" s="34"/>
      <c r="AM3645" s="331"/>
      <c r="AN3645" s="35"/>
      <c r="AO3645" s="35"/>
      <c r="AP3645" s="162"/>
      <c r="AQ3645" s="35"/>
      <c r="AR3645" s="35"/>
      <c r="AS3645" s="35"/>
      <c r="AT3645" s="35"/>
      <c r="AU3645" s="35"/>
      <c r="AV3645" s="14"/>
      <c r="AW3645" s="14"/>
      <c r="AX3645" s="14"/>
      <c r="AY3645" s="14"/>
      <c r="AZ3645" s="14"/>
      <c r="BA3645" s="14"/>
    </row>
    <row r="3646" spans="3:53" ht="15.75">
      <c r="C3646" s="35"/>
      <c r="D3646" s="35"/>
      <c r="E3646" s="304"/>
      <c r="F3646" s="304"/>
      <c r="G3646" s="35"/>
      <c r="H3646" s="35"/>
      <c r="I3646" s="35"/>
      <c r="J3646" s="35"/>
      <c r="K3646" s="35"/>
      <c r="L3646" s="38"/>
      <c r="M3646" s="35"/>
      <c r="N3646" s="35"/>
      <c r="O3646" s="35"/>
      <c r="P3646" s="35"/>
      <c r="Q3646" s="35"/>
      <c r="R3646" s="35"/>
      <c r="S3646" s="35"/>
      <c r="T3646" s="35"/>
      <c r="U3646" s="35"/>
      <c r="V3646" s="35"/>
      <c r="W3646" s="35"/>
      <c r="X3646" s="35"/>
      <c r="Y3646" s="35"/>
      <c r="Z3646" s="35"/>
      <c r="AA3646" s="35"/>
      <c r="AB3646" s="35"/>
      <c r="AC3646" s="35"/>
      <c r="AD3646" s="35"/>
      <c r="AE3646" s="331"/>
      <c r="AF3646" s="331"/>
      <c r="AG3646" s="331"/>
      <c r="AH3646" s="331"/>
      <c r="AI3646" s="331"/>
      <c r="AJ3646" s="331"/>
      <c r="AK3646" s="331"/>
      <c r="AL3646" s="34"/>
      <c r="AM3646" s="331"/>
      <c r="AN3646" s="35"/>
      <c r="AO3646" s="35"/>
      <c r="AP3646" s="162"/>
      <c r="AQ3646" s="35"/>
      <c r="AR3646" s="35"/>
      <c r="AS3646" s="35"/>
      <c r="AT3646" s="35"/>
      <c r="AU3646" s="35"/>
      <c r="AV3646" s="14"/>
      <c r="AW3646" s="14"/>
      <c r="AX3646" s="14"/>
      <c r="AY3646" s="14"/>
      <c r="AZ3646" s="14"/>
      <c r="BA3646" s="14"/>
    </row>
    <row r="3647" spans="3:53" ht="15.75">
      <c r="C3647" s="35"/>
      <c r="D3647" s="35"/>
      <c r="E3647" s="304"/>
      <c r="F3647" s="304"/>
      <c r="G3647" s="35"/>
      <c r="H3647" s="35"/>
      <c r="I3647" s="35"/>
      <c r="J3647" s="35"/>
      <c r="K3647" s="35"/>
      <c r="L3647" s="38"/>
      <c r="M3647" s="35"/>
      <c r="N3647" s="35"/>
      <c r="O3647" s="35"/>
      <c r="P3647" s="35"/>
      <c r="Q3647" s="35"/>
      <c r="R3647" s="35"/>
      <c r="S3647" s="35"/>
      <c r="T3647" s="35"/>
      <c r="U3647" s="35"/>
      <c r="V3647" s="35"/>
      <c r="W3647" s="35"/>
      <c r="X3647" s="35"/>
      <c r="Y3647" s="35"/>
      <c r="Z3647" s="35"/>
      <c r="AA3647" s="35"/>
      <c r="AB3647" s="35"/>
      <c r="AC3647" s="35"/>
      <c r="AD3647" s="35"/>
      <c r="AE3647" s="331"/>
      <c r="AF3647" s="331"/>
      <c r="AG3647" s="331"/>
      <c r="AH3647" s="331"/>
      <c r="AI3647" s="331"/>
      <c r="AJ3647" s="331"/>
      <c r="AK3647" s="331"/>
      <c r="AL3647" s="34"/>
      <c r="AM3647" s="331"/>
      <c r="AN3647" s="35"/>
      <c r="AO3647" s="35"/>
      <c r="AP3647" s="162"/>
      <c r="AQ3647" s="35"/>
      <c r="AR3647" s="35"/>
      <c r="AS3647" s="35"/>
      <c r="AT3647" s="35"/>
      <c r="AU3647" s="35"/>
      <c r="AV3647" s="14"/>
      <c r="AW3647" s="14"/>
      <c r="AX3647" s="14"/>
      <c r="AY3647" s="14"/>
      <c r="AZ3647" s="14"/>
      <c r="BA3647" s="14"/>
    </row>
    <row r="3648" spans="3:53" ht="15.75">
      <c r="C3648" s="35"/>
      <c r="D3648" s="35"/>
      <c r="E3648" s="304"/>
      <c r="F3648" s="304"/>
      <c r="G3648" s="35"/>
      <c r="H3648" s="35"/>
      <c r="I3648" s="35"/>
      <c r="J3648" s="35"/>
      <c r="K3648" s="35"/>
      <c r="L3648" s="38"/>
      <c r="M3648" s="35"/>
      <c r="N3648" s="35"/>
      <c r="O3648" s="35"/>
      <c r="P3648" s="35"/>
      <c r="Q3648" s="35"/>
      <c r="R3648" s="35"/>
      <c r="S3648" s="35"/>
      <c r="T3648" s="35"/>
      <c r="U3648" s="35"/>
      <c r="V3648" s="35"/>
      <c r="W3648" s="35"/>
      <c r="X3648" s="35"/>
      <c r="Y3648" s="35"/>
      <c r="Z3648" s="35"/>
      <c r="AA3648" s="35"/>
      <c r="AB3648" s="35"/>
      <c r="AC3648" s="35"/>
      <c r="AD3648" s="35"/>
      <c r="AE3648" s="331"/>
      <c r="AF3648" s="331"/>
      <c r="AG3648" s="331"/>
      <c r="AH3648" s="331"/>
      <c r="AI3648" s="331"/>
      <c r="AJ3648" s="331"/>
      <c r="AK3648" s="331"/>
      <c r="AL3648" s="34"/>
      <c r="AM3648" s="331"/>
      <c r="AN3648" s="35"/>
      <c r="AO3648" s="35"/>
      <c r="AP3648" s="162"/>
      <c r="AQ3648" s="35"/>
      <c r="AR3648" s="35"/>
      <c r="AS3648" s="35"/>
      <c r="AT3648" s="35"/>
      <c r="AU3648" s="35"/>
      <c r="AV3648" s="14"/>
      <c r="AW3648" s="14"/>
      <c r="AX3648" s="14"/>
      <c r="AY3648" s="14"/>
      <c r="AZ3648" s="14"/>
      <c r="BA3648" s="14"/>
    </row>
    <row r="3649" spans="3:53" ht="15.75">
      <c r="C3649" s="35"/>
      <c r="D3649" s="35"/>
      <c r="E3649" s="304"/>
      <c r="F3649" s="304"/>
      <c r="G3649" s="35"/>
      <c r="H3649" s="35"/>
      <c r="I3649" s="35"/>
      <c r="J3649" s="35"/>
      <c r="K3649" s="35"/>
      <c r="L3649" s="38"/>
      <c r="M3649" s="35"/>
      <c r="N3649" s="35"/>
      <c r="O3649" s="35"/>
      <c r="P3649" s="35"/>
      <c r="Q3649" s="35"/>
      <c r="R3649" s="35"/>
      <c r="S3649" s="35"/>
      <c r="T3649" s="35"/>
      <c r="U3649" s="35"/>
      <c r="V3649" s="35"/>
      <c r="W3649" s="35"/>
      <c r="X3649" s="35"/>
      <c r="Y3649" s="35"/>
      <c r="Z3649" s="35"/>
      <c r="AA3649" s="35"/>
      <c r="AB3649" s="35"/>
      <c r="AC3649" s="35"/>
      <c r="AD3649" s="35"/>
      <c r="AE3649" s="331"/>
      <c r="AF3649" s="331"/>
      <c r="AG3649" s="331"/>
      <c r="AH3649" s="331"/>
      <c r="AI3649" s="331"/>
      <c r="AJ3649" s="331"/>
      <c r="AK3649" s="331"/>
      <c r="AL3649" s="34"/>
      <c r="AM3649" s="331"/>
      <c r="AN3649" s="35"/>
      <c r="AO3649" s="35"/>
      <c r="AP3649" s="162"/>
      <c r="AQ3649" s="35"/>
      <c r="AR3649" s="35"/>
      <c r="AS3649" s="35"/>
      <c r="AT3649" s="35"/>
      <c r="AU3649" s="35"/>
      <c r="AV3649" s="14"/>
      <c r="AW3649" s="14"/>
      <c r="AX3649" s="14"/>
      <c r="AY3649" s="14"/>
      <c r="AZ3649" s="14"/>
      <c r="BA3649" s="14"/>
    </row>
    <row r="3650" spans="3:53" ht="15.75">
      <c r="C3650" s="35"/>
      <c r="D3650" s="35"/>
      <c r="E3650" s="304"/>
      <c r="F3650" s="304"/>
      <c r="G3650" s="35"/>
      <c r="H3650" s="35"/>
      <c r="I3650" s="35"/>
      <c r="J3650" s="35"/>
      <c r="K3650" s="35"/>
      <c r="L3650" s="38"/>
      <c r="M3650" s="35"/>
      <c r="N3650" s="35"/>
      <c r="O3650" s="35"/>
      <c r="P3650" s="35"/>
      <c r="Q3650" s="35"/>
      <c r="R3650" s="35"/>
      <c r="S3650" s="35"/>
      <c r="T3650" s="35"/>
      <c r="U3650" s="35"/>
      <c r="V3650" s="35"/>
      <c r="W3650" s="35"/>
      <c r="X3650" s="35"/>
      <c r="Y3650" s="35"/>
      <c r="Z3650" s="35"/>
      <c r="AA3650" s="35"/>
      <c r="AB3650" s="35"/>
      <c r="AC3650" s="35"/>
      <c r="AD3650" s="35"/>
      <c r="AE3650" s="331"/>
      <c r="AF3650" s="331"/>
      <c r="AG3650" s="331"/>
      <c r="AH3650" s="331"/>
      <c r="AI3650" s="331"/>
      <c r="AJ3650" s="331"/>
      <c r="AK3650" s="331"/>
      <c r="AL3650" s="34"/>
      <c r="AM3650" s="331"/>
      <c r="AN3650" s="35"/>
      <c r="AO3650" s="35"/>
      <c r="AP3650" s="162"/>
      <c r="AQ3650" s="35"/>
      <c r="AR3650" s="35"/>
      <c r="AS3650" s="35"/>
      <c r="AT3650" s="35"/>
      <c r="AU3650" s="35"/>
      <c r="AV3650" s="14"/>
      <c r="AW3650" s="14"/>
      <c r="AX3650" s="14"/>
      <c r="AY3650" s="14"/>
      <c r="AZ3650" s="14"/>
      <c r="BA3650" s="14"/>
    </row>
    <row r="3651" spans="3:53" ht="15.75">
      <c r="C3651" s="35"/>
      <c r="D3651" s="35"/>
      <c r="E3651" s="304"/>
      <c r="F3651" s="304"/>
      <c r="G3651" s="35"/>
      <c r="H3651" s="35"/>
      <c r="I3651" s="35"/>
      <c r="J3651" s="35"/>
      <c r="K3651" s="35"/>
      <c r="L3651" s="38"/>
      <c r="M3651" s="35"/>
      <c r="N3651" s="35"/>
      <c r="O3651" s="35"/>
      <c r="P3651" s="35"/>
      <c r="Q3651" s="35"/>
      <c r="R3651" s="35"/>
      <c r="S3651" s="35"/>
      <c r="T3651" s="35"/>
      <c r="U3651" s="35"/>
      <c r="V3651" s="35"/>
      <c r="W3651" s="35"/>
      <c r="X3651" s="35"/>
      <c r="Y3651" s="35"/>
      <c r="Z3651" s="35"/>
      <c r="AA3651" s="35"/>
      <c r="AB3651" s="35"/>
      <c r="AC3651" s="35"/>
      <c r="AD3651" s="35"/>
      <c r="AE3651" s="331"/>
      <c r="AF3651" s="331"/>
      <c r="AG3651" s="331"/>
      <c r="AH3651" s="331"/>
      <c r="AI3651" s="331"/>
      <c r="AJ3651" s="331"/>
      <c r="AK3651" s="331"/>
      <c r="AL3651" s="34"/>
      <c r="AM3651" s="331"/>
      <c r="AN3651" s="35"/>
      <c r="AO3651" s="35"/>
      <c r="AP3651" s="162"/>
      <c r="AQ3651" s="35"/>
      <c r="AR3651" s="35"/>
      <c r="AS3651" s="35"/>
      <c r="AT3651" s="35"/>
      <c r="AU3651" s="35"/>
      <c r="AV3651" s="14"/>
      <c r="AW3651" s="14"/>
      <c r="AX3651" s="14"/>
      <c r="AY3651" s="14"/>
      <c r="AZ3651" s="14"/>
      <c r="BA3651" s="14"/>
    </row>
    <row r="3652" spans="3:53" ht="15.75">
      <c r="C3652" s="35"/>
      <c r="D3652" s="35"/>
      <c r="E3652" s="304"/>
      <c r="F3652" s="304"/>
      <c r="G3652" s="35"/>
      <c r="H3652" s="35"/>
      <c r="I3652" s="35"/>
      <c r="J3652" s="35"/>
      <c r="K3652" s="35"/>
      <c r="L3652" s="38"/>
      <c r="M3652" s="35"/>
      <c r="N3652" s="35"/>
      <c r="O3652" s="35"/>
      <c r="P3652" s="35"/>
      <c r="Q3652" s="35"/>
      <c r="R3652" s="35"/>
      <c r="S3652" s="35"/>
      <c r="T3652" s="35"/>
      <c r="U3652" s="35"/>
      <c r="V3652" s="35"/>
      <c r="W3652" s="35"/>
      <c r="X3652" s="35"/>
      <c r="Y3652" s="35"/>
      <c r="Z3652" s="35"/>
      <c r="AA3652" s="35"/>
      <c r="AB3652" s="35"/>
      <c r="AC3652" s="35"/>
      <c r="AD3652" s="35"/>
      <c r="AE3652" s="331"/>
      <c r="AF3652" s="331"/>
      <c r="AG3652" s="331"/>
      <c r="AH3652" s="331"/>
      <c r="AI3652" s="331"/>
      <c r="AJ3652" s="331"/>
      <c r="AK3652" s="331"/>
      <c r="AL3652" s="34"/>
      <c r="AM3652" s="331"/>
      <c r="AN3652" s="35"/>
      <c r="AO3652" s="35"/>
      <c r="AP3652" s="162"/>
      <c r="AQ3652" s="35"/>
      <c r="AR3652" s="35"/>
      <c r="AS3652" s="35"/>
      <c r="AT3652" s="35"/>
      <c r="AU3652" s="35"/>
      <c r="AV3652" s="14"/>
      <c r="AW3652" s="14"/>
      <c r="AX3652" s="14"/>
      <c r="AY3652" s="14"/>
      <c r="AZ3652" s="14"/>
      <c r="BA3652" s="14"/>
    </row>
    <row r="3653" spans="3:53" ht="15.75">
      <c r="C3653" s="35"/>
      <c r="D3653" s="35"/>
      <c r="E3653" s="304"/>
      <c r="F3653" s="304"/>
      <c r="G3653" s="35"/>
      <c r="H3653" s="35"/>
      <c r="I3653" s="35"/>
      <c r="J3653" s="35"/>
      <c r="K3653" s="35"/>
      <c r="L3653" s="38"/>
      <c r="M3653" s="35"/>
      <c r="N3653" s="35"/>
      <c r="O3653" s="35"/>
      <c r="P3653" s="35"/>
      <c r="Q3653" s="35"/>
      <c r="R3653" s="35"/>
      <c r="S3653" s="35"/>
      <c r="T3653" s="35"/>
      <c r="U3653" s="35"/>
      <c r="V3653" s="35"/>
      <c r="W3653" s="35"/>
      <c r="X3653" s="35"/>
      <c r="Y3653" s="35"/>
      <c r="Z3653" s="35"/>
      <c r="AA3653" s="35"/>
      <c r="AB3653" s="35"/>
      <c r="AC3653" s="35"/>
      <c r="AD3653" s="35"/>
      <c r="AE3653" s="331"/>
      <c r="AF3653" s="331"/>
      <c r="AG3653" s="331"/>
      <c r="AH3653" s="331"/>
      <c r="AI3653" s="331"/>
      <c r="AJ3653" s="331"/>
      <c r="AK3653" s="331"/>
      <c r="AL3653" s="34"/>
      <c r="AM3653" s="331"/>
      <c r="AN3653" s="35"/>
      <c r="AO3653" s="35"/>
      <c r="AP3653" s="162"/>
      <c r="AQ3653" s="35"/>
      <c r="AR3653" s="35"/>
      <c r="AS3653" s="35"/>
      <c r="AT3653" s="35"/>
      <c r="AU3653" s="35"/>
      <c r="AV3653" s="14"/>
      <c r="AW3653" s="14"/>
      <c r="AX3653" s="14"/>
      <c r="AY3653" s="14"/>
      <c r="AZ3653" s="14"/>
      <c r="BA3653" s="14"/>
    </row>
    <row r="3654" spans="3:53" ht="15.75">
      <c r="C3654" s="35"/>
      <c r="D3654" s="35"/>
      <c r="E3654" s="304"/>
      <c r="F3654" s="304"/>
      <c r="G3654" s="35"/>
      <c r="H3654" s="35"/>
      <c r="I3654" s="35"/>
      <c r="J3654" s="35"/>
      <c r="K3654" s="35"/>
      <c r="L3654" s="38"/>
      <c r="M3654" s="35"/>
      <c r="N3654" s="35"/>
      <c r="O3654" s="35"/>
      <c r="P3654" s="35"/>
      <c r="Q3654" s="35"/>
      <c r="R3654" s="35"/>
      <c r="S3654" s="35"/>
      <c r="T3654" s="35"/>
      <c r="U3654" s="35"/>
      <c r="V3654" s="35"/>
      <c r="W3654" s="35"/>
      <c r="X3654" s="35"/>
      <c r="Y3654" s="35"/>
      <c r="Z3654" s="35"/>
      <c r="AA3654" s="35"/>
      <c r="AB3654" s="35"/>
      <c r="AC3654" s="35"/>
      <c r="AD3654" s="35"/>
      <c r="AE3654" s="331"/>
      <c r="AF3654" s="331"/>
      <c r="AG3654" s="331"/>
      <c r="AH3654" s="331"/>
      <c r="AI3654" s="331"/>
      <c r="AJ3654" s="331"/>
      <c r="AK3654" s="331"/>
      <c r="AL3654" s="34"/>
      <c r="AM3654" s="331"/>
      <c r="AN3654" s="35"/>
      <c r="AO3654" s="35"/>
      <c r="AP3654" s="162"/>
      <c r="AQ3654" s="35"/>
      <c r="AR3654" s="35"/>
      <c r="AS3654" s="35"/>
      <c r="AT3654" s="35"/>
      <c r="AU3654" s="35"/>
      <c r="AV3654" s="14"/>
      <c r="AW3654" s="14"/>
      <c r="AX3654" s="14"/>
      <c r="AY3654" s="14"/>
      <c r="AZ3654" s="14"/>
      <c r="BA3654" s="14"/>
    </row>
    <row r="3655" spans="3:53" ht="15.75">
      <c r="C3655" s="35"/>
      <c r="D3655" s="35"/>
      <c r="E3655" s="304"/>
      <c r="F3655" s="304"/>
      <c r="G3655" s="35"/>
      <c r="H3655" s="35"/>
      <c r="I3655" s="35"/>
      <c r="J3655" s="35"/>
      <c r="K3655" s="35"/>
      <c r="L3655" s="38"/>
      <c r="M3655" s="35"/>
      <c r="N3655" s="35"/>
      <c r="O3655" s="35"/>
      <c r="P3655" s="35"/>
      <c r="Q3655" s="35"/>
      <c r="R3655" s="35"/>
      <c r="S3655" s="35"/>
      <c r="T3655" s="35"/>
      <c r="U3655" s="35"/>
      <c r="V3655" s="35"/>
      <c r="W3655" s="35"/>
      <c r="X3655" s="35"/>
      <c r="Y3655" s="35"/>
      <c r="Z3655" s="35"/>
      <c r="AA3655" s="35"/>
      <c r="AB3655" s="35"/>
      <c r="AC3655" s="35"/>
      <c r="AD3655" s="35"/>
      <c r="AE3655" s="331"/>
      <c r="AF3655" s="331"/>
      <c r="AG3655" s="331"/>
      <c r="AH3655" s="331"/>
      <c r="AI3655" s="331"/>
      <c r="AJ3655" s="331"/>
      <c r="AK3655" s="331"/>
      <c r="AL3655" s="34"/>
      <c r="AM3655" s="331"/>
      <c r="AN3655" s="35"/>
      <c r="AO3655" s="35"/>
      <c r="AP3655" s="162"/>
      <c r="AQ3655" s="35"/>
      <c r="AR3655" s="35"/>
      <c r="AS3655" s="35"/>
      <c r="AT3655" s="35"/>
      <c r="AU3655" s="35"/>
      <c r="AV3655" s="14"/>
      <c r="AW3655" s="14"/>
      <c r="AX3655" s="14"/>
      <c r="AY3655" s="14"/>
      <c r="AZ3655" s="14"/>
      <c r="BA3655" s="14"/>
    </row>
    <row r="3656" spans="3:53" ht="15.75">
      <c r="C3656" s="35"/>
      <c r="D3656" s="35"/>
      <c r="E3656" s="304"/>
      <c r="F3656" s="304"/>
      <c r="G3656" s="35"/>
      <c r="H3656" s="35"/>
      <c r="I3656" s="35"/>
      <c r="J3656" s="35"/>
      <c r="K3656" s="35"/>
      <c r="L3656" s="38"/>
      <c r="M3656" s="35"/>
      <c r="N3656" s="35"/>
      <c r="O3656" s="35"/>
      <c r="P3656" s="35"/>
      <c r="Q3656" s="35"/>
      <c r="R3656" s="35"/>
      <c r="S3656" s="35"/>
      <c r="T3656" s="35"/>
      <c r="U3656" s="35"/>
      <c r="V3656" s="35"/>
      <c r="W3656" s="35"/>
      <c r="X3656" s="35"/>
      <c r="Y3656" s="35"/>
      <c r="Z3656" s="35"/>
      <c r="AA3656" s="35"/>
      <c r="AB3656" s="35"/>
      <c r="AC3656" s="35"/>
      <c r="AD3656" s="35"/>
      <c r="AE3656" s="331"/>
      <c r="AF3656" s="331"/>
      <c r="AG3656" s="331"/>
      <c r="AH3656" s="331"/>
      <c r="AI3656" s="331"/>
      <c r="AJ3656" s="331"/>
      <c r="AK3656" s="331"/>
      <c r="AL3656" s="34"/>
      <c r="AM3656" s="331"/>
      <c r="AN3656" s="35"/>
      <c r="AO3656" s="35"/>
      <c r="AP3656" s="162"/>
      <c r="AQ3656" s="35"/>
      <c r="AR3656" s="35"/>
      <c r="AS3656" s="35"/>
      <c r="AT3656" s="35"/>
      <c r="AU3656" s="35"/>
      <c r="AV3656" s="14"/>
      <c r="AW3656" s="14"/>
      <c r="AX3656" s="14"/>
      <c r="AY3656" s="14"/>
      <c r="AZ3656" s="14"/>
      <c r="BA3656" s="14"/>
    </row>
    <row r="3657" spans="3:53" ht="15.75">
      <c r="C3657" s="35"/>
      <c r="D3657" s="35"/>
      <c r="E3657" s="304"/>
      <c r="F3657" s="304"/>
      <c r="G3657" s="35"/>
      <c r="H3657" s="35"/>
      <c r="I3657" s="35"/>
      <c r="J3657" s="35"/>
      <c r="K3657" s="35"/>
      <c r="L3657" s="38"/>
      <c r="M3657" s="35"/>
      <c r="N3657" s="35"/>
      <c r="O3657" s="35"/>
      <c r="P3657" s="35"/>
      <c r="Q3657" s="35"/>
      <c r="R3657" s="35"/>
      <c r="S3657" s="35"/>
      <c r="T3657" s="35"/>
      <c r="U3657" s="35"/>
      <c r="V3657" s="35"/>
      <c r="W3657" s="35"/>
      <c r="X3657" s="35"/>
      <c r="Y3657" s="35"/>
      <c r="Z3657" s="35"/>
      <c r="AA3657" s="35"/>
      <c r="AB3657" s="35"/>
      <c r="AC3657" s="35"/>
      <c r="AD3657" s="35"/>
      <c r="AE3657" s="331"/>
      <c r="AF3657" s="331"/>
      <c r="AG3657" s="331"/>
      <c r="AH3657" s="331"/>
      <c r="AI3657" s="331"/>
      <c r="AJ3657" s="331"/>
      <c r="AK3657" s="331"/>
      <c r="AL3657" s="34"/>
      <c r="AM3657" s="331"/>
      <c r="AN3657" s="35"/>
      <c r="AO3657" s="35"/>
      <c r="AP3657" s="162"/>
      <c r="AQ3657" s="35"/>
      <c r="AR3657" s="35"/>
      <c r="AS3657" s="35"/>
      <c r="AT3657" s="35"/>
      <c r="AU3657" s="35"/>
      <c r="AV3657" s="14"/>
      <c r="AW3657" s="14"/>
      <c r="AX3657" s="14"/>
      <c r="AY3657" s="14"/>
      <c r="AZ3657" s="14"/>
      <c r="BA3657" s="14"/>
    </row>
    <row r="3658" spans="3:53" ht="15.75">
      <c r="C3658" s="35"/>
      <c r="D3658" s="35"/>
      <c r="E3658" s="304"/>
      <c r="F3658" s="304"/>
      <c r="G3658" s="35"/>
      <c r="H3658" s="35"/>
      <c r="I3658" s="35"/>
      <c r="J3658" s="35"/>
      <c r="K3658" s="35"/>
      <c r="L3658" s="38"/>
      <c r="M3658" s="35"/>
      <c r="N3658" s="35"/>
      <c r="O3658" s="35"/>
      <c r="P3658" s="35"/>
      <c r="Q3658" s="35"/>
      <c r="R3658" s="35"/>
      <c r="S3658" s="35"/>
      <c r="T3658" s="35"/>
      <c r="U3658" s="35"/>
      <c r="V3658" s="35"/>
      <c r="W3658" s="35"/>
      <c r="X3658" s="35"/>
      <c r="Y3658" s="35"/>
      <c r="Z3658" s="35"/>
      <c r="AA3658" s="35"/>
      <c r="AB3658" s="35"/>
      <c r="AC3658" s="35"/>
      <c r="AD3658" s="35"/>
      <c r="AE3658" s="331"/>
      <c r="AF3658" s="331"/>
      <c r="AG3658" s="331"/>
      <c r="AH3658" s="331"/>
      <c r="AI3658" s="331"/>
      <c r="AJ3658" s="331"/>
      <c r="AK3658" s="331"/>
      <c r="AL3658" s="34"/>
      <c r="AM3658" s="331"/>
      <c r="AN3658" s="35"/>
      <c r="AO3658" s="35"/>
      <c r="AP3658" s="162"/>
      <c r="AQ3658" s="35"/>
      <c r="AR3658" s="35"/>
      <c r="AS3658" s="35"/>
      <c r="AT3658" s="35"/>
      <c r="AU3658" s="35"/>
      <c r="AV3658" s="14"/>
      <c r="AW3658" s="14"/>
      <c r="AX3658" s="14"/>
      <c r="AY3658" s="14"/>
      <c r="AZ3658" s="14"/>
      <c r="BA3658" s="14"/>
    </row>
    <row r="3659" spans="3:53" ht="15.75">
      <c r="C3659" s="35"/>
      <c r="D3659" s="35"/>
      <c r="E3659" s="304"/>
      <c r="F3659" s="304"/>
      <c r="G3659" s="35"/>
      <c r="H3659" s="35"/>
      <c r="I3659" s="35"/>
      <c r="J3659" s="35"/>
      <c r="K3659" s="35"/>
      <c r="L3659" s="38"/>
      <c r="M3659" s="35"/>
      <c r="N3659" s="35"/>
      <c r="O3659" s="35"/>
      <c r="P3659" s="35"/>
      <c r="Q3659" s="35"/>
      <c r="R3659" s="35"/>
      <c r="S3659" s="35"/>
      <c r="T3659" s="35"/>
      <c r="U3659" s="35"/>
      <c r="V3659" s="35"/>
      <c r="W3659" s="35"/>
      <c r="X3659" s="35"/>
      <c r="Y3659" s="35"/>
      <c r="Z3659" s="35"/>
      <c r="AA3659" s="35"/>
      <c r="AB3659" s="35"/>
      <c r="AC3659" s="35"/>
      <c r="AD3659" s="35"/>
      <c r="AE3659" s="331"/>
      <c r="AF3659" s="331"/>
      <c r="AG3659" s="331"/>
      <c r="AH3659" s="331"/>
      <c r="AI3659" s="331"/>
      <c r="AJ3659" s="331"/>
      <c r="AK3659" s="331"/>
      <c r="AL3659" s="34"/>
      <c r="AM3659" s="331"/>
      <c r="AN3659" s="35"/>
      <c r="AO3659" s="35"/>
      <c r="AP3659" s="162"/>
      <c r="AQ3659" s="35"/>
      <c r="AR3659" s="35"/>
      <c r="AS3659" s="35"/>
      <c r="AT3659" s="35"/>
      <c r="AU3659" s="35"/>
      <c r="AV3659" s="14"/>
      <c r="AW3659" s="14"/>
      <c r="AX3659" s="14"/>
      <c r="AY3659" s="14"/>
      <c r="AZ3659" s="14"/>
      <c r="BA3659" s="14"/>
    </row>
    <row r="3660" spans="3:53" ht="15.75">
      <c r="C3660" s="35"/>
      <c r="D3660" s="35"/>
      <c r="E3660" s="304"/>
      <c r="F3660" s="304"/>
      <c r="G3660" s="35"/>
      <c r="H3660" s="35"/>
      <c r="I3660" s="35"/>
      <c r="J3660" s="35"/>
      <c r="K3660" s="35"/>
      <c r="L3660" s="38"/>
      <c r="M3660" s="35"/>
      <c r="N3660" s="35"/>
      <c r="O3660" s="35"/>
      <c r="P3660" s="35"/>
      <c r="Q3660" s="35"/>
      <c r="R3660" s="35"/>
      <c r="S3660" s="35"/>
      <c r="T3660" s="35"/>
      <c r="U3660" s="35"/>
      <c r="V3660" s="35"/>
      <c r="W3660" s="35"/>
      <c r="X3660" s="35"/>
      <c r="Y3660" s="35"/>
      <c r="Z3660" s="35"/>
      <c r="AA3660" s="35"/>
      <c r="AB3660" s="35"/>
      <c r="AC3660" s="35"/>
      <c r="AD3660" s="35"/>
      <c r="AE3660" s="331"/>
      <c r="AF3660" s="331"/>
      <c r="AG3660" s="331"/>
      <c r="AH3660" s="331"/>
      <c r="AI3660" s="331"/>
      <c r="AJ3660" s="331"/>
      <c r="AK3660" s="331"/>
      <c r="AL3660" s="34"/>
      <c r="AM3660" s="331"/>
      <c r="AN3660" s="35"/>
      <c r="AO3660" s="35"/>
      <c r="AP3660" s="162"/>
      <c r="AQ3660" s="35"/>
      <c r="AR3660" s="35"/>
      <c r="AS3660" s="35"/>
      <c r="AT3660" s="35"/>
      <c r="AU3660" s="35"/>
      <c r="AV3660" s="14"/>
      <c r="AW3660" s="14"/>
      <c r="AX3660" s="14"/>
      <c r="AY3660" s="14"/>
      <c r="AZ3660" s="14"/>
      <c r="BA3660" s="14"/>
    </row>
    <row r="3661" spans="3:53" ht="15.75">
      <c r="C3661" s="35"/>
      <c r="D3661" s="35"/>
      <c r="E3661" s="304"/>
      <c r="F3661" s="304"/>
      <c r="G3661" s="35"/>
      <c r="H3661" s="35"/>
      <c r="I3661" s="35"/>
      <c r="J3661" s="35"/>
      <c r="K3661" s="35"/>
      <c r="L3661" s="38"/>
      <c r="M3661" s="35"/>
      <c r="N3661" s="35"/>
      <c r="O3661" s="35"/>
      <c r="P3661" s="35"/>
      <c r="Q3661" s="35"/>
      <c r="R3661" s="35"/>
      <c r="S3661" s="35"/>
      <c r="T3661" s="35"/>
      <c r="U3661" s="35"/>
      <c r="V3661" s="35"/>
      <c r="W3661" s="35"/>
      <c r="X3661" s="35"/>
      <c r="Y3661" s="35"/>
      <c r="Z3661" s="35"/>
      <c r="AA3661" s="35"/>
      <c r="AB3661" s="35"/>
      <c r="AC3661" s="35"/>
      <c r="AD3661" s="35"/>
      <c r="AE3661" s="331"/>
      <c r="AF3661" s="331"/>
      <c r="AG3661" s="331"/>
      <c r="AH3661" s="331"/>
      <c r="AI3661" s="331"/>
      <c r="AJ3661" s="331"/>
      <c r="AK3661" s="331"/>
      <c r="AL3661" s="34"/>
      <c r="AM3661" s="331"/>
      <c r="AN3661" s="35"/>
      <c r="AO3661" s="35"/>
      <c r="AP3661" s="162"/>
      <c r="AQ3661" s="35"/>
      <c r="AR3661" s="35"/>
      <c r="AS3661" s="35"/>
      <c r="AT3661" s="35"/>
      <c r="AU3661" s="35"/>
      <c r="AV3661" s="14"/>
      <c r="AW3661" s="14"/>
      <c r="AX3661" s="14"/>
      <c r="AY3661" s="14"/>
      <c r="AZ3661" s="14"/>
      <c r="BA3661" s="14"/>
    </row>
    <row r="3662" spans="3:53" ht="15.75">
      <c r="C3662" s="35"/>
      <c r="D3662" s="35"/>
      <c r="E3662" s="304"/>
      <c r="F3662" s="304"/>
      <c r="G3662" s="35"/>
      <c r="H3662" s="35"/>
      <c r="I3662" s="35"/>
      <c r="J3662" s="35"/>
      <c r="K3662" s="35"/>
      <c r="L3662" s="38"/>
      <c r="M3662" s="35"/>
      <c r="N3662" s="35"/>
      <c r="O3662" s="35"/>
      <c r="P3662" s="35"/>
      <c r="Q3662" s="35"/>
      <c r="R3662" s="35"/>
      <c r="S3662" s="35"/>
      <c r="T3662" s="35"/>
      <c r="U3662" s="35"/>
      <c r="V3662" s="35"/>
      <c r="W3662" s="35"/>
      <c r="X3662" s="35"/>
      <c r="Y3662" s="35"/>
      <c r="Z3662" s="35"/>
      <c r="AA3662" s="35"/>
      <c r="AB3662" s="35"/>
      <c r="AC3662" s="35"/>
      <c r="AD3662" s="35"/>
      <c r="AE3662" s="331"/>
      <c r="AF3662" s="331"/>
      <c r="AG3662" s="331"/>
      <c r="AH3662" s="331"/>
      <c r="AI3662" s="331"/>
      <c r="AJ3662" s="331"/>
      <c r="AK3662" s="331"/>
      <c r="AL3662" s="34"/>
      <c r="AM3662" s="331"/>
      <c r="AN3662" s="35"/>
      <c r="AO3662" s="35"/>
      <c r="AP3662" s="162"/>
      <c r="AQ3662" s="35"/>
      <c r="AR3662" s="35"/>
      <c r="AS3662" s="35"/>
      <c r="AT3662" s="35"/>
      <c r="AU3662" s="35"/>
      <c r="AV3662" s="14"/>
      <c r="AW3662" s="14"/>
      <c r="AX3662" s="14"/>
      <c r="AY3662" s="14"/>
      <c r="AZ3662" s="14"/>
      <c r="BA3662" s="14"/>
    </row>
    <row r="3663" spans="3:53" ht="15.75">
      <c r="C3663" s="35"/>
      <c r="D3663" s="35"/>
      <c r="E3663" s="304"/>
      <c r="F3663" s="304"/>
      <c r="G3663" s="35"/>
      <c r="H3663" s="35"/>
      <c r="I3663" s="35"/>
      <c r="J3663" s="35"/>
      <c r="K3663" s="35"/>
      <c r="L3663" s="38"/>
      <c r="M3663" s="35"/>
      <c r="N3663" s="35"/>
      <c r="O3663" s="35"/>
      <c r="P3663" s="35"/>
      <c r="Q3663" s="35"/>
      <c r="R3663" s="35"/>
      <c r="S3663" s="35"/>
      <c r="T3663" s="35"/>
      <c r="U3663" s="35"/>
      <c r="V3663" s="35"/>
      <c r="W3663" s="35"/>
      <c r="X3663" s="35"/>
      <c r="Y3663" s="35"/>
      <c r="Z3663" s="35"/>
      <c r="AA3663" s="35"/>
      <c r="AB3663" s="35"/>
      <c r="AC3663" s="35"/>
      <c r="AD3663" s="35"/>
      <c r="AE3663" s="331"/>
      <c r="AF3663" s="331"/>
      <c r="AG3663" s="331"/>
      <c r="AH3663" s="331"/>
      <c r="AI3663" s="331"/>
      <c r="AJ3663" s="331"/>
      <c r="AK3663" s="331"/>
      <c r="AL3663" s="34"/>
      <c r="AM3663" s="331"/>
      <c r="AN3663" s="35"/>
      <c r="AO3663" s="35"/>
      <c r="AP3663" s="162"/>
      <c r="AQ3663" s="35"/>
      <c r="AR3663" s="35"/>
      <c r="AS3663" s="35"/>
      <c r="AT3663" s="35"/>
      <c r="AU3663" s="35"/>
      <c r="AV3663" s="14"/>
      <c r="AW3663" s="14"/>
      <c r="AX3663" s="14"/>
      <c r="AY3663" s="14"/>
      <c r="AZ3663" s="14"/>
      <c r="BA3663" s="14"/>
    </row>
    <row r="3664" spans="3:53" ht="15.75">
      <c r="C3664" s="35"/>
      <c r="D3664" s="35"/>
      <c r="E3664" s="304"/>
      <c r="F3664" s="304"/>
      <c r="G3664" s="35"/>
      <c r="H3664" s="35"/>
      <c r="I3664" s="35"/>
      <c r="J3664" s="35"/>
      <c r="K3664" s="35"/>
      <c r="L3664" s="38"/>
      <c r="M3664" s="35"/>
      <c r="N3664" s="35"/>
      <c r="O3664" s="35"/>
      <c r="P3664" s="35"/>
      <c r="Q3664" s="35"/>
      <c r="R3664" s="35"/>
      <c r="S3664" s="35"/>
      <c r="T3664" s="35"/>
      <c r="U3664" s="35"/>
      <c r="V3664" s="35"/>
      <c r="W3664" s="35"/>
      <c r="X3664" s="35"/>
      <c r="Y3664" s="35"/>
      <c r="Z3664" s="35"/>
      <c r="AA3664" s="35"/>
      <c r="AB3664" s="35"/>
      <c r="AC3664" s="35"/>
      <c r="AD3664" s="35"/>
      <c r="AE3664" s="331"/>
      <c r="AF3664" s="331"/>
      <c r="AG3664" s="331"/>
      <c r="AH3664" s="331"/>
      <c r="AI3664" s="331"/>
      <c r="AJ3664" s="331"/>
      <c r="AK3664" s="331"/>
      <c r="AL3664" s="34"/>
      <c r="AM3664" s="331"/>
      <c r="AN3664" s="35"/>
      <c r="AO3664" s="35"/>
      <c r="AP3664" s="162"/>
      <c r="AQ3664" s="35"/>
      <c r="AR3664" s="35"/>
      <c r="AS3664" s="35"/>
      <c r="AT3664" s="35"/>
      <c r="AU3664" s="35"/>
      <c r="AV3664" s="14"/>
      <c r="AW3664" s="14"/>
      <c r="AX3664" s="14"/>
      <c r="AY3664" s="14"/>
      <c r="AZ3664" s="14"/>
      <c r="BA3664" s="14"/>
    </row>
    <row r="3665" spans="3:53" ht="15.75">
      <c r="C3665" s="35"/>
      <c r="D3665" s="35"/>
      <c r="E3665" s="304"/>
      <c r="F3665" s="304"/>
      <c r="G3665" s="35"/>
      <c r="H3665" s="35"/>
      <c r="I3665" s="35"/>
      <c r="J3665" s="35"/>
      <c r="K3665" s="35"/>
      <c r="L3665" s="38"/>
      <c r="M3665" s="35"/>
      <c r="N3665" s="35"/>
      <c r="O3665" s="35"/>
      <c r="P3665" s="35"/>
      <c r="Q3665" s="35"/>
      <c r="R3665" s="35"/>
      <c r="S3665" s="35"/>
      <c r="T3665" s="35"/>
      <c r="U3665" s="35"/>
      <c r="V3665" s="35"/>
      <c r="W3665" s="35"/>
      <c r="X3665" s="35"/>
      <c r="Y3665" s="35"/>
      <c r="Z3665" s="35"/>
      <c r="AA3665" s="35"/>
      <c r="AB3665" s="35"/>
      <c r="AC3665" s="35"/>
      <c r="AD3665" s="35"/>
      <c r="AE3665" s="331"/>
      <c r="AF3665" s="331"/>
      <c r="AG3665" s="331"/>
      <c r="AH3665" s="331"/>
      <c r="AI3665" s="331"/>
      <c r="AJ3665" s="331"/>
      <c r="AK3665" s="331"/>
      <c r="AL3665" s="34"/>
      <c r="AM3665" s="331"/>
      <c r="AN3665" s="35"/>
      <c r="AO3665" s="35"/>
      <c r="AP3665" s="162"/>
      <c r="AQ3665" s="35"/>
      <c r="AR3665" s="35"/>
      <c r="AS3665" s="35"/>
      <c r="AT3665" s="35"/>
      <c r="AU3665" s="35"/>
      <c r="AV3665" s="14"/>
      <c r="AW3665" s="14"/>
      <c r="AX3665" s="14"/>
      <c r="AY3665" s="14"/>
      <c r="AZ3665" s="14"/>
      <c r="BA3665" s="14"/>
    </row>
    <row r="3666" spans="3:53" ht="15.75">
      <c r="C3666" s="35"/>
      <c r="D3666" s="35"/>
      <c r="E3666" s="304"/>
      <c r="F3666" s="304"/>
      <c r="G3666" s="35"/>
      <c r="H3666" s="35"/>
      <c r="I3666" s="35"/>
      <c r="J3666" s="35"/>
      <c r="K3666" s="35"/>
      <c r="L3666" s="38"/>
      <c r="M3666" s="35"/>
      <c r="N3666" s="35"/>
      <c r="O3666" s="35"/>
      <c r="P3666" s="35"/>
      <c r="Q3666" s="35"/>
      <c r="R3666" s="35"/>
      <c r="S3666" s="35"/>
      <c r="T3666" s="35"/>
      <c r="U3666" s="35"/>
      <c r="V3666" s="35"/>
      <c r="W3666" s="35"/>
      <c r="X3666" s="35"/>
      <c r="Y3666" s="35"/>
      <c r="Z3666" s="35"/>
      <c r="AA3666" s="35"/>
      <c r="AB3666" s="35"/>
      <c r="AC3666" s="35"/>
      <c r="AD3666" s="35"/>
      <c r="AE3666" s="331"/>
      <c r="AF3666" s="331"/>
      <c r="AG3666" s="331"/>
      <c r="AH3666" s="331"/>
      <c r="AI3666" s="331"/>
      <c r="AJ3666" s="331"/>
      <c r="AK3666" s="331"/>
      <c r="AL3666" s="34"/>
      <c r="AM3666" s="331"/>
      <c r="AN3666" s="35"/>
      <c r="AO3666" s="35"/>
      <c r="AP3666" s="162"/>
      <c r="AQ3666" s="35"/>
      <c r="AR3666" s="35"/>
      <c r="AS3666" s="35"/>
      <c r="AT3666" s="35"/>
      <c r="AU3666" s="35"/>
      <c r="AV3666" s="14"/>
      <c r="AW3666" s="14"/>
      <c r="AX3666" s="14"/>
      <c r="AY3666" s="14"/>
      <c r="AZ3666" s="14"/>
      <c r="BA3666" s="14"/>
    </row>
    <row r="3667" spans="3:53" ht="15.75">
      <c r="C3667" s="35"/>
      <c r="D3667" s="35"/>
      <c r="E3667" s="304"/>
      <c r="F3667" s="304"/>
      <c r="G3667" s="35"/>
      <c r="H3667" s="35"/>
      <c r="I3667" s="35"/>
      <c r="J3667" s="35"/>
      <c r="K3667" s="35"/>
      <c r="L3667" s="38"/>
      <c r="M3667" s="35"/>
      <c r="N3667" s="35"/>
      <c r="O3667" s="35"/>
      <c r="P3667" s="35"/>
      <c r="Q3667" s="35"/>
      <c r="R3667" s="35"/>
      <c r="S3667" s="35"/>
      <c r="T3667" s="35"/>
      <c r="U3667" s="35"/>
      <c r="V3667" s="35"/>
      <c r="W3667" s="35"/>
      <c r="X3667" s="35"/>
      <c r="Y3667" s="35"/>
      <c r="Z3667" s="35"/>
      <c r="AA3667" s="35"/>
      <c r="AB3667" s="35"/>
      <c r="AC3667" s="35"/>
      <c r="AD3667" s="35"/>
      <c r="AE3667" s="331"/>
      <c r="AF3667" s="331"/>
      <c r="AG3667" s="331"/>
      <c r="AH3667" s="331"/>
      <c r="AI3667" s="331"/>
      <c r="AJ3667" s="331"/>
      <c r="AK3667" s="331"/>
      <c r="AL3667" s="34"/>
      <c r="AM3667" s="331"/>
      <c r="AN3667" s="35"/>
      <c r="AO3667" s="35"/>
      <c r="AP3667" s="162"/>
      <c r="AQ3667" s="35"/>
      <c r="AR3667" s="35"/>
      <c r="AS3667" s="35"/>
      <c r="AT3667" s="35"/>
      <c r="AU3667" s="35"/>
      <c r="AV3667" s="14"/>
      <c r="AW3667" s="14"/>
      <c r="AX3667" s="14"/>
      <c r="AY3667" s="14"/>
      <c r="AZ3667" s="14"/>
      <c r="BA3667" s="14"/>
    </row>
    <row r="3668" spans="3:53" ht="15.75">
      <c r="C3668" s="35"/>
      <c r="D3668" s="35"/>
      <c r="E3668" s="304"/>
      <c r="F3668" s="304"/>
      <c r="G3668" s="35"/>
      <c r="H3668" s="35"/>
      <c r="I3668" s="35"/>
      <c r="J3668" s="35"/>
      <c r="K3668" s="35"/>
      <c r="L3668" s="38"/>
      <c r="M3668" s="35"/>
      <c r="N3668" s="35"/>
      <c r="O3668" s="35"/>
      <c r="P3668" s="35"/>
      <c r="Q3668" s="35"/>
      <c r="R3668" s="35"/>
      <c r="S3668" s="35"/>
      <c r="T3668" s="35"/>
      <c r="U3668" s="35"/>
      <c r="V3668" s="35"/>
      <c r="W3668" s="35"/>
      <c r="X3668" s="35"/>
      <c r="Y3668" s="35"/>
      <c r="Z3668" s="35"/>
      <c r="AA3668" s="35"/>
      <c r="AB3668" s="35"/>
      <c r="AC3668" s="35"/>
      <c r="AD3668" s="35"/>
      <c r="AE3668" s="331"/>
      <c r="AF3668" s="331"/>
      <c r="AG3668" s="331"/>
      <c r="AH3668" s="331"/>
      <c r="AI3668" s="331"/>
      <c r="AJ3668" s="331"/>
      <c r="AK3668" s="331"/>
      <c r="AL3668" s="34"/>
      <c r="AM3668" s="331"/>
      <c r="AN3668" s="35"/>
      <c r="AO3668" s="35"/>
      <c r="AP3668" s="162"/>
      <c r="AQ3668" s="35"/>
      <c r="AR3668" s="35"/>
      <c r="AS3668" s="35"/>
      <c r="AT3668" s="35"/>
      <c r="AU3668" s="35"/>
      <c r="AV3668" s="14"/>
      <c r="AW3668" s="14"/>
      <c r="AX3668" s="14"/>
      <c r="AY3668" s="14"/>
      <c r="AZ3668" s="14"/>
      <c r="BA3668" s="14"/>
    </row>
    <row r="3669" spans="3:53" ht="15.75">
      <c r="C3669" s="35"/>
      <c r="D3669" s="35"/>
      <c r="E3669" s="304"/>
      <c r="F3669" s="304"/>
      <c r="G3669" s="35"/>
      <c r="H3669" s="35"/>
      <c r="I3669" s="35"/>
      <c r="J3669" s="35"/>
      <c r="K3669" s="35"/>
      <c r="L3669" s="38"/>
      <c r="M3669" s="35"/>
      <c r="N3669" s="35"/>
      <c r="O3669" s="35"/>
      <c r="P3669" s="35"/>
      <c r="Q3669" s="35"/>
      <c r="R3669" s="35"/>
      <c r="S3669" s="35"/>
      <c r="T3669" s="35"/>
      <c r="U3669" s="35"/>
      <c r="V3669" s="35"/>
      <c r="W3669" s="35"/>
      <c r="X3669" s="35"/>
      <c r="Y3669" s="35"/>
      <c r="Z3669" s="35"/>
      <c r="AA3669" s="35"/>
      <c r="AB3669" s="35"/>
      <c r="AC3669" s="35"/>
      <c r="AD3669" s="35"/>
      <c r="AE3669" s="331"/>
      <c r="AF3669" s="331"/>
      <c r="AG3669" s="331"/>
      <c r="AH3669" s="331"/>
      <c r="AI3669" s="331"/>
      <c r="AJ3669" s="331"/>
      <c r="AK3669" s="331"/>
      <c r="AL3669" s="34"/>
      <c r="AM3669" s="331"/>
      <c r="AN3669" s="35"/>
      <c r="AO3669" s="35"/>
      <c r="AP3669" s="162"/>
      <c r="AQ3669" s="35"/>
      <c r="AR3669" s="35"/>
      <c r="AS3669" s="35"/>
      <c r="AT3669" s="35"/>
      <c r="AU3669" s="35"/>
      <c r="AV3669" s="14"/>
      <c r="AW3669" s="14"/>
      <c r="AX3669" s="14"/>
      <c r="AY3669" s="14"/>
      <c r="AZ3669" s="14"/>
      <c r="BA3669" s="14"/>
    </row>
    <row r="3670" spans="3:53" ht="15.75">
      <c r="C3670" s="35"/>
      <c r="D3670" s="35"/>
      <c r="E3670" s="304"/>
      <c r="F3670" s="304"/>
      <c r="G3670" s="35"/>
      <c r="H3670" s="35"/>
      <c r="I3670" s="35"/>
      <c r="J3670" s="35"/>
      <c r="K3670" s="35"/>
      <c r="L3670" s="38"/>
      <c r="M3670" s="35"/>
      <c r="N3670" s="35"/>
      <c r="O3670" s="35"/>
      <c r="P3670" s="35"/>
      <c r="Q3670" s="35"/>
      <c r="R3670" s="35"/>
      <c r="S3670" s="35"/>
      <c r="T3670" s="35"/>
      <c r="U3670" s="35"/>
      <c r="V3670" s="35"/>
      <c r="W3670" s="35"/>
      <c r="X3670" s="35"/>
      <c r="Y3670" s="35"/>
      <c r="Z3670" s="35"/>
      <c r="AA3670" s="35"/>
      <c r="AB3670" s="35"/>
      <c r="AC3670" s="35"/>
      <c r="AD3670" s="35"/>
      <c r="AE3670" s="331"/>
      <c r="AF3670" s="331"/>
      <c r="AG3670" s="331"/>
      <c r="AH3670" s="331"/>
      <c r="AI3670" s="331"/>
      <c r="AJ3670" s="331"/>
      <c r="AK3670" s="331"/>
      <c r="AL3670" s="34"/>
      <c r="AM3670" s="331"/>
      <c r="AN3670" s="35"/>
      <c r="AO3670" s="35"/>
      <c r="AP3670" s="162"/>
      <c r="AQ3670" s="35"/>
      <c r="AR3670" s="35"/>
      <c r="AS3670" s="35"/>
      <c r="AT3670" s="35"/>
      <c r="AU3670" s="35"/>
      <c r="AV3670" s="14"/>
      <c r="AW3670" s="14"/>
      <c r="AX3670" s="14"/>
      <c r="AY3670" s="14"/>
      <c r="AZ3670" s="14"/>
      <c r="BA3670" s="14"/>
    </row>
    <row r="3671" spans="3:53" ht="15.75">
      <c r="C3671" s="35"/>
      <c r="D3671" s="35"/>
      <c r="E3671" s="304"/>
      <c r="F3671" s="304"/>
      <c r="G3671" s="35"/>
      <c r="H3671" s="35"/>
      <c r="I3671" s="35"/>
      <c r="J3671" s="35"/>
      <c r="K3671" s="35"/>
      <c r="L3671" s="38"/>
      <c r="M3671" s="35"/>
      <c r="N3671" s="35"/>
      <c r="O3671" s="35"/>
      <c r="P3671" s="35"/>
      <c r="Q3671" s="35"/>
      <c r="R3671" s="35"/>
      <c r="S3671" s="35"/>
      <c r="T3671" s="35"/>
      <c r="U3671" s="35"/>
      <c r="V3671" s="35"/>
      <c r="W3671" s="35"/>
      <c r="X3671" s="35"/>
      <c r="Y3671" s="35"/>
      <c r="Z3671" s="35"/>
      <c r="AA3671" s="35"/>
      <c r="AB3671" s="35"/>
      <c r="AC3671" s="35"/>
      <c r="AD3671" s="35"/>
      <c r="AE3671" s="331"/>
      <c r="AF3671" s="331"/>
      <c r="AG3671" s="331"/>
      <c r="AH3671" s="331"/>
      <c r="AI3671" s="331"/>
      <c r="AJ3671" s="331"/>
      <c r="AK3671" s="331"/>
      <c r="AL3671" s="34"/>
      <c r="AM3671" s="331"/>
      <c r="AN3671" s="35"/>
      <c r="AO3671" s="35"/>
      <c r="AP3671" s="162"/>
      <c r="AQ3671" s="35"/>
      <c r="AR3671" s="35"/>
      <c r="AS3671" s="35"/>
      <c r="AT3671" s="35"/>
      <c r="AU3671" s="35"/>
      <c r="AV3671" s="14"/>
      <c r="AW3671" s="14"/>
      <c r="AX3671" s="14"/>
      <c r="AY3671" s="14"/>
      <c r="AZ3671" s="14"/>
      <c r="BA3671" s="14"/>
    </row>
    <row r="3672" spans="3:53" ht="15.75">
      <c r="C3672" s="35"/>
      <c r="D3672" s="35"/>
      <c r="E3672" s="304"/>
      <c r="F3672" s="304"/>
      <c r="G3672" s="35"/>
      <c r="H3672" s="35"/>
      <c r="I3672" s="35"/>
      <c r="J3672" s="35"/>
      <c r="K3672" s="35"/>
      <c r="L3672" s="38"/>
      <c r="M3672" s="35"/>
      <c r="N3672" s="35"/>
      <c r="O3672" s="35"/>
      <c r="P3672" s="35"/>
      <c r="Q3672" s="35"/>
      <c r="R3672" s="35"/>
      <c r="S3672" s="35"/>
      <c r="T3672" s="35"/>
      <c r="U3672" s="35"/>
      <c r="V3672" s="35"/>
      <c r="W3672" s="35"/>
      <c r="X3672" s="35"/>
      <c r="Y3672" s="35"/>
      <c r="Z3672" s="35"/>
      <c r="AA3672" s="35"/>
      <c r="AB3672" s="35"/>
      <c r="AC3672" s="35"/>
      <c r="AD3672" s="35"/>
      <c r="AE3672" s="331"/>
      <c r="AF3672" s="331"/>
      <c r="AG3672" s="331"/>
      <c r="AH3672" s="331"/>
      <c r="AI3672" s="331"/>
      <c r="AJ3672" s="331"/>
      <c r="AK3672" s="331"/>
      <c r="AL3672" s="34"/>
      <c r="AM3672" s="331"/>
      <c r="AN3672" s="35"/>
      <c r="AO3672" s="35"/>
      <c r="AP3672" s="162"/>
      <c r="AQ3672" s="35"/>
      <c r="AR3672" s="35"/>
      <c r="AS3672" s="35"/>
      <c r="AT3672" s="35"/>
      <c r="AU3672" s="35"/>
      <c r="AV3672" s="14"/>
      <c r="AW3672" s="14"/>
      <c r="AX3672" s="14"/>
      <c r="AY3672" s="14"/>
      <c r="AZ3672" s="14"/>
      <c r="BA3672" s="14"/>
    </row>
    <row r="3673" spans="3:53" ht="15.75">
      <c r="C3673" s="35"/>
      <c r="D3673" s="35"/>
      <c r="E3673" s="304"/>
      <c r="F3673" s="304"/>
      <c r="G3673" s="35"/>
      <c r="H3673" s="35"/>
      <c r="I3673" s="35"/>
      <c r="J3673" s="35"/>
      <c r="K3673" s="35"/>
      <c r="L3673" s="38"/>
      <c r="M3673" s="35"/>
      <c r="N3673" s="35"/>
      <c r="O3673" s="35"/>
      <c r="P3673" s="35"/>
      <c r="Q3673" s="35"/>
      <c r="R3673" s="35"/>
      <c r="S3673" s="35"/>
      <c r="T3673" s="35"/>
      <c r="U3673" s="35"/>
      <c r="V3673" s="35"/>
      <c r="W3673" s="35"/>
      <c r="X3673" s="35"/>
      <c r="Y3673" s="35"/>
      <c r="Z3673" s="35"/>
      <c r="AA3673" s="35"/>
      <c r="AB3673" s="35"/>
      <c r="AC3673" s="35"/>
      <c r="AD3673" s="35"/>
      <c r="AE3673" s="331"/>
      <c r="AF3673" s="331"/>
      <c r="AG3673" s="331"/>
      <c r="AH3673" s="331"/>
      <c r="AI3673" s="331"/>
      <c r="AJ3673" s="331"/>
      <c r="AK3673" s="331"/>
      <c r="AL3673" s="34"/>
      <c r="AM3673" s="331"/>
      <c r="AN3673" s="35"/>
      <c r="AO3673" s="35"/>
      <c r="AP3673" s="162"/>
      <c r="AQ3673" s="35"/>
      <c r="AR3673" s="35"/>
      <c r="AS3673" s="35"/>
      <c r="AT3673" s="35"/>
      <c r="AU3673" s="35"/>
      <c r="AV3673" s="14"/>
      <c r="AW3673" s="14"/>
      <c r="AX3673" s="14"/>
      <c r="AY3673" s="14"/>
      <c r="AZ3673" s="14"/>
      <c r="BA3673" s="14"/>
    </row>
    <row r="3674" spans="3:53" ht="15.75">
      <c r="C3674" s="35"/>
      <c r="D3674" s="35"/>
      <c r="E3674" s="304"/>
      <c r="F3674" s="304"/>
      <c r="G3674" s="35"/>
      <c r="H3674" s="35"/>
      <c r="I3674" s="35"/>
      <c r="J3674" s="35"/>
      <c r="K3674" s="35"/>
      <c r="L3674" s="38"/>
      <c r="M3674" s="35"/>
      <c r="N3674" s="35"/>
      <c r="O3674" s="35"/>
      <c r="P3674" s="35"/>
      <c r="Q3674" s="35"/>
      <c r="R3674" s="35"/>
      <c r="S3674" s="35"/>
      <c r="T3674" s="35"/>
      <c r="U3674" s="35"/>
      <c r="V3674" s="35"/>
      <c r="W3674" s="35"/>
      <c r="X3674" s="35"/>
      <c r="Y3674" s="35"/>
      <c r="Z3674" s="35"/>
      <c r="AA3674" s="35"/>
      <c r="AB3674" s="35"/>
      <c r="AC3674" s="35"/>
      <c r="AD3674" s="35"/>
      <c r="AE3674" s="331"/>
      <c r="AF3674" s="331"/>
      <c r="AG3674" s="331"/>
      <c r="AH3674" s="331"/>
      <c r="AI3674" s="331"/>
      <c r="AJ3674" s="331"/>
      <c r="AK3674" s="331"/>
      <c r="AL3674" s="34"/>
      <c r="AM3674" s="331"/>
      <c r="AN3674" s="35"/>
      <c r="AO3674" s="35"/>
      <c r="AP3674" s="162"/>
      <c r="AQ3674" s="35"/>
      <c r="AR3674" s="35"/>
      <c r="AS3674" s="35"/>
      <c r="AT3674" s="35"/>
      <c r="AU3674" s="35"/>
      <c r="AV3674" s="14"/>
      <c r="AW3674" s="14"/>
      <c r="AX3674" s="14"/>
      <c r="AY3674" s="14"/>
      <c r="AZ3674" s="14"/>
      <c r="BA3674" s="14"/>
    </row>
    <row r="3675" spans="3:53" ht="15.75">
      <c r="C3675" s="35"/>
      <c r="D3675" s="35"/>
      <c r="E3675" s="304"/>
      <c r="F3675" s="304"/>
      <c r="G3675" s="35"/>
      <c r="H3675" s="35"/>
      <c r="I3675" s="35"/>
      <c r="J3675" s="35"/>
      <c r="K3675" s="35"/>
      <c r="L3675" s="38"/>
      <c r="M3675" s="35"/>
      <c r="N3675" s="35"/>
      <c r="O3675" s="35"/>
      <c r="P3675" s="35"/>
      <c r="Q3675" s="35"/>
      <c r="R3675" s="35"/>
      <c r="S3675" s="35"/>
      <c r="T3675" s="35"/>
      <c r="U3675" s="35"/>
      <c r="V3675" s="35"/>
      <c r="W3675" s="35"/>
      <c r="X3675" s="35"/>
      <c r="Y3675" s="35"/>
      <c r="Z3675" s="35"/>
      <c r="AA3675" s="35"/>
      <c r="AB3675" s="35"/>
      <c r="AC3675" s="35"/>
      <c r="AD3675" s="35"/>
      <c r="AE3675" s="331"/>
      <c r="AF3675" s="331"/>
      <c r="AG3675" s="331"/>
      <c r="AH3675" s="331"/>
      <c r="AI3675" s="331"/>
      <c r="AJ3675" s="331"/>
      <c r="AK3675" s="331"/>
      <c r="AL3675" s="34"/>
      <c r="AM3675" s="331"/>
      <c r="AN3675" s="35"/>
      <c r="AO3675" s="35"/>
      <c r="AP3675" s="162"/>
      <c r="AQ3675" s="35"/>
      <c r="AR3675" s="35"/>
      <c r="AS3675" s="35"/>
      <c r="AT3675" s="35"/>
      <c r="AU3675" s="35"/>
      <c r="AV3675" s="14"/>
      <c r="AW3675" s="14"/>
      <c r="AX3675" s="14"/>
      <c r="AY3675" s="14"/>
      <c r="AZ3675" s="14"/>
      <c r="BA3675" s="14"/>
    </row>
    <row r="3676" spans="3:53" ht="15.75">
      <c r="C3676" s="35"/>
      <c r="D3676" s="35"/>
      <c r="E3676" s="304"/>
      <c r="F3676" s="304"/>
      <c r="G3676" s="35"/>
      <c r="H3676" s="35"/>
      <c r="I3676" s="35"/>
      <c r="J3676" s="35"/>
      <c r="K3676" s="35"/>
      <c r="L3676" s="38"/>
      <c r="M3676" s="35"/>
      <c r="N3676" s="35"/>
      <c r="O3676" s="35"/>
      <c r="P3676" s="35"/>
      <c r="Q3676" s="35"/>
      <c r="R3676" s="35"/>
      <c r="S3676" s="35"/>
      <c r="T3676" s="35"/>
      <c r="U3676" s="35"/>
      <c r="V3676" s="35"/>
      <c r="W3676" s="35"/>
      <c r="X3676" s="35"/>
      <c r="Y3676" s="35"/>
      <c r="Z3676" s="35"/>
      <c r="AA3676" s="35"/>
      <c r="AB3676" s="35"/>
      <c r="AC3676" s="35"/>
      <c r="AD3676" s="35"/>
      <c r="AE3676" s="331"/>
      <c r="AF3676" s="331"/>
      <c r="AG3676" s="331"/>
      <c r="AH3676" s="331"/>
      <c r="AI3676" s="331"/>
      <c r="AJ3676" s="331"/>
      <c r="AK3676" s="331"/>
      <c r="AL3676" s="34"/>
      <c r="AM3676" s="331"/>
      <c r="AN3676" s="35"/>
      <c r="AO3676" s="35"/>
      <c r="AP3676" s="162"/>
      <c r="AQ3676" s="35"/>
      <c r="AR3676" s="35"/>
      <c r="AS3676" s="35"/>
      <c r="AT3676" s="35"/>
      <c r="AU3676" s="35"/>
      <c r="AV3676" s="14"/>
      <c r="AW3676" s="14"/>
      <c r="AX3676" s="14"/>
      <c r="AY3676" s="14"/>
      <c r="AZ3676" s="14"/>
      <c r="BA3676" s="14"/>
    </row>
    <row r="3677" spans="3:53" ht="15.75">
      <c r="C3677" s="35"/>
      <c r="D3677" s="35"/>
      <c r="E3677" s="304"/>
      <c r="F3677" s="304"/>
      <c r="G3677" s="35"/>
      <c r="H3677" s="35"/>
      <c r="I3677" s="35"/>
      <c r="J3677" s="35"/>
      <c r="K3677" s="35"/>
      <c r="L3677" s="38"/>
      <c r="M3677" s="35"/>
      <c r="N3677" s="35"/>
      <c r="O3677" s="35"/>
      <c r="P3677" s="35"/>
      <c r="Q3677" s="35"/>
      <c r="R3677" s="35"/>
      <c r="S3677" s="35"/>
      <c r="T3677" s="35"/>
      <c r="U3677" s="35"/>
      <c r="V3677" s="35"/>
      <c r="W3677" s="35"/>
      <c r="X3677" s="35"/>
      <c r="Y3677" s="35"/>
      <c r="Z3677" s="35"/>
      <c r="AA3677" s="35"/>
      <c r="AB3677" s="35"/>
      <c r="AC3677" s="35"/>
      <c r="AD3677" s="35"/>
      <c r="AE3677" s="331"/>
      <c r="AF3677" s="331"/>
      <c r="AG3677" s="331"/>
      <c r="AH3677" s="331"/>
      <c r="AI3677" s="331"/>
      <c r="AJ3677" s="331"/>
      <c r="AK3677" s="331"/>
      <c r="AL3677" s="34"/>
      <c r="AM3677" s="331"/>
      <c r="AN3677" s="35"/>
      <c r="AO3677" s="35"/>
      <c r="AP3677" s="162"/>
      <c r="AQ3677" s="35"/>
      <c r="AR3677" s="35"/>
      <c r="AS3677" s="35"/>
      <c r="AT3677" s="35"/>
      <c r="AU3677" s="35"/>
      <c r="AV3677" s="14"/>
      <c r="AW3677" s="14"/>
      <c r="AX3677" s="14"/>
      <c r="AY3677" s="14"/>
      <c r="AZ3677" s="14"/>
      <c r="BA3677" s="14"/>
    </row>
    <row r="3678" spans="3:53" ht="15.75">
      <c r="C3678" s="35"/>
      <c r="D3678" s="35"/>
      <c r="E3678" s="304"/>
      <c r="F3678" s="304"/>
      <c r="G3678" s="35"/>
      <c r="H3678" s="35"/>
      <c r="I3678" s="35"/>
      <c r="J3678" s="35"/>
      <c r="K3678" s="35"/>
      <c r="L3678" s="38"/>
      <c r="M3678" s="35"/>
      <c r="N3678" s="35"/>
      <c r="O3678" s="35"/>
      <c r="P3678" s="35"/>
      <c r="Q3678" s="35"/>
      <c r="R3678" s="35"/>
      <c r="S3678" s="35"/>
      <c r="T3678" s="35"/>
      <c r="U3678" s="35"/>
      <c r="V3678" s="35"/>
      <c r="W3678" s="35"/>
      <c r="X3678" s="35"/>
      <c r="Y3678" s="35"/>
      <c r="Z3678" s="35"/>
      <c r="AA3678" s="35"/>
      <c r="AB3678" s="35"/>
      <c r="AC3678" s="35"/>
      <c r="AD3678" s="35"/>
      <c r="AE3678" s="331"/>
      <c r="AF3678" s="331"/>
      <c r="AG3678" s="331"/>
      <c r="AH3678" s="331"/>
      <c r="AI3678" s="331"/>
      <c r="AJ3678" s="331"/>
      <c r="AK3678" s="331"/>
      <c r="AL3678" s="34"/>
      <c r="AM3678" s="331"/>
      <c r="AN3678" s="35"/>
      <c r="AO3678" s="35"/>
      <c r="AP3678" s="162"/>
      <c r="AQ3678" s="35"/>
      <c r="AR3678" s="35"/>
      <c r="AS3678" s="35"/>
      <c r="AT3678" s="35"/>
      <c r="AU3678" s="35"/>
      <c r="AV3678" s="14"/>
      <c r="AW3678" s="14"/>
      <c r="AX3678" s="14"/>
      <c r="AY3678" s="14"/>
      <c r="AZ3678" s="14"/>
      <c r="BA3678" s="14"/>
    </row>
    <row r="3679" spans="3:53" ht="15.75">
      <c r="C3679" s="35"/>
      <c r="D3679" s="35"/>
      <c r="E3679" s="304"/>
      <c r="F3679" s="304"/>
      <c r="G3679" s="35"/>
      <c r="H3679" s="35"/>
      <c r="I3679" s="35"/>
      <c r="J3679" s="35"/>
      <c r="K3679" s="35"/>
      <c r="L3679" s="38"/>
      <c r="M3679" s="35"/>
      <c r="N3679" s="35"/>
      <c r="O3679" s="35"/>
      <c r="P3679" s="35"/>
      <c r="Q3679" s="35"/>
      <c r="R3679" s="35"/>
      <c r="S3679" s="35"/>
      <c r="T3679" s="35"/>
      <c r="U3679" s="35"/>
      <c r="V3679" s="35"/>
      <c r="W3679" s="35"/>
      <c r="X3679" s="35"/>
      <c r="Y3679" s="35"/>
      <c r="Z3679" s="35"/>
      <c r="AA3679" s="35"/>
      <c r="AB3679" s="35"/>
      <c r="AC3679" s="35"/>
      <c r="AD3679" s="35"/>
      <c r="AE3679" s="331"/>
      <c r="AF3679" s="331"/>
      <c r="AG3679" s="331"/>
      <c r="AH3679" s="331"/>
      <c r="AI3679" s="331"/>
      <c r="AJ3679" s="331"/>
      <c r="AK3679" s="331"/>
      <c r="AL3679" s="34"/>
      <c r="AM3679" s="331"/>
      <c r="AN3679" s="35"/>
      <c r="AO3679" s="35"/>
      <c r="AP3679" s="162"/>
      <c r="AQ3679" s="35"/>
      <c r="AR3679" s="35"/>
      <c r="AS3679" s="35"/>
      <c r="AT3679" s="35"/>
      <c r="AU3679" s="35"/>
      <c r="AV3679" s="14"/>
      <c r="AW3679" s="14"/>
      <c r="AX3679" s="14"/>
      <c r="AY3679" s="14"/>
      <c r="AZ3679" s="14"/>
      <c r="BA3679" s="14"/>
    </row>
    <row r="3680" spans="3:53" ht="15.75">
      <c r="C3680" s="35"/>
      <c r="D3680" s="35"/>
      <c r="E3680" s="304"/>
      <c r="F3680" s="304"/>
      <c r="G3680" s="35"/>
      <c r="H3680" s="35"/>
      <c r="I3680" s="35"/>
      <c r="J3680" s="35"/>
      <c r="K3680" s="35"/>
      <c r="L3680" s="38"/>
      <c r="M3680" s="35"/>
      <c r="N3680" s="35"/>
      <c r="O3680" s="35"/>
      <c r="P3680" s="35"/>
      <c r="Q3680" s="35"/>
      <c r="R3680" s="35"/>
      <c r="S3680" s="35"/>
      <c r="T3680" s="35"/>
      <c r="U3680" s="35"/>
      <c r="V3680" s="35"/>
      <c r="W3680" s="35"/>
      <c r="X3680" s="35"/>
      <c r="Y3680" s="35"/>
      <c r="Z3680" s="35"/>
      <c r="AA3680" s="35"/>
      <c r="AB3680" s="35"/>
      <c r="AC3680" s="35"/>
      <c r="AD3680" s="35"/>
      <c r="AE3680" s="331"/>
      <c r="AF3680" s="331"/>
      <c r="AG3680" s="331"/>
      <c r="AH3680" s="331"/>
      <c r="AI3680" s="331"/>
      <c r="AJ3680" s="331"/>
      <c r="AK3680" s="331"/>
      <c r="AL3680" s="34"/>
      <c r="AM3680" s="331"/>
      <c r="AN3680" s="35"/>
      <c r="AO3680" s="35"/>
      <c r="AP3680" s="162"/>
      <c r="AQ3680" s="35"/>
      <c r="AR3680" s="35"/>
      <c r="AS3680" s="35"/>
      <c r="AT3680" s="35"/>
      <c r="AU3680" s="35"/>
      <c r="AV3680" s="14"/>
      <c r="AW3680" s="14"/>
      <c r="AX3680" s="14"/>
      <c r="AY3680" s="14"/>
      <c r="AZ3680" s="14"/>
      <c r="BA3680" s="14"/>
    </row>
    <row r="3681" spans="3:53" ht="15.75">
      <c r="C3681" s="35"/>
      <c r="D3681" s="35"/>
      <c r="E3681" s="304"/>
      <c r="F3681" s="304"/>
      <c r="G3681" s="35"/>
      <c r="H3681" s="35"/>
      <c r="I3681" s="35"/>
      <c r="J3681" s="35"/>
      <c r="K3681" s="35"/>
      <c r="L3681" s="38"/>
      <c r="M3681" s="35"/>
      <c r="N3681" s="35"/>
      <c r="O3681" s="35"/>
      <c r="P3681" s="35"/>
      <c r="Q3681" s="35"/>
      <c r="R3681" s="35"/>
      <c r="S3681" s="35"/>
      <c r="T3681" s="35"/>
      <c r="U3681" s="35"/>
      <c r="V3681" s="35"/>
      <c r="W3681" s="35"/>
      <c r="X3681" s="35"/>
      <c r="Y3681" s="35"/>
      <c r="Z3681" s="35"/>
      <c r="AA3681" s="35"/>
      <c r="AB3681" s="35"/>
      <c r="AC3681" s="35"/>
      <c r="AD3681" s="35"/>
      <c r="AE3681" s="331"/>
      <c r="AF3681" s="331"/>
      <c r="AG3681" s="331"/>
      <c r="AH3681" s="331"/>
      <c r="AI3681" s="331"/>
      <c r="AJ3681" s="331"/>
      <c r="AK3681" s="331"/>
      <c r="AL3681" s="34"/>
      <c r="AM3681" s="331"/>
      <c r="AN3681" s="35"/>
      <c r="AO3681" s="35"/>
      <c r="AP3681" s="162"/>
      <c r="AQ3681" s="35"/>
      <c r="AR3681" s="35"/>
      <c r="AS3681" s="35"/>
      <c r="AT3681" s="35"/>
      <c r="AU3681" s="35"/>
      <c r="AV3681" s="14"/>
      <c r="AW3681" s="14"/>
      <c r="AX3681" s="14"/>
      <c r="AY3681" s="14"/>
      <c r="AZ3681" s="14"/>
      <c r="BA3681" s="14"/>
    </row>
    <row r="3682" spans="3:53" ht="15.75">
      <c r="C3682" s="35"/>
      <c r="D3682" s="35"/>
      <c r="E3682" s="304"/>
      <c r="F3682" s="304"/>
      <c r="G3682" s="35"/>
      <c r="H3682" s="35"/>
      <c r="I3682" s="35"/>
      <c r="J3682" s="35"/>
      <c r="K3682" s="35"/>
      <c r="L3682" s="38"/>
      <c r="M3682" s="35"/>
      <c r="N3682" s="35"/>
      <c r="O3682" s="35"/>
      <c r="P3682" s="35"/>
      <c r="Q3682" s="35"/>
      <c r="R3682" s="35"/>
      <c r="S3682" s="35"/>
      <c r="T3682" s="35"/>
      <c r="U3682" s="35"/>
      <c r="V3682" s="35"/>
      <c r="W3682" s="35"/>
      <c r="X3682" s="35"/>
      <c r="Y3682" s="35"/>
      <c r="Z3682" s="35"/>
      <c r="AA3682" s="35"/>
      <c r="AB3682" s="35"/>
      <c r="AC3682" s="35"/>
      <c r="AD3682" s="35"/>
      <c r="AE3682" s="331"/>
      <c r="AF3682" s="331"/>
      <c r="AG3682" s="331"/>
      <c r="AH3682" s="331"/>
      <c r="AI3682" s="331"/>
      <c r="AJ3682" s="331"/>
      <c r="AK3682" s="331"/>
      <c r="AL3682" s="34"/>
      <c r="AM3682" s="331"/>
      <c r="AN3682" s="35"/>
      <c r="AO3682" s="35"/>
      <c r="AP3682" s="162"/>
      <c r="AQ3682" s="35"/>
      <c r="AR3682" s="35"/>
      <c r="AS3682" s="35"/>
      <c r="AT3682" s="35"/>
      <c r="AU3682" s="35"/>
      <c r="AV3682" s="14"/>
      <c r="AW3682" s="14"/>
      <c r="AX3682" s="14"/>
      <c r="AY3682" s="14"/>
      <c r="AZ3682" s="14"/>
      <c r="BA3682" s="14"/>
    </row>
    <row r="3683" spans="3:53" ht="15.75">
      <c r="C3683" s="35"/>
      <c r="D3683" s="35"/>
      <c r="E3683" s="304"/>
      <c r="F3683" s="304"/>
      <c r="G3683" s="35"/>
      <c r="H3683" s="35"/>
      <c r="I3683" s="35"/>
      <c r="J3683" s="35"/>
      <c r="K3683" s="35"/>
      <c r="L3683" s="38"/>
      <c r="M3683" s="35"/>
      <c r="N3683" s="35"/>
      <c r="O3683" s="35"/>
      <c r="P3683" s="35"/>
      <c r="Q3683" s="35"/>
      <c r="R3683" s="35"/>
      <c r="S3683" s="35"/>
      <c r="T3683" s="35"/>
      <c r="U3683" s="35"/>
      <c r="V3683" s="35"/>
      <c r="W3683" s="35"/>
      <c r="X3683" s="35"/>
      <c r="Y3683" s="35"/>
      <c r="Z3683" s="35"/>
      <c r="AA3683" s="35"/>
      <c r="AB3683" s="35"/>
      <c r="AC3683" s="35"/>
      <c r="AD3683" s="35"/>
      <c r="AE3683" s="331"/>
      <c r="AF3683" s="331"/>
      <c r="AG3683" s="331"/>
      <c r="AH3683" s="331"/>
      <c r="AI3683" s="331"/>
      <c r="AJ3683" s="331"/>
      <c r="AK3683" s="331"/>
      <c r="AL3683" s="34"/>
      <c r="AM3683" s="331"/>
      <c r="AN3683" s="35"/>
      <c r="AO3683" s="35"/>
      <c r="AP3683" s="162"/>
      <c r="AQ3683" s="35"/>
      <c r="AR3683" s="35"/>
      <c r="AS3683" s="35"/>
      <c r="AT3683" s="35"/>
      <c r="AU3683" s="35"/>
      <c r="AV3683" s="14"/>
      <c r="AW3683" s="14"/>
      <c r="AX3683" s="14"/>
      <c r="AY3683" s="14"/>
      <c r="AZ3683" s="14"/>
      <c r="BA3683" s="14"/>
    </row>
    <row r="3684" spans="3:53" ht="15.75">
      <c r="C3684" s="35"/>
      <c r="D3684" s="35"/>
      <c r="E3684" s="304"/>
      <c r="F3684" s="304"/>
      <c r="G3684" s="35"/>
      <c r="H3684" s="35"/>
      <c r="I3684" s="35"/>
      <c r="J3684" s="35"/>
      <c r="K3684" s="35"/>
      <c r="L3684" s="38"/>
      <c r="M3684" s="35"/>
      <c r="N3684" s="35"/>
      <c r="O3684" s="35"/>
      <c r="P3684" s="35"/>
      <c r="Q3684" s="35"/>
      <c r="R3684" s="35"/>
      <c r="S3684" s="35"/>
      <c r="T3684" s="35"/>
      <c r="U3684" s="35"/>
      <c r="V3684" s="35"/>
      <c r="W3684" s="35"/>
      <c r="X3684" s="35"/>
      <c r="Y3684" s="35"/>
      <c r="Z3684" s="35"/>
      <c r="AA3684" s="35"/>
      <c r="AB3684" s="35"/>
      <c r="AC3684" s="35"/>
      <c r="AD3684" s="35"/>
      <c r="AE3684" s="331"/>
      <c r="AF3684" s="331"/>
      <c r="AG3684" s="331"/>
      <c r="AH3684" s="331"/>
      <c r="AI3684" s="331"/>
      <c r="AJ3684" s="331"/>
      <c r="AK3684" s="331"/>
      <c r="AL3684" s="34"/>
      <c r="AM3684" s="331"/>
      <c r="AN3684" s="35"/>
      <c r="AO3684" s="35"/>
      <c r="AP3684" s="162"/>
      <c r="AQ3684" s="35"/>
      <c r="AR3684" s="35"/>
      <c r="AS3684" s="35"/>
      <c r="AT3684" s="35"/>
      <c r="AU3684" s="35"/>
      <c r="AV3684" s="14"/>
      <c r="AW3684" s="14"/>
      <c r="AX3684" s="14"/>
      <c r="AY3684" s="14"/>
      <c r="AZ3684" s="14"/>
      <c r="BA3684" s="14"/>
    </row>
    <row r="3685" spans="3:53" ht="15.75">
      <c r="C3685" s="35"/>
      <c r="D3685" s="35"/>
      <c r="E3685" s="304"/>
      <c r="F3685" s="304"/>
      <c r="G3685" s="35"/>
      <c r="H3685" s="35"/>
      <c r="I3685" s="35"/>
      <c r="J3685" s="35"/>
      <c r="K3685" s="35"/>
      <c r="L3685" s="38"/>
      <c r="M3685" s="35"/>
      <c r="N3685" s="35"/>
      <c r="O3685" s="35"/>
      <c r="P3685" s="35"/>
      <c r="Q3685" s="35"/>
      <c r="R3685" s="35"/>
      <c r="S3685" s="35"/>
      <c r="T3685" s="35"/>
      <c r="U3685" s="35"/>
      <c r="V3685" s="35"/>
      <c r="W3685" s="35"/>
      <c r="X3685" s="35"/>
      <c r="Y3685" s="35"/>
      <c r="Z3685" s="35"/>
      <c r="AA3685" s="35"/>
      <c r="AB3685" s="35"/>
      <c r="AC3685" s="35"/>
      <c r="AD3685" s="35"/>
      <c r="AE3685" s="331"/>
      <c r="AF3685" s="331"/>
      <c r="AG3685" s="331"/>
      <c r="AH3685" s="331"/>
      <c r="AI3685" s="331"/>
      <c r="AJ3685" s="331"/>
      <c r="AK3685" s="331"/>
      <c r="AL3685" s="34"/>
      <c r="AM3685" s="331"/>
      <c r="AN3685" s="35"/>
      <c r="AO3685" s="35"/>
      <c r="AP3685" s="162"/>
      <c r="AQ3685" s="35"/>
      <c r="AR3685" s="35"/>
      <c r="AS3685" s="35"/>
      <c r="AT3685" s="35"/>
      <c r="AU3685" s="35"/>
      <c r="AV3685" s="14"/>
      <c r="AW3685" s="14"/>
      <c r="AX3685" s="14"/>
      <c r="AY3685" s="14"/>
      <c r="AZ3685" s="14"/>
      <c r="BA3685" s="14"/>
    </row>
    <row r="3686" spans="3:53" ht="15.75">
      <c r="C3686" s="35"/>
      <c r="D3686" s="35"/>
      <c r="E3686" s="304"/>
      <c r="F3686" s="304"/>
      <c r="G3686" s="35"/>
      <c r="H3686" s="35"/>
      <c r="I3686" s="35"/>
      <c r="J3686" s="35"/>
      <c r="K3686" s="35"/>
      <c r="L3686" s="38"/>
      <c r="M3686" s="35"/>
      <c r="N3686" s="35"/>
      <c r="O3686" s="35"/>
      <c r="P3686" s="35"/>
      <c r="Q3686" s="35"/>
      <c r="R3686" s="35"/>
      <c r="S3686" s="35"/>
      <c r="T3686" s="35"/>
      <c r="U3686" s="35"/>
      <c r="V3686" s="35"/>
      <c r="W3686" s="35"/>
      <c r="X3686" s="35"/>
      <c r="Y3686" s="35"/>
      <c r="Z3686" s="35"/>
      <c r="AA3686" s="35"/>
      <c r="AB3686" s="35"/>
      <c r="AC3686" s="35"/>
      <c r="AD3686" s="35"/>
      <c r="AE3686" s="331"/>
      <c r="AF3686" s="331"/>
      <c r="AG3686" s="331"/>
      <c r="AH3686" s="331"/>
      <c r="AI3686" s="331"/>
      <c r="AJ3686" s="331"/>
      <c r="AK3686" s="331"/>
      <c r="AL3686" s="34"/>
      <c r="AM3686" s="331"/>
      <c r="AN3686" s="35"/>
      <c r="AO3686" s="35"/>
      <c r="AP3686" s="162"/>
      <c r="AQ3686" s="35"/>
      <c r="AR3686" s="35"/>
      <c r="AS3686" s="35"/>
      <c r="AT3686" s="35"/>
      <c r="AU3686" s="35"/>
      <c r="AV3686" s="14"/>
      <c r="AW3686" s="14"/>
      <c r="AX3686" s="14"/>
      <c r="AY3686" s="14"/>
      <c r="AZ3686" s="14"/>
      <c r="BA3686" s="14"/>
    </row>
    <row r="3687" spans="3:53" ht="15.75">
      <c r="C3687" s="35"/>
      <c r="D3687" s="35"/>
      <c r="E3687" s="304"/>
      <c r="F3687" s="304"/>
      <c r="G3687" s="35"/>
      <c r="H3687" s="35"/>
      <c r="I3687" s="35"/>
      <c r="J3687" s="35"/>
      <c r="K3687" s="35"/>
      <c r="L3687" s="38"/>
      <c r="M3687" s="35"/>
      <c r="N3687" s="35"/>
      <c r="O3687" s="35"/>
      <c r="P3687" s="35"/>
      <c r="Q3687" s="35"/>
      <c r="R3687" s="35"/>
      <c r="S3687" s="35"/>
      <c r="T3687" s="35"/>
      <c r="U3687" s="35"/>
      <c r="V3687" s="35"/>
      <c r="W3687" s="35"/>
      <c r="X3687" s="35"/>
      <c r="Y3687" s="35"/>
      <c r="Z3687" s="35"/>
      <c r="AA3687" s="35"/>
      <c r="AB3687" s="35"/>
      <c r="AC3687" s="35"/>
      <c r="AD3687" s="35"/>
      <c r="AE3687" s="331"/>
      <c r="AF3687" s="331"/>
      <c r="AG3687" s="331"/>
      <c r="AH3687" s="331"/>
      <c r="AI3687" s="331"/>
      <c r="AJ3687" s="331"/>
      <c r="AK3687" s="331"/>
      <c r="AL3687" s="34"/>
      <c r="AM3687" s="331"/>
      <c r="AN3687" s="35"/>
      <c r="AO3687" s="35"/>
      <c r="AP3687" s="162"/>
      <c r="AQ3687" s="35"/>
      <c r="AR3687" s="35"/>
      <c r="AS3687" s="35"/>
      <c r="AT3687" s="35"/>
      <c r="AU3687" s="35"/>
      <c r="AV3687" s="14"/>
      <c r="AW3687" s="14"/>
      <c r="AX3687" s="14"/>
      <c r="AY3687" s="14"/>
      <c r="AZ3687" s="14"/>
      <c r="BA3687" s="14"/>
    </row>
    <row r="3688" spans="3:53" ht="15.75">
      <c r="C3688" s="35"/>
      <c r="D3688" s="35"/>
      <c r="E3688" s="304"/>
      <c r="F3688" s="304"/>
      <c r="G3688" s="35"/>
      <c r="H3688" s="35"/>
      <c r="I3688" s="35"/>
      <c r="J3688" s="35"/>
      <c r="K3688" s="35"/>
      <c r="L3688" s="38"/>
      <c r="M3688" s="35"/>
      <c r="N3688" s="35"/>
      <c r="O3688" s="35"/>
      <c r="P3688" s="35"/>
      <c r="Q3688" s="35"/>
      <c r="R3688" s="35"/>
      <c r="S3688" s="35"/>
      <c r="T3688" s="35"/>
      <c r="U3688" s="35"/>
      <c r="V3688" s="35"/>
      <c r="W3688" s="35"/>
      <c r="X3688" s="35"/>
      <c r="Y3688" s="35"/>
      <c r="Z3688" s="35"/>
      <c r="AA3688" s="35"/>
      <c r="AB3688" s="35"/>
      <c r="AC3688" s="35"/>
      <c r="AD3688" s="35"/>
      <c r="AE3688" s="331"/>
      <c r="AF3688" s="331"/>
      <c r="AG3688" s="331"/>
      <c r="AH3688" s="331"/>
      <c r="AI3688" s="331"/>
      <c r="AJ3688" s="331"/>
      <c r="AK3688" s="331"/>
      <c r="AL3688" s="34"/>
      <c r="AM3688" s="331"/>
      <c r="AN3688" s="35"/>
      <c r="AO3688" s="35"/>
      <c r="AP3688" s="162"/>
      <c r="AQ3688" s="35"/>
      <c r="AR3688" s="35"/>
      <c r="AS3688" s="35"/>
      <c r="AT3688" s="35"/>
      <c r="AU3688" s="35"/>
      <c r="AV3688" s="14"/>
      <c r="AW3688" s="14"/>
      <c r="AX3688" s="14"/>
      <c r="AY3688" s="14"/>
      <c r="AZ3688" s="14"/>
      <c r="BA3688" s="14"/>
    </row>
    <row r="3689" spans="3:53" ht="15.75">
      <c r="C3689" s="35"/>
      <c r="D3689" s="35"/>
      <c r="E3689" s="304"/>
      <c r="F3689" s="304"/>
      <c r="G3689" s="35"/>
      <c r="H3689" s="35"/>
      <c r="I3689" s="35"/>
      <c r="J3689" s="35"/>
      <c r="K3689" s="35"/>
      <c r="L3689" s="38"/>
      <c r="M3689" s="35"/>
      <c r="N3689" s="35"/>
      <c r="O3689" s="35"/>
      <c r="P3689" s="35"/>
      <c r="Q3689" s="35"/>
      <c r="R3689" s="35"/>
      <c r="S3689" s="35"/>
      <c r="T3689" s="35"/>
      <c r="U3689" s="35"/>
      <c r="V3689" s="35"/>
      <c r="W3689" s="35"/>
      <c r="X3689" s="35"/>
      <c r="Y3689" s="35"/>
      <c r="Z3689" s="35"/>
      <c r="AA3689" s="35"/>
      <c r="AB3689" s="35"/>
      <c r="AC3689" s="35"/>
      <c r="AD3689" s="35"/>
      <c r="AE3689" s="331"/>
      <c r="AF3689" s="331"/>
      <c r="AG3689" s="331"/>
      <c r="AH3689" s="331"/>
      <c r="AI3689" s="331"/>
      <c r="AJ3689" s="331"/>
      <c r="AK3689" s="331"/>
      <c r="AL3689" s="34"/>
      <c r="AM3689" s="331"/>
      <c r="AN3689" s="35"/>
      <c r="AO3689" s="35"/>
      <c r="AP3689" s="162"/>
      <c r="AQ3689" s="35"/>
      <c r="AR3689" s="35"/>
      <c r="AS3689" s="35"/>
      <c r="AT3689" s="35"/>
      <c r="AU3689" s="35"/>
      <c r="AV3689" s="14"/>
      <c r="AW3689" s="14"/>
      <c r="AX3689" s="14"/>
      <c r="AY3689" s="14"/>
      <c r="AZ3689" s="14"/>
      <c r="BA3689" s="14"/>
    </row>
    <row r="3690" spans="3:53" ht="15.75">
      <c r="C3690" s="35"/>
      <c r="D3690" s="35"/>
      <c r="E3690" s="304"/>
      <c r="F3690" s="304"/>
      <c r="G3690" s="35"/>
      <c r="H3690" s="35"/>
      <c r="I3690" s="35"/>
      <c r="J3690" s="35"/>
      <c r="K3690" s="35"/>
      <c r="L3690" s="38"/>
      <c r="M3690" s="35"/>
      <c r="N3690" s="35"/>
      <c r="O3690" s="35"/>
      <c r="P3690" s="35"/>
      <c r="Q3690" s="35"/>
      <c r="R3690" s="35"/>
      <c r="S3690" s="35"/>
      <c r="T3690" s="35"/>
      <c r="U3690" s="35"/>
      <c r="V3690" s="35"/>
      <c r="W3690" s="35"/>
      <c r="X3690" s="35"/>
      <c r="Y3690" s="35"/>
      <c r="Z3690" s="35"/>
      <c r="AA3690" s="35"/>
      <c r="AB3690" s="35"/>
      <c r="AC3690" s="35"/>
      <c r="AD3690" s="35"/>
      <c r="AE3690" s="331"/>
      <c r="AF3690" s="331"/>
      <c r="AG3690" s="331"/>
      <c r="AH3690" s="331"/>
      <c r="AI3690" s="331"/>
      <c r="AJ3690" s="331"/>
      <c r="AK3690" s="331"/>
      <c r="AL3690" s="34"/>
      <c r="AM3690" s="331"/>
      <c r="AN3690" s="35"/>
      <c r="AO3690" s="35"/>
      <c r="AP3690" s="162"/>
      <c r="AQ3690" s="35"/>
      <c r="AR3690" s="35"/>
      <c r="AS3690" s="35"/>
      <c r="AT3690" s="35"/>
      <c r="AU3690" s="35"/>
      <c r="AV3690" s="14"/>
      <c r="AW3690" s="14"/>
      <c r="AX3690" s="14"/>
      <c r="AY3690" s="14"/>
      <c r="AZ3690" s="14"/>
      <c r="BA3690" s="14"/>
    </row>
    <row r="3691" spans="3:53" ht="15.75">
      <c r="C3691" s="35"/>
      <c r="D3691" s="35"/>
      <c r="E3691" s="304"/>
      <c r="F3691" s="304"/>
      <c r="G3691" s="35"/>
      <c r="H3691" s="35"/>
      <c r="I3691" s="35"/>
      <c r="J3691" s="35"/>
      <c r="K3691" s="35"/>
      <c r="L3691" s="38"/>
      <c r="M3691" s="35"/>
      <c r="N3691" s="35"/>
      <c r="O3691" s="35"/>
      <c r="P3691" s="35"/>
      <c r="Q3691" s="35"/>
      <c r="R3691" s="35"/>
      <c r="S3691" s="35"/>
      <c r="T3691" s="35"/>
      <c r="U3691" s="35"/>
      <c r="V3691" s="35"/>
      <c r="W3691" s="35"/>
      <c r="X3691" s="35"/>
      <c r="Y3691" s="35"/>
      <c r="Z3691" s="35"/>
      <c r="AA3691" s="35"/>
      <c r="AB3691" s="35"/>
      <c r="AC3691" s="35"/>
      <c r="AD3691" s="35"/>
      <c r="AE3691" s="331"/>
      <c r="AF3691" s="331"/>
      <c r="AG3691" s="331"/>
      <c r="AH3691" s="331"/>
      <c r="AI3691" s="331"/>
      <c r="AJ3691" s="331"/>
      <c r="AK3691" s="331"/>
      <c r="AL3691" s="34"/>
      <c r="AM3691" s="331"/>
      <c r="AN3691" s="35"/>
      <c r="AO3691" s="35"/>
      <c r="AP3691" s="162"/>
      <c r="AQ3691" s="35"/>
      <c r="AR3691" s="35"/>
      <c r="AS3691" s="35"/>
      <c r="AT3691" s="35"/>
      <c r="AU3691" s="35"/>
      <c r="AV3691" s="14"/>
      <c r="AW3691" s="14"/>
      <c r="AX3691" s="14"/>
      <c r="AY3691" s="14"/>
      <c r="AZ3691" s="14"/>
      <c r="BA3691" s="14"/>
    </row>
    <row r="3692" spans="3:53" ht="15.75">
      <c r="C3692" s="35"/>
      <c r="D3692" s="35"/>
      <c r="E3692" s="304"/>
      <c r="F3692" s="304"/>
      <c r="G3692" s="35"/>
      <c r="H3692" s="35"/>
      <c r="I3692" s="35"/>
      <c r="J3692" s="35"/>
      <c r="K3692" s="35"/>
      <c r="L3692" s="38"/>
      <c r="M3692" s="35"/>
      <c r="N3692" s="35"/>
      <c r="O3692" s="35"/>
      <c r="P3692" s="35"/>
      <c r="Q3692" s="35"/>
      <c r="R3692" s="35"/>
      <c r="S3692" s="35"/>
      <c r="T3692" s="35"/>
      <c r="U3692" s="35"/>
      <c r="V3692" s="35"/>
      <c r="W3692" s="35"/>
      <c r="X3692" s="35"/>
      <c r="Y3692" s="35"/>
      <c r="Z3692" s="35"/>
      <c r="AA3692" s="35"/>
      <c r="AB3692" s="35"/>
      <c r="AC3692" s="35"/>
      <c r="AD3692" s="35"/>
      <c r="AE3692" s="331"/>
      <c r="AF3692" s="331"/>
      <c r="AG3692" s="331"/>
      <c r="AH3692" s="331"/>
      <c r="AI3692" s="331"/>
      <c r="AJ3692" s="331"/>
      <c r="AK3692" s="331"/>
      <c r="AL3692" s="34"/>
      <c r="AM3692" s="331"/>
      <c r="AN3692" s="35"/>
      <c r="AO3692" s="35"/>
      <c r="AP3692" s="162"/>
      <c r="AQ3692" s="35"/>
      <c r="AR3692" s="35"/>
      <c r="AS3692" s="35"/>
      <c r="AT3692" s="35"/>
      <c r="AU3692" s="35"/>
      <c r="AV3692" s="14"/>
      <c r="AW3692" s="14"/>
      <c r="AX3692" s="14"/>
      <c r="AY3692" s="14"/>
      <c r="AZ3692" s="14"/>
      <c r="BA3692" s="14"/>
    </row>
    <row r="3693" spans="3:53" ht="15.75">
      <c r="C3693" s="35"/>
      <c r="D3693" s="35"/>
      <c r="E3693" s="304"/>
      <c r="F3693" s="304"/>
      <c r="G3693" s="35"/>
      <c r="H3693" s="35"/>
      <c r="I3693" s="35"/>
      <c r="J3693" s="35"/>
      <c r="K3693" s="35"/>
      <c r="L3693" s="38"/>
      <c r="M3693" s="35"/>
      <c r="N3693" s="35"/>
      <c r="O3693" s="35"/>
      <c r="P3693" s="35"/>
      <c r="Q3693" s="35"/>
      <c r="R3693" s="35"/>
      <c r="S3693" s="35"/>
      <c r="T3693" s="35"/>
      <c r="U3693" s="35"/>
      <c r="V3693" s="35"/>
      <c r="W3693" s="35"/>
      <c r="X3693" s="35"/>
      <c r="Y3693" s="35"/>
      <c r="Z3693" s="35"/>
      <c r="AA3693" s="35"/>
      <c r="AB3693" s="35"/>
      <c r="AC3693" s="35"/>
      <c r="AD3693" s="35"/>
      <c r="AE3693" s="331"/>
      <c r="AF3693" s="331"/>
      <c r="AG3693" s="331"/>
      <c r="AH3693" s="331"/>
      <c r="AI3693" s="331"/>
      <c r="AJ3693" s="331"/>
      <c r="AK3693" s="331"/>
      <c r="AL3693" s="34"/>
      <c r="AM3693" s="331"/>
      <c r="AN3693" s="35"/>
      <c r="AO3693" s="35"/>
      <c r="AP3693" s="162"/>
      <c r="AQ3693" s="35"/>
      <c r="AR3693" s="35"/>
      <c r="AS3693" s="35"/>
      <c r="AT3693" s="35"/>
      <c r="AU3693" s="35"/>
      <c r="AV3693" s="14"/>
      <c r="AW3693" s="14"/>
      <c r="AX3693" s="14"/>
      <c r="AY3693" s="14"/>
      <c r="AZ3693" s="14"/>
      <c r="BA3693" s="14"/>
    </row>
    <row r="3694" spans="3:53" ht="15.75">
      <c r="C3694" s="35"/>
      <c r="D3694" s="35"/>
      <c r="E3694" s="304"/>
      <c r="F3694" s="304"/>
      <c r="G3694" s="35"/>
      <c r="H3694" s="35"/>
      <c r="I3694" s="35"/>
      <c r="J3694" s="35"/>
      <c r="K3694" s="35"/>
      <c r="L3694" s="38"/>
      <c r="M3694" s="35"/>
      <c r="N3694" s="35"/>
      <c r="O3694" s="35"/>
      <c r="P3694" s="35"/>
      <c r="Q3694" s="35"/>
      <c r="R3694" s="35"/>
      <c r="S3694" s="35"/>
      <c r="T3694" s="35"/>
      <c r="U3694" s="35"/>
      <c r="V3694" s="35"/>
      <c r="W3694" s="35"/>
      <c r="X3694" s="35"/>
      <c r="Y3694" s="35"/>
      <c r="Z3694" s="35"/>
      <c r="AA3694" s="35"/>
      <c r="AB3694" s="35"/>
      <c r="AC3694" s="35"/>
      <c r="AD3694" s="35"/>
      <c r="AE3694" s="331"/>
      <c r="AF3694" s="331"/>
      <c r="AG3694" s="331"/>
      <c r="AH3694" s="331"/>
      <c r="AI3694" s="331"/>
      <c r="AJ3694" s="331"/>
      <c r="AK3694" s="331"/>
      <c r="AL3694" s="34"/>
      <c r="AM3694" s="331"/>
      <c r="AN3694" s="35"/>
      <c r="AO3694" s="35"/>
      <c r="AP3694" s="162"/>
      <c r="AQ3694" s="35"/>
      <c r="AR3694" s="35"/>
      <c r="AS3694" s="35"/>
      <c r="AT3694" s="35"/>
      <c r="AU3694" s="35"/>
      <c r="AV3694" s="14"/>
      <c r="AW3694" s="14"/>
      <c r="AX3694" s="14"/>
      <c r="AY3694" s="14"/>
      <c r="AZ3694" s="14"/>
      <c r="BA3694" s="14"/>
    </row>
    <row r="3695" spans="3:53" ht="15.75">
      <c r="C3695" s="35"/>
      <c r="D3695" s="35"/>
      <c r="E3695" s="304"/>
      <c r="F3695" s="304"/>
      <c r="G3695" s="35"/>
      <c r="H3695" s="35"/>
      <c r="I3695" s="35"/>
      <c r="J3695" s="35"/>
      <c r="K3695" s="35"/>
      <c r="L3695" s="38"/>
      <c r="M3695" s="35"/>
      <c r="N3695" s="35"/>
      <c r="O3695" s="35"/>
      <c r="P3695" s="35"/>
      <c r="Q3695" s="35"/>
      <c r="R3695" s="35"/>
      <c r="S3695" s="35"/>
      <c r="T3695" s="35"/>
      <c r="U3695" s="35"/>
      <c r="V3695" s="35"/>
      <c r="W3695" s="35"/>
      <c r="X3695" s="35"/>
      <c r="Y3695" s="35"/>
      <c r="Z3695" s="35"/>
      <c r="AA3695" s="35"/>
      <c r="AB3695" s="35"/>
      <c r="AC3695" s="35"/>
      <c r="AD3695" s="35"/>
      <c r="AE3695" s="331"/>
      <c r="AF3695" s="331"/>
      <c r="AG3695" s="331"/>
      <c r="AH3695" s="331"/>
      <c r="AI3695" s="331"/>
      <c r="AJ3695" s="331"/>
      <c r="AK3695" s="331"/>
      <c r="AL3695" s="34"/>
      <c r="AM3695" s="331"/>
      <c r="AN3695" s="35"/>
      <c r="AO3695" s="35"/>
      <c r="AP3695" s="162"/>
      <c r="AQ3695" s="35"/>
      <c r="AR3695" s="35"/>
      <c r="AS3695" s="35"/>
      <c r="AT3695" s="35"/>
      <c r="AU3695" s="35"/>
      <c r="AV3695" s="14"/>
      <c r="AW3695" s="14"/>
      <c r="AX3695" s="14"/>
      <c r="AY3695" s="14"/>
      <c r="AZ3695" s="14"/>
      <c r="BA3695" s="14"/>
    </row>
    <row r="3696" spans="3:53" ht="15.75">
      <c r="C3696" s="35"/>
      <c r="D3696" s="35"/>
      <c r="E3696" s="304"/>
      <c r="F3696" s="304"/>
      <c r="G3696" s="35"/>
      <c r="H3696" s="35"/>
      <c r="I3696" s="35"/>
      <c r="J3696" s="35"/>
      <c r="K3696" s="35"/>
      <c r="L3696" s="38"/>
      <c r="M3696" s="35"/>
      <c r="N3696" s="35"/>
      <c r="O3696" s="35"/>
      <c r="P3696" s="35"/>
      <c r="Q3696" s="35"/>
      <c r="R3696" s="35"/>
      <c r="S3696" s="35"/>
      <c r="T3696" s="35"/>
      <c r="U3696" s="35"/>
      <c r="V3696" s="35"/>
      <c r="W3696" s="35"/>
      <c r="X3696" s="35"/>
      <c r="Y3696" s="35"/>
      <c r="Z3696" s="35"/>
      <c r="AA3696" s="35"/>
      <c r="AB3696" s="35"/>
      <c r="AC3696" s="35"/>
      <c r="AD3696" s="35"/>
      <c r="AE3696" s="331"/>
      <c r="AF3696" s="331"/>
      <c r="AG3696" s="331"/>
      <c r="AH3696" s="331"/>
      <c r="AI3696" s="331"/>
      <c r="AJ3696" s="331"/>
      <c r="AK3696" s="331"/>
      <c r="AL3696" s="34"/>
      <c r="AM3696" s="331"/>
      <c r="AN3696" s="35"/>
      <c r="AO3696" s="35"/>
      <c r="AP3696" s="162"/>
      <c r="AQ3696" s="35"/>
      <c r="AR3696" s="35"/>
      <c r="AS3696" s="35"/>
      <c r="AT3696" s="35"/>
      <c r="AU3696" s="35"/>
      <c r="AV3696" s="14"/>
      <c r="AW3696" s="14"/>
      <c r="AX3696" s="14"/>
      <c r="AY3696" s="14"/>
      <c r="AZ3696" s="14"/>
      <c r="BA3696" s="14"/>
    </row>
    <row r="3697" spans="3:53" ht="15.75">
      <c r="C3697" s="35"/>
      <c r="D3697" s="35"/>
      <c r="E3697" s="304"/>
      <c r="F3697" s="304"/>
      <c r="G3697" s="35"/>
      <c r="H3697" s="35"/>
      <c r="I3697" s="35"/>
      <c r="J3697" s="35"/>
      <c r="K3697" s="35"/>
      <c r="L3697" s="38"/>
      <c r="M3697" s="35"/>
      <c r="N3697" s="35"/>
      <c r="O3697" s="35"/>
      <c r="P3697" s="35"/>
      <c r="Q3697" s="35"/>
      <c r="R3697" s="35"/>
      <c r="S3697" s="35"/>
      <c r="T3697" s="35"/>
      <c r="U3697" s="35"/>
      <c r="V3697" s="35"/>
      <c r="W3697" s="35"/>
      <c r="X3697" s="35"/>
      <c r="Y3697" s="35"/>
      <c r="Z3697" s="35"/>
      <c r="AA3697" s="35"/>
      <c r="AB3697" s="35"/>
      <c r="AC3697" s="35"/>
      <c r="AD3697" s="35"/>
      <c r="AE3697" s="331"/>
      <c r="AF3697" s="331"/>
      <c r="AG3697" s="331"/>
      <c r="AH3697" s="331"/>
      <c r="AI3697" s="331"/>
      <c r="AJ3697" s="331"/>
      <c r="AK3697" s="331"/>
      <c r="AL3697" s="34"/>
      <c r="AM3697" s="331"/>
      <c r="AN3697" s="35"/>
      <c r="AO3697" s="35"/>
      <c r="AP3697" s="162"/>
      <c r="AQ3697" s="35"/>
      <c r="AR3697" s="35"/>
      <c r="AS3697" s="35"/>
      <c r="AT3697" s="35"/>
      <c r="AU3697" s="35"/>
      <c r="AV3697" s="14"/>
      <c r="AW3697" s="14"/>
      <c r="AX3697" s="14"/>
      <c r="AY3697" s="14"/>
      <c r="AZ3697" s="14"/>
      <c r="BA3697" s="14"/>
    </row>
    <row r="3698" spans="3:53" ht="15.75">
      <c r="C3698" s="35"/>
      <c r="D3698" s="35"/>
      <c r="E3698" s="304"/>
      <c r="F3698" s="304"/>
      <c r="G3698" s="35"/>
      <c r="H3698" s="35"/>
      <c r="I3698" s="35"/>
      <c r="J3698" s="35"/>
      <c r="K3698" s="35"/>
      <c r="L3698" s="38"/>
      <c r="M3698" s="35"/>
      <c r="N3698" s="35"/>
      <c r="O3698" s="35"/>
      <c r="P3698" s="35"/>
      <c r="Q3698" s="35"/>
      <c r="R3698" s="35"/>
      <c r="S3698" s="35"/>
      <c r="T3698" s="35"/>
      <c r="U3698" s="35"/>
      <c r="V3698" s="35"/>
      <c r="W3698" s="35"/>
      <c r="X3698" s="35"/>
      <c r="Y3698" s="35"/>
      <c r="Z3698" s="35"/>
      <c r="AA3698" s="35"/>
      <c r="AB3698" s="35"/>
      <c r="AC3698" s="35"/>
      <c r="AD3698" s="35"/>
      <c r="AE3698" s="331"/>
      <c r="AF3698" s="331"/>
      <c r="AG3698" s="331"/>
      <c r="AH3698" s="331"/>
      <c r="AI3698" s="331"/>
      <c r="AJ3698" s="331"/>
      <c r="AK3698" s="331"/>
      <c r="AL3698" s="34"/>
      <c r="AM3698" s="331"/>
      <c r="AN3698" s="35"/>
      <c r="AO3698" s="35"/>
      <c r="AP3698" s="162"/>
      <c r="AQ3698" s="35"/>
      <c r="AR3698" s="35"/>
      <c r="AS3698" s="35"/>
      <c r="AT3698" s="35"/>
      <c r="AU3698" s="35"/>
      <c r="AV3698" s="14"/>
      <c r="AW3698" s="14"/>
      <c r="AX3698" s="14"/>
      <c r="AY3698" s="14"/>
      <c r="AZ3698" s="14"/>
      <c r="BA3698" s="14"/>
    </row>
    <row r="3699" spans="3:53" ht="15.75">
      <c r="C3699" s="35"/>
      <c r="D3699" s="35"/>
      <c r="E3699" s="304"/>
      <c r="F3699" s="304"/>
      <c r="G3699" s="35"/>
      <c r="H3699" s="35"/>
      <c r="I3699" s="35"/>
      <c r="J3699" s="35"/>
      <c r="K3699" s="35"/>
      <c r="L3699" s="38"/>
      <c r="M3699" s="35"/>
      <c r="N3699" s="35"/>
      <c r="O3699" s="35"/>
      <c r="P3699" s="35"/>
      <c r="Q3699" s="35"/>
      <c r="R3699" s="35"/>
      <c r="S3699" s="35"/>
      <c r="T3699" s="35"/>
      <c r="U3699" s="35"/>
      <c r="V3699" s="35"/>
      <c r="W3699" s="35"/>
      <c r="X3699" s="35"/>
      <c r="Y3699" s="35"/>
      <c r="Z3699" s="35"/>
      <c r="AA3699" s="35"/>
      <c r="AB3699" s="35"/>
      <c r="AC3699" s="35"/>
      <c r="AD3699" s="35"/>
      <c r="AE3699" s="331"/>
      <c r="AF3699" s="331"/>
      <c r="AG3699" s="331"/>
      <c r="AH3699" s="331"/>
      <c r="AI3699" s="331"/>
      <c r="AJ3699" s="331"/>
      <c r="AK3699" s="331"/>
      <c r="AL3699" s="34"/>
      <c r="AM3699" s="331"/>
      <c r="AN3699" s="35"/>
      <c r="AO3699" s="35"/>
      <c r="AP3699" s="162"/>
      <c r="AQ3699" s="35"/>
      <c r="AR3699" s="35"/>
      <c r="AS3699" s="35"/>
      <c r="AT3699" s="35"/>
      <c r="AU3699" s="35"/>
      <c r="AV3699" s="14"/>
      <c r="AW3699" s="14"/>
      <c r="AX3699" s="14"/>
      <c r="AY3699" s="14"/>
      <c r="AZ3699" s="14"/>
      <c r="BA3699" s="14"/>
    </row>
    <row r="3700" spans="3:53" ht="15.75">
      <c r="C3700" s="35"/>
      <c r="D3700" s="35"/>
      <c r="E3700" s="304"/>
      <c r="F3700" s="304"/>
      <c r="G3700" s="35"/>
      <c r="H3700" s="35"/>
      <c r="I3700" s="35"/>
      <c r="J3700" s="35"/>
      <c r="K3700" s="35"/>
      <c r="L3700" s="38"/>
      <c r="M3700" s="35"/>
      <c r="N3700" s="35"/>
      <c r="O3700" s="35"/>
      <c r="P3700" s="35"/>
      <c r="Q3700" s="35"/>
      <c r="R3700" s="35"/>
      <c r="S3700" s="35"/>
      <c r="T3700" s="35"/>
      <c r="U3700" s="35"/>
      <c r="V3700" s="35"/>
      <c r="W3700" s="35"/>
      <c r="X3700" s="35"/>
      <c r="Y3700" s="35"/>
      <c r="Z3700" s="35"/>
      <c r="AA3700" s="35"/>
      <c r="AB3700" s="35"/>
      <c r="AC3700" s="35"/>
      <c r="AD3700" s="35"/>
      <c r="AE3700" s="331"/>
      <c r="AF3700" s="331"/>
      <c r="AG3700" s="331"/>
      <c r="AH3700" s="331"/>
      <c r="AI3700" s="331"/>
      <c r="AJ3700" s="331"/>
      <c r="AK3700" s="331"/>
      <c r="AL3700" s="34"/>
      <c r="AM3700" s="331"/>
      <c r="AN3700" s="35"/>
      <c r="AO3700" s="35"/>
      <c r="AP3700" s="162"/>
      <c r="AQ3700" s="35"/>
      <c r="AR3700" s="35"/>
      <c r="AS3700" s="35"/>
      <c r="AT3700" s="35"/>
      <c r="AU3700" s="35"/>
      <c r="AV3700" s="14"/>
      <c r="AW3700" s="14"/>
      <c r="AX3700" s="14"/>
      <c r="AY3700" s="14"/>
      <c r="AZ3700" s="14"/>
      <c r="BA3700" s="14"/>
    </row>
    <row r="3701" spans="3:53" ht="15.75">
      <c r="C3701" s="35"/>
      <c r="D3701" s="35"/>
      <c r="E3701" s="304"/>
      <c r="F3701" s="304"/>
      <c r="G3701" s="35"/>
      <c r="H3701" s="35"/>
      <c r="I3701" s="35"/>
      <c r="J3701" s="35"/>
      <c r="K3701" s="35"/>
      <c r="L3701" s="38"/>
      <c r="M3701" s="35"/>
      <c r="N3701" s="35"/>
      <c r="O3701" s="35"/>
      <c r="P3701" s="35"/>
      <c r="Q3701" s="35"/>
      <c r="R3701" s="35"/>
      <c r="S3701" s="35"/>
      <c r="T3701" s="35"/>
      <c r="U3701" s="35"/>
      <c r="V3701" s="35"/>
      <c r="W3701" s="35"/>
      <c r="X3701" s="35"/>
      <c r="Y3701" s="35"/>
      <c r="Z3701" s="35"/>
      <c r="AA3701" s="35"/>
      <c r="AB3701" s="35"/>
      <c r="AC3701" s="35"/>
      <c r="AD3701" s="35"/>
      <c r="AE3701" s="331"/>
      <c r="AF3701" s="331"/>
      <c r="AG3701" s="331"/>
      <c r="AH3701" s="331"/>
      <c r="AI3701" s="331"/>
      <c r="AJ3701" s="331"/>
      <c r="AK3701" s="331"/>
      <c r="AL3701" s="34"/>
      <c r="AM3701" s="331"/>
      <c r="AN3701" s="35"/>
      <c r="AO3701" s="35"/>
      <c r="AP3701" s="162"/>
      <c r="AQ3701" s="35"/>
      <c r="AR3701" s="35"/>
      <c r="AS3701" s="35"/>
      <c r="AT3701" s="35"/>
      <c r="AU3701" s="35"/>
      <c r="AV3701" s="14"/>
      <c r="AW3701" s="14"/>
      <c r="AX3701" s="14"/>
      <c r="AY3701" s="14"/>
      <c r="AZ3701" s="14"/>
      <c r="BA3701" s="14"/>
    </row>
    <row r="3702" spans="3:53" ht="15.75">
      <c r="C3702" s="35"/>
      <c r="D3702" s="35"/>
      <c r="E3702" s="304"/>
      <c r="F3702" s="304"/>
      <c r="G3702" s="35"/>
      <c r="H3702" s="35"/>
      <c r="I3702" s="35"/>
      <c r="J3702" s="35"/>
      <c r="K3702" s="35"/>
      <c r="L3702" s="38"/>
      <c r="M3702" s="35"/>
      <c r="N3702" s="35"/>
      <c r="O3702" s="35"/>
      <c r="P3702" s="35"/>
      <c r="Q3702" s="35"/>
      <c r="R3702" s="35"/>
      <c r="S3702" s="35"/>
      <c r="T3702" s="35"/>
      <c r="U3702" s="35"/>
      <c r="V3702" s="35"/>
      <c r="W3702" s="35"/>
      <c r="X3702" s="35"/>
      <c r="Y3702" s="35"/>
      <c r="Z3702" s="35"/>
      <c r="AA3702" s="35"/>
      <c r="AB3702" s="35"/>
      <c r="AC3702" s="35"/>
      <c r="AD3702" s="35"/>
      <c r="AE3702" s="331"/>
      <c r="AF3702" s="331"/>
      <c r="AG3702" s="331"/>
      <c r="AH3702" s="331"/>
      <c r="AI3702" s="331"/>
      <c r="AJ3702" s="331"/>
      <c r="AK3702" s="331"/>
      <c r="AL3702" s="34"/>
      <c r="AM3702" s="331"/>
      <c r="AN3702" s="35"/>
      <c r="AO3702" s="35"/>
      <c r="AP3702" s="162"/>
      <c r="AQ3702" s="35"/>
      <c r="AR3702" s="35"/>
      <c r="AS3702" s="35"/>
      <c r="AT3702" s="35"/>
      <c r="AU3702" s="35"/>
      <c r="AV3702" s="14"/>
      <c r="AW3702" s="14"/>
      <c r="AX3702" s="14"/>
      <c r="AY3702" s="14"/>
      <c r="AZ3702" s="14"/>
      <c r="BA3702" s="14"/>
    </row>
    <row r="3703" spans="3:53" ht="15.75">
      <c r="C3703" s="35"/>
      <c r="D3703" s="35"/>
      <c r="E3703" s="304"/>
      <c r="F3703" s="304"/>
      <c r="G3703" s="35"/>
      <c r="H3703" s="35"/>
      <c r="I3703" s="35"/>
      <c r="J3703" s="35"/>
      <c r="K3703" s="35"/>
      <c r="L3703" s="38"/>
      <c r="M3703" s="35"/>
      <c r="N3703" s="35"/>
      <c r="O3703" s="35"/>
      <c r="P3703" s="35"/>
      <c r="Q3703" s="35"/>
      <c r="R3703" s="35"/>
      <c r="S3703" s="35"/>
      <c r="T3703" s="35"/>
      <c r="U3703" s="35"/>
      <c r="V3703" s="35"/>
      <c r="W3703" s="35"/>
      <c r="X3703" s="35"/>
      <c r="Y3703" s="35"/>
      <c r="Z3703" s="35"/>
      <c r="AA3703" s="35"/>
      <c r="AB3703" s="35"/>
      <c r="AC3703" s="35"/>
      <c r="AD3703" s="35"/>
      <c r="AE3703" s="331"/>
      <c r="AF3703" s="331"/>
      <c r="AG3703" s="331"/>
      <c r="AH3703" s="331"/>
      <c r="AI3703" s="331"/>
      <c r="AJ3703" s="331"/>
      <c r="AK3703" s="331"/>
      <c r="AL3703" s="34"/>
      <c r="AM3703" s="331"/>
      <c r="AN3703" s="35"/>
      <c r="AO3703" s="35"/>
      <c r="AP3703" s="162"/>
      <c r="AQ3703" s="35"/>
      <c r="AR3703" s="35"/>
      <c r="AS3703" s="35"/>
      <c r="AT3703" s="35"/>
      <c r="AU3703" s="35"/>
      <c r="AV3703" s="14"/>
      <c r="AW3703" s="14"/>
      <c r="AX3703" s="14"/>
      <c r="AY3703" s="14"/>
      <c r="AZ3703" s="14"/>
      <c r="BA3703" s="14"/>
    </row>
    <row r="3704" spans="3:53" ht="15.75">
      <c r="C3704" s="35"/>
      <c r="D3704" s="35"/>
      <c r="E3704" s="304"/>
      <c r="F3704" s="304"/>
      <c r="G3704" s="35"/>
      <c r="H3704" s="35"/>
      <c r="I3704" s="35"/>
      <c r="J3704" s="35"/>
      <c r="K3704" s="35"/>
      <c r="L3704" s="38"/>
      <c r="M3704" s="35"/>
      <c r="N3704" s="35"/>
      <c r="O3704" s="35"/>
      <c r="P3704" s="35"/>
      <c r="Q3704" s="35"/>
      <c r="R3704" s="35"/>
      <c r="S3704" s="35"/>
      <c r="T3704" s="35"/>
      <c r="U3704" s="35"/>
      <c r="V3704" s="35"/>
      <c r="W3704" s="35"/>
      <c r="X3704" s="35"/>
      <c r="Y3704" s="35"/>
      <c r="Z3704" s="35"/>
      <c r="AA3704" s="35"/>
      <c r="AB3704" s="35"/>
      <c r="AC3704" s="35"/>
      <c r="AD3704" s="35"/>
      <c r="AE3704" s="331"/>
      <c r="AF3704" s="331"/>
      <c r="AG3704" s="331"/>
      <c r="AH3704" s="331"/>
      <c r="AI3704" s="331"/>
      <c r="AJ3704" s="331"/>
      <c r="AK3704" s="331"/>
      <c r="AL3704" s="34"/>
      <c r="AM3704" s="331"/>
      <c r="AN3704" s="35"/>
      <c r="AO3704" s="35"/>
      <c r="AP3704" s="162"/>
      <c r="AQ3704" s="35"/>
      <c r="AR3704" s="35"/>
      <c r="AS3704" s="35"/>
      <c r="AT3704" s="35"/>
      <c r="AU3704" s="35"/>
      <c r="AV3704" s="14"/>
      <c r="AW3704" s="14"/>
      <c r="AX3704" s="14"/>
      <c r="AY3704" s="14"/>
      <c r="AZ3704" s="14"/>
      <c r="BA3704" s="14"/>
    </row>
    <row r="3705" spans="3:53" ht="15.75">
      <c r="C3705" s="35"/>
      <c r="D3705" s="35"/>
      <c r="E3705" s="304"/>
      <c r="F3705" s="304"/>
      <c r="G3705" s="35"/>
      <c r="H3705" s="35"/>
      <c r="I3705" s="35"/>
      <c r="J3705" s="35"/>
      <c r="K3705" s="35"/>
      <c r="L3705" s="38"/>
      <c r="M3705" s="35"/>
      <c r="N3705" s="35"/>
      <c r="O3705" s="35"/>
      <c r="P3705" s="35"/>
      <c r="Q3705" s="35"/>
      <c r="R3705" s="35"/>
      <c r="S3705" s="35"/>
      <c r="T3705" s="35"/>
      <c r="U3705" s="35"/>
      <c r="V3705" s="35"/>
      <c r="W3705" s="35"/>
      <c r="X3705" s="35"/>
      <c r="Y3705" s="35"/>
      <c r="Z3705" s="35"/>
      <c r="AA3705" s="35"/>
      <c r="AB3705" s="35"/>
      <c r="AC3705" s="35"/>
      <c r="AD3705" s="35"/>
      <c r="AE3705" s="331"/>
      <c r="AF3705" s="331"/>
      <c r="AG3705" s="331"/>
      <c r="AH3705" s="331"/>
      <c r="AI3705" s="331"/>
      <c r="AJ3705" s="331"/>
      <c r="AK3705" s="331"/>
      <c r="AL3705" s="34"/>
      <c r="AM3705" s="331"/>
      <c r="AN3705" s="35"/>
      <c r="AO3705" s="35"/>
      <c r="AP3705" s="162"/>
      <c r="AQ3705" s="35"/>
      <c r="AR3705" s="35"/>
      <c r="AS3705" s="35"/>
      <c r="AT3705" s="35"/>
      <c r="AU3705" s="35"/>
      <c r="AV3705" s="14"/>
      <c r="AW3705" s="14"/>
      <c r="AX3705" s="14"/>
      <c r="AY3705" s="14"/>
      <c r="AZ3705" s="14"/>
      <c r="BA3705" s="14"/>
    </row>
    <row r="3706" spans="3:53" ht="15.75">
      <c r="C3706" s="35"/>
      <c r="D3706" s="35"/>
      <c r="E3706" s="304"/>
      <c r="F3706" s="304"/>
      <c r="G3706" s="35"/>
      <c r="H3706" s="35"/>
      <c r="I3706" s="35"/>
      <c r="J3706" s="35"/>
      <c r="K3706" s="35"/>
      <c r="L3706" s="38"/>
      <c r="M3706" s="35"/>
      <c r="N3706" s="35"/>
      <c r="O3706" s="35"/>
      <c r="P3706" s="35"/>
      <c r="Q3706" s="35"/>
      <c r="R3706" s="35"/>
      <c r="S3706" s="35"/>
      <c r="T3706" s="35"/>
      <c r="U3706" s="35"/>
      <c r="V3706" s="35"/>
      <c r="W3706" s="35"/>
      <c r="X3706" s="35"/>
      <c r="Y3706" s="35"/>
      <c r="Z3706" s="35"/>
      <c r="AA3706" s="35"/>
      <c r="AB3706" s="35"/>
      <c r="AC3706" s="35"/>
      <c r="AD3706" s="35"/>
      <c r="AE3706" s="331"/>
      <c r="AF3706" s="331"/>
      <c r="AG3706" s="331"/>
      <c r="AH3706" s="331"/>
      <c r="AI3706" s="331"/>
      <c r="AJ3706" s="331"/>
      <c r="AK3706" s="331"/>
      <c r="AL3706" s="34"/>
      <c r="AM3706" s="331"/>
      <c r="AN3706" s="35"/>
      <c r="AO3706" s="35"/>
      <c r="AP3706" s="162"/>
      <c r="AQ3706" s="35"/>
      <c r="AR3706" s="35"/>
      <c r="AS3706" s="35"/>
      <c r="AT3706" s="35"/>
      <c r="AU3706" s="35"/>
      <c r="AV3706" s="14"/>
      <c r="AW3706" s="14"/>
      <c r="AX3706" s="14"/>
      <c r="AY3706" s="14"/>
      <c r="AZ3706" s="14"/>
      <c r="BA3706" s="14"/>
    </row>
    <row r="3707" spans="3:53" ht="15.75">
      <c r="C3707" s="35"/>
      <c r="D3707" s="35"/>
      <c r="E3707" s="304"/>
      <c r="F3707" s="304"/>
      <c r="G3707" s="35"/>
      <c r="H3707" s="35"/>
      <c r="I3707" s="35"/>
      <c r="J3707" s="35"/>
      <c r="K3707" s="35"/>
      <c r="L3707" s="38"/>
      <c r="M3707" s="35"/>
      <c r="N3707" s="35"/>
      <c r="O3707" s="35"/>
      <c r="P3707" s="35"/>
      <c r="Q3707" s="35"/>
      <c r="R3707" s="35"/>
      <c r="S3707" s="35"/>
      <c r="T3707" s="35"/>
      <c r="U3707" s="35"/>
      <c r="V3707" s="35"/>
      <c r="W3707" s="35"/>
      <c r="X3707" s="35"/>
      <c r="Y3707" s="35"/>
      <c r="Z3707" s="35"/>
      <c r="AA3707" s="35"/>
      <c r="AB3707" s="35"/>
      <c r="AC3707" s="35"/>
      <c r="AD3707" s="35"/>
      <c r="AE3707" s="331"/>
      <c r="AF3707" s="331"/>
      <c r="AG3707" s="331"/>
      <c r="AH3707" s="331"/>
      <c r="AI3707" s="331"/>
      <c r="AJ3707" s="331"/>
      <c r="AK3707" s="331"/>
      <c r="AL3707" s="34"/>
      <c r="AM3707" s="331"/>
      <c r="AN3707" s="35"/>
      <c r="AO3707" s="35"/>
      <c r="AP3707" s="162"/>
      <c r="AQ3707" s="35"/>
      <c r="AR3707" s="35"/>
      <c r="AS3707" s="35"/>
      <c r="AT3707" s="35"/>
      <c r="AU3707" s="35"/>
      <c r="AV3707" s="14"/>
      <c r="AW3707" s="14"/>
      <c r="AX3707" s="14"/>
      <c r="AY3707" s="14"/>
      <c r="AZ3707" s="14"/>
      <c r="BA3707" s="14"/>
    </row>
    <row r="3708" spans="3:53" ht="15.75">
      <c r="C3708" s="35"/>
      <c r="D3708" s="35"/>
      <c r="E3708" s="304"/>
      <c r="F3708" s="304"/>
      <c r="G3708" s="35"/>
      <c r="H3708" s="35"/>
      <c r="I3708" s="35"/>
      <c r="J3708" s="35"/>
      <c r="K3708" s="35"/>
      <c r="L3708" s="38"/>
      <c r="M3708" s="35"/>
      <c r="N3708" s="35"/>
      <c r="O3708" s="35"/>
      <c r="P3708" s="35"/>
      <c r="Q3708" s="35"/>
      <c r="R3708" s="35"/>
      <c r="S3708" s="35"/>
      <c r="T3708" s="35"/>
      <c r="U3708" s="35"/>
      <c r="V3708" s="35"/>
      <c r="W3708" s="35"/>
      <c r="X3708" s="35"/>
      <c r="Y3708" s="35"/>
      <c r="Z3708" s="35"/>
      <c r="AA3708" s="35"/>
      <c r="AB3708" s="35"/>
      <c r="AC3708" s="35"/>
      <c r="AD3708" s="35"/>
      <c r="AE3708" s="331"/>
      <c r="AF3708" s="331"/>
      <c r="AG3708" s="331"/>
      <c r="AH3708" s="331"/>
      <c r="AI3708" s="331"/>
      <c r="AJ3708" s="331"/>
      <c r="AK3708" s="331"/>
      <c r="AL3708" s="34"/>
      <c r="AM3708" s="331"/>
      <c r="AN3708" s="35"/>
      <c r="AO3708" s="35"/>
      <c r="AP3708" s="162"/>
      <c r="AQ3708" s="35"/>
      <c r="AR3708" s="35"/>
      <c r="AS3708" s="35"/>
      <c r="AT3708" s="35"/>
      <c r="AU3708" s="35"/>
      <c r="AV3708" s="14"/>
      <c r="AW3708" s="14"/>
      <c r="AX3708" s="14"/>
      <c r="AY3708" s="14"/>
      <c r="AZ3708" s="14"/>
      <c r="BA3708" s="14"/>
    </row>
    <row r="3709" spans="3:53" ht="15.75">
      <c r="C3709" s="35"/>
      <c r="D3709" s="35"/>
      <c r="E3709" s="304"/>
      <c r="F3709" s="304"/>
      <c r="G3709" s="35"/>
      <c r="H3709" s="35"/>
      <c r="I3709" s="35"/>
      <c r="J3709" s="35"/>
      <c r="K3709" s="35"/>
      <c r="L3709" s="38"/>
      <c r="M3709" s="35"/>
      <c r="N3709" s="35"/>
      <c r="O3709" s="35"/>
      <c r="P3709" s="35"/>
      <c r="Q3709" s="35"/>
      <c r="R3709" s="35"/>
      <c r="S3709" s="35"/>
      <c r="T3709" s="35"/>
      <c r="U3709" s="35"/>
      <c r="V3709" s="35"/>
      <c r="W3709" s="35"/>
      <c r="X3709" s="35"/>
      <c r="Y3709" s="35"/>
      <c r="Z3709" s="35"/>
      <c r="AA3709" s="35"/>
      <c r="AB3709" s="35"/>
      <c r="AC3709" s="35"/>
      <c r="AD3709" s="35"/>
      <c r="AE3709" s="331"/>
      <c r="AF3709" s="331"/>
      <c r="AG3709" s="331"/>
      <c r="AH3709" s="331"/>
      <c r="AI3709" s="331"/>
      <c r="AJ3709" s="331"/>
      <c r="AK3709" s="331"/>
      <c r="AL3709" s="34"/>
      <c r="AM3709" s="331"/>
      <c r="AN3709" s="35"/>
      <c r="AO3709" s="35"/>
      <c r="AP3709" s="162"/>
      <c r="AQ3709" s="35"/>
      <c r="AR3709" s="35"/>
      <c r="AS3709" s="35"/>
      <c r="AT3709" s="35"/>
      <c r="AU3709" s="35"/>
      <c r="AV3709" s="14"/>
      <c r="AW3709" s="14"/>
      <c r="AX3709" s="14"/>
      <c r="AY3709" s="14"/>
      <c r="AZ3709" s="14"/>
      <c r="BA3709" s="14"/>
    </row>
    <row r="3710" spans="3:53" ht="15.75">
      <c r="C3710" s="35"/>
      <c r="D3710" s="35"/>
      <c r="E3710" s="304"/>
      <c r="F3710" s="304"/>
      <c r="G3710" s="35"/>
      <c r="H3710" s="35"/>
      <c r="I3710" s="35"/>
      <c r="J3710" s="35"/>
      <c r="K3710" s="35"/>
      <c r="L3710" s="38"/>
      <c r="M3710" s="35"/>
      <c r="N3710" s="35"/>
      <c r="O3710" s="35"/>
      <c r="P3710" s="35"/>
      <c r="Q3710" s="35"/>
      <c r="R3710" s="35"/>
      <c r="S3710" s="35"/>
      <c r="T3710" s="35"/>
      <c r="U3710" s="35"/>
      <c r="V3710" s="35"/>
      <c r="W3710" s="35"/>
      <c r="X3710" s="35"/>
      <c r="Y3710" s="35"/>
      <c r="Z3710" s="35"/>
      <c r="AA3710" s="35"/>
      <c r="AB3710" s="35"/>
      <c r="AC3710" s="35"/>
      <c r="AD3710" s="35"/>
      <c r="AE3710" s="331"/>
      <c r="AF3710" s="331"/>
      <c r="AG3710" s="331"/>
      <c r="AH3710" s="331"/>
      <c r="AI3710" s="331"/>
      <c r="AJ3710" s="331"/>
      <c r="AK3710" s="331"/>
      <c r="AL3710" s="34"/>
      <c r="AM3710" s="331"/>
      <c r="AN3710" s="35"/>
      <c r="AO3710" s="35"/>
      <c r="AP3710" s="162"/>
      <c r="AQ3710" s="35"/>
      <c r="AR3710" s="35"/>
      <c r="AS3710" s="35"/>
      <c r="AT3710" s="35"/>
      <c r="AU3710" s="35"/>
      <c r="AV3710" s="14"/>
      <c r="AW3710" s="14"/>
      <c r="AX3710" s="14"/>
      <c r="AY3710" s="14"/>
      <c r="AZ3710" s="14"/>
      <c r="BA3710" s="14"/>
    </row>
    <row r="3711" spans="3:53" ht="15.75">
      <c r="C3711" s="35"/>
      <c r="D3711" s="35"/>
      <c r="E3711" s="304"/>
      <c r="F3711" s="304"/>
      <c r="G3711" s="35"/>
      <c r="H3711" s="35"/>
      <c r="I3711" s="35"/>
      <c r="J3711" s="35"/>
      <c r="K3711" s="35"/>
      <c r="L3711" s="38"/>
      <c r="M3711" s="35"/>
      <c r="N3711" s="35"/>
      <c r="O3711" s="35"/>
      <c r="P3711" s="35"/>
      <c r="Q3711" s="35"/>
      <c r="R3711" s="35"/>
      <c r="S3711" s="35"/>
      <c r="T3711" s="35"/>
      <c r="U3711" s="35"/>
      <c r="V3711" s="35"/>
      <c r="W3711" s="35"/>
      <c r="X3711" s="35"/>
      <c r="Y3711" s="35"/>
      <c r="Z3711" s="35"/>
      <c r="AA3711" s="35"/>
      <c r="AB3711" s="35"/>
      <c r="AC3711" s="35"/>
      <c r="AD3711" s="35"/>
      <c r="AE3711" s="331"/>
      <c r="AF3711" s="331"/>
      <c r="AG3711" s="331"/>
      <c r="AH3711" s="331"/>
      <c r="AI3711" s="331"/>
      <c r="AJ3711" s="331"/>
      <c r="AK3711" s="331"/>
      <c r="AL3711" s="34"/>
      <c r="AM3711" s="331"/>
      <c r="AN3711" s="35"/>
      <c r="AO3711" s="35"/>
      <c r="AP3711" s="162"/>
      <c r="AQ3711" s="35"/>
      <c r="AR3711" s="35"/>
      <c r="AS3711" s="35"/>
      <c r="AT3711" s="35"/>
      <c r="AU3711" s="35"/>
      <c r="AV3711" s="14"/>
      <c r="AW3711" s="14"/>
      <c r="AX3711" s="14"/>
      <c r="AY3711" s="14"/>
      <c r="AZ3711" s="14"/>
      <c r="BA3711" s="14"/>
    </row>
    <row r="3712" spans="3:53" ht="15.75">
      <c r="C3712" s="35"/>
      <c r="D3712" s="35"/>
      <c r="E3712" s="304"/>
      <c r="F3712" s="304"/>
      <c r="G3712" s="35"/>
      <c r="H3712" s="35"/>
      <c r="I3712" s="35"/>
      <c r="J3712" s="35"/>
      <c r="K3712" s="35"/>
      <c r="L3712" s="38"/>
      <c r="M3712" s="35"/>
      <c r="N3712" s="35"/>
      <c r="O3712" s="35"/>
      <c r="P3712" s="35"/>
      <c r="Q3712" s="35"/>
      <c r="R3712" s="35"/>
      <c r="S3712" s="35"/>
      <c r="T3712" s="35"/>
      <c r="U3712" s="35"/>
      <c r="V3712" s="35"/>
      <c r="W3712" s="35"/>
      <c r="X3712" s="35"/>
      <c r="Y3712" s="35"/>
      <c r="Z3712" s="35"/>
      <c r="AA3712" s="35"/>
      <c r="AB3712" s="35"/>
      <c r="AC3712" s="35"/>
      <c r="AD3712" s="35"/>
      <c r="AE3712" s="331"/>
      <c r="AF3712" s="331"/>
      <c r="AG3712" s="331"/>
      <c r="AH3712" s="331"/>
      <c r="AI3712" s="331"/>
      <c r="AJ3712" s="331"/>
      <c r="AK3712" s="331"/>
      <c r="AL3712" s="34"/>
      <c r="AM3712" s="331"/>
      <c r="AN3712" s="35"/>
      <c r="AO3712" s="35"/>
      <c r="AP3712" s="162"/>
      <c r="AQ3712" s="35"/>
      <c r="AR3712" s="35"/>
      <c r="AS3712" s="35"/>
      <c r="AT3712" s="35"/>
      <c r="AU3712" s="35"/>
      <c r="AV3712" s="14"/>
      <c r="AW3712" s="14"/>
      <c r="AX3712" s="14"/>
      <c r="AY3712" s="14"/>
      <c r="AZ3712" s="14"/>
      <c r="BA3712" s="14"/>
    </row>
    <row r="3713" spans="3:53" ht="15.75">
      <c r="C3713" s="35"/>
      <c r="D3713" s="35"/>
      <c r="E3713" s="304"/>
      <c r="F3713" s="304"/>
      <c r="G3713" s="35"/>
      <c r="H3713" s="35"/>
      <c r="I3713" s="35"/>
      <c r="J3713" s="35"/>
      <c r="K3713" s="35"/>
      <c r="L3713" s="38"/>
      <c r="M3713" s="35"/>
      <c r="N3713" s="35"/>
      <c r="O3713" s="35"/>
      <c r="P3713" s="35"/>
      <c r="Q3713" s="35"/>
      <c r="R3713" s="35"/>
      <c r="S3713" s="35"/>
      <c r="T3713" s="35"/>
      <c r="U3713" s="35"/>
      <c r="V3713" s="35"/>
      <c r="W3713" s="35"/>
      <c r="X3713" s="35"/>
      <c r="Y3713" s="35"/>
      <c r="Z3713" s="35"/>
      <c r="AA3713" s="35"/>
      <c r="AB3713" s="35"/>
      <c r="AC3713" s="35"/>
      <c r="AD3713" s="35"/>
      <c r="AE3713" s="331"/>
      <c r="AF3713" s="331"/>
      <c r="AG3713" s="331"/>
      <c r="AH3713" s="331"/>
      <c r="AI3713" s="331"/>
      <c r="AJ3713" s="331"/>
      <c r="AK3713" s="331"/>
      <c r="AL3713" s="34"/>
      <c r="AM3713" s="331"/>
      <c r="AN3713" s="35"/>
      <c r="AO3713" s="35"/>
      <c r="AP3713" s="162"/>
      <c r="AQ3713" s="35"/>
      <c r="AR3713" s="35"/>
      <c r="AS3713" s="35"/>
      <c r="AT3713" s="35"/>
      <c r="AU3713" s="35"/>
      <c r="AV3713" s="14"/>
      <c r="AW3713" s="14"/>
      <c r="AX3713" s="14"/>
      <c r="AY3713" s="14"/>
      <c r="AZ3713" s="14"/>
      <c r="BA3713" s="14"/>
    </row>
    <row r="3714" spans="3:53" ht="15.75">
      <c r="C3714" s="35"/>
      <c r="D3714" s="35"/>
      <c r="E3714" s="304"/>
      <c r="F3714" s="304"/>
      <c r="G3714" s="35"/>
      <c r="H3714" s="35"/>
      <c r="I3714" s="35"/>
      <c r="J3714" s="35"/>
      <c r="K3714" s="35"/>
      <c r="L3714" s="38"/>
      <c r="M3714" s="35"/>
      <c r="N3714" s="35"/>
      <c r="O3714" s="35"/>
      <c r="P3714" s="35"/>
      <c r="Q3714" s="35"/>
      <c r="R3714" s="35"/>
      <c r="S3714" s="35"/>
      <c r="T3714" s="35"/>
      <c r="U3714" s="35"/>
      <c r="V3714" s="35"/>
      <c r="W3714" s="35"/>
      <c r="X3714" s="35"/>
      <c r="Y3714" s="35"/>
      <c r="Z3714" s="35"/>
      <c r="AA3714" s="35"/>
      <c r="AB3714" s="35"/>
      <c r="AC3714" s="35"/>
      <c r="AD3714" s="35"/>
      <c r="AE3714" s="331"/>
      <c r="AF3714" s="331"/>
      <c r="AG3714" s="331"/>
      <c r="AH3714" s="331"/>
      <c r="AI3714" s="331"/>
      <c r="AJ3714" s="331"/>
      <c r="AK3714" s="331"/>
      <c r="AL3714" s="34"/>
      <c r="AM3714" s="331"/>
      <c r="AN3714" s="35"/>
      <c r="AO3714" s="35"/>
      <c r="AP3714" s="162"/>
      <c r="AQ3714" s="35"/>
      <c r="AR3714" s="35"/>
      <c r="AS3714" s="35"/>
      <c r="AT3714" s="35"/>
      <c r="AU3714" s="35"/>
      <c r="AV3714" s="14"/>
      <c r="AW3714" s="14"/>
      <c r="AX3714" s="14"/>
      <c r="AY3714" s="14"/>
      <c r="AZ3714" s="14"/>
      <c r="BA3714" s="14"/>
    </row>
    <row r="3715" spans="3:53" ht="15.75">
      <c r="C3715" s="35"/>
      <c r="D3715" s="35"/>
      <c r="E3715" s="304"/>
      <c r="F3715" s="304"/>
      <c r="G3715" s="35"/>
      <c r="H3715" s="35"/>
      <c r="I3715" s="35"/>
      <c r="J3715" s="35"/>
      <c r="K3715" s="35"/>
      <c r="L3715" s="38"/>
      <c r="M3715" s="35"/>
      <c r="N3715" s="35"/>
      <c r="O3715" s="35"/>
      <c r="P3715" s="35"/>
      <c r="Q3715" s="35"/>
      <c r="R3715" s="35"/>
      <c r="S3715" s="35"/>
      <c r="T3715" s="35"/>
      <c r="U3715" s="35"/>
      <c r="V3715" s="35"/>
      <c r="W3715" s="35"/>
      <c r="X3715" s="35"/>
      <c r="Y3715" s="35"/>
      <c r="Z3715" s="35"/>
      <c r="AA3715" s="35"/>
      <c r="AB3715" s="35"/>
      <c r="AC3715" s="35"/>
      <c r="AD3715" s="35"/>
      <c r="AE3715" s="331"/>
      <c r="AF3715" s="331"/>
      <c r="AG3715" s="331"/>
      <c r="AH3715" s="331"/>
      <c r="AI3715" s="331"/>
      <c r="AJ3715" s="331"/>
      <c r="AK3715" s="331"/>
      <c r="AL3715" s="34"/>
      <c r="AM3715" s="331"/>
      <c r="AN3715" s="35"/>
      <c r="AO3715" s="35"/>
      <c r="AP3715" s="162"/>
      <c r="AQ3715" s="35"/>
      <c r="AR3715" s="35"/>
      <c r="AS3715" s="35"/>
      <c r="AT3715" s="35"/>
      <c r="AU3715" s="35"/>
      <c r="AV3715" s="14"/>
      <c r="AW3715" s="14"/>
      <c r="AX3715" s="14"/>
      <c r="AY3715" s="14"/>
      <c r="AZ3715" s="14"/>
      <c r="BA3715" s="14"/>
    </row>
    <row r="3716" spans="3:53" ht="15.75">
      <c r="C3716" s="35"/>
      <c r="D3716" s="35"/>
      <c r="E3716" s="304"/>
      <c r="F3716" s="304"/>
      <c r="G3716" s="35"/>
      <c r="H3716" s="35"/>
      <c r="I3716" s="35"/>
      <c r="J3716" s="35"/>
      <c r="K3716" s="35"/>
      <c r="L3716" s="38"/>
      <c r="M3716" s="35"/>
      <c r="N3716" s="35"/>
      <c r="O3716" s="35"/>
      <c r="P3716" s="35"/>
      <c r="Q3716" s="35"/>
      <c r="R3716" s="35"/>
      <c r="S3716" s="35"/>
      <c r="T3716" s="35"/>
      <c r="U3716" s="35"/>
      <c r="V3716" s="35"/>
      <c r="W3716" s="35"/>
      <c r="X3716" s="35"/>
      <c r="Y3716" s="35"/>
      <c r="Z3716" s="35"/>
      <c r="AA3716" s="35"/>
      <c r="AB3716" s="35"/>
      <c r="AC3716" s="35"/>
      <c r="AD3716" s="35"/>
      <c r="AE3716" s="331"/>
      <c r="AF3716" s="331"/>
      <c r="AG3716" s="331"/>
      <c r="AH3716" s="331"/>
      <c r="AI3716" s="331"/>
      <c r="AJ3716" s="331"/>
      <c r="AK3716" s="331"/>
      <c r="AL3716" s="34"/>
      <c r="AM3716" s="331"/>
      <c r="AN3716" s="35"/>
      <c r="AO3716" s="35"/>
      <c r="AP3716" s="162"/>
      <c r="AQ3716" s="35"/>
      <c r="AR3716" s="35"/>
      <c r="AS3716" s="35"/>
      <c r="AT3716" s="35"/>
      <c r="AU3716" s="35"/>
      <c r="AV3716" s="14"/>
      <c r="AW3716" s="14"/>
      <c r="AX3716" s="14"/>
      <c r="AY3716" s="14"/>
      <c r="AZ3716" s="14"/>
      <c r="BA3716" s="14"/>
    </row>
    <row r="3717" spans="3:53" ht="15.75">
      <c r="C3717" s="35"/>
      <c r="D3717" s="35"/>
      <c r="E3717" s="304"/>
      <c r="F3717" s="304"/>
      <c r="G3717" s="35"/>
      <c r="H3717" s="35"/>
      <c r="I3717" s="35"/>
      <c r="J3717" s="35"/>
      <c r="K3717" s="35"/>
      <c r="L3717" s="38"/>
      <c r="M3717" s="35"/>
      <c r="N3717" s="35"/>
      <c r="O3717" s="35"/>
      <c r="P3717" s="35"/>
      <c r="Q3717" s="35"/>
      <c r="R3717" s="35"/>
      <c r="S3717" s="35"/>
      <c r="T3717" s="35"/>
      <c r="U3717" s="35"/>
      <c r="V3717" s="35"/>
      <c r="W3717" s="35"/>
      <c r="X3717" s="35"/>
      <c r="Y3717" s="35"/>
      <c r="Z3717" s="35"/>
      <c r="AA3717" s="35"/>
      <c r="AB3717" s="35"/>
      <c r="AC3717" s="35"/>
      <c r="AD3717" s="35"/>
      <c r="AE3717" s="331"/>
      <c r="AF3717" s="331"/>
      <c r="AG3717" s="331"/>
      <c r="AH3717" s="331"/>
      <c r="AI3717" s="331"/>
      <c r="AJ3717" s="331"/>
      <c r="AK3717" s="331"/>
      <c r="AL3717" s="34"/>
      <c r="AM3717" s="331"/>
      <c r="AN3717" s="35"/>
      <c r="AO3717" s="35"/>
      <c r="AP3717" s="162"/>
      <c r="AQ3717" s="35"/>
      <c r="AR3717" s="35"/>
      <c r="AS3717" s="35"/>
      <c r="AT3717" s="35"/>
      <c r="AU3717" s="35"/>
      <c r="AV3717" s="14"/>
      <c r="AW3717" s="14"/>
      <c r="AX3717" s="14"/>
      <c r="AY3717" s="14"/>
      <c r="AZ3717" s="14"/>
      <c r="BA3717" s="14"/>
    </row>
    <row r="3718" spans="3:53" ht="15.75">
      <c r="C3718" s="35"/>
      <c r="D3718" s="35"/>
      <c r="E3718" s="304"/>
      <c r="F3718" s="304"/>
      <c r="G3718" s="35"/>
      <c r="H3718" s="35"/>
      <c r="I3718" s="35"/>
      <c r="J3718" s="35"/>
      <c r="K3718" s="35"/>
      <c r="L3718" s="38"/>
      <c r="M3718" s="35"/>
      <c r="N3718" s="35"/>
      <c r="O3718" s="35"/>
      <c r="P3718" s="35"/>
      <c r="Q3718" s="35"/>
      <c r="R3718" s="35"/>
      <c r="S3718" s="35"/>
      <c r="T3718" s="35"/>
      <c r="U3718" s="35"/>
      <c r="V3718" s="35"/>
      <c r="W3718" s="35"/>
      <c r="X3718" s="35"/>
      <c r="Y3718" s="35"/>
      <c r="Z3718" s="35"/>
      <c r="AA3718" s="35"/>
      <c r="AB3718" s="35"/>
      <c r="AC3718" s="35"/>
      <c r="AD3718" s="35"/>
      <c r="AE3718" s="331"/>
      <c r="AF3718" s="331"/>
      <c r="AG3718" s="331"/>
      <c r="AH3718" s="331"/>
      <c r="AI3718" s="331"/>
      <c r="AJ3718" s="331"/>
      <c r="AK3718" s="331"/>
      <c r="AL3718" s="34"/>
      <c r="AM3718" s="331"/>
      <c r="AN3718" s="35"/>
      <c r="AO3718" s="35"/>
      <c r="AP3718" s="162"/>
      <c r="AQ3718" s="35"/>
      <c r="AR3718" s="35"/>
      <c r="AS3718" s="35"/>
      <c r="AT3718" s="35"/>
      <c r="AU3718" s="35"/>
      <c r="AV3718" s="14"/>
      <c r="AW3718" s="14"/>
      <c r="AX3718" s="14"/>
      <c r="AY3718" s="14"/>
      <c r="AZ3718" s="14"/>
      <c r="BA3718" s="14"/>
    </row>
    <row r="3719" spans="3:53" ht="15.75">
      <c r="C3719" s="35"/>
      <c r="D3719" s="35"/>
      <c r="E3719" s="304"/>
      <c r="F3719" s="304"/>
      <c r="G3719" s="35"/>
      <c r="H3719" s="35"/>
      <c r="I3719" s="35"/>
      <c r="J3719" s="35"/>
      <c r="K3719" s="35"/>
      <c r="L3719" s="38"/>
      <c r="M3719" s="35"/>
      <c r="N3719" s="35"/>
      <c r="O3719" s="35"/>
      <c r="P3719" s="35"/>
      <c r="Q3719" s="35"/>
      <c r="R3719" s="35"/>
      <c r="S3719" s="35"/>
      <c r="T3719" s="35"/>
      <c r="U3719" s="35"/>
      <c r="V3719" s="35"/>
      <c r="W3719" s="35"/>
      <c r="X3719" s="35"/>
      <c r="Y3719" s="35"/>
      <c r="Z3719" s="35"/>
      <c r="AA3719" s="35"/>
      <c r="AB3719" s="35"/>
      <c r="AC3719" s="35"/>
      <c r="AD3719" s="35"/>
      <c r="AE3719" s="331"/>
      <c r="AF3719" s="331"/>
      <c r="AG3719" s="331"/>
      <c r="AH3719" s="331"/>
      <c r="AI3719" s="331"/>
      <c r="AJ3719" s="331"/>
      <c r="AK3719" s="331"/>
      <c r="AL3719" s="34"/>
      <c r="AM3719" s="331"/>
      <c r="AN3719" s="35"/>
      <c r="AO3719" s="35"/>
      <c r="AP3719" s="162"/>
      <c r="AQ3719" s="35"/>
      <c r="AR3719" s="35"/>
      <c r="AS3719" s="35"/>
      <c r="AT3719" s="35"/>
      <c r="AU3719" s="35"/>
      <c r="AV3719" s="14"/>
      <c r="AW3719" s="14"/>
      <c r="AX3719" s="14"/>
      <c r="AY3719" s="14"/>
      <c r="AZ3719" s="14"/>
      <c r="BA3719" s="14"/>
    </row>
    <row r="3720" spans="3:53" ht="15.75">
      <c r="C3720" s="35"/>
      <c r="D3720" s="35"/>
      <c r="E3720" s="304"/>
      <c r="F3720" s="304"/>
      <c r="G3720" s="35"/>
      <c r="H3720" s="35"/>
      <c r="I3720" s="35"/>
      <c r="J3720" s="35"/>
      <c r="K3720" s="35"/>
      <c r="L3720" s="38"/>
      <c r="M3720" s="35"/>
      <c r="N3720" s="35"/>
      <c r="O3720" s="35"/>
      <c r="P3720" s="35"/>
      <c r="Q3720" s="35"/>
      <c r="R3720" s="35"/>
      <c r="S3720" s="35"/>
      <c r="T3720" s="35"/>
      <c r="U3720" s="35"/>
      <c r="V3720" s="35"/>
      <c r="W3720" s="35"/>
      <c r="X3720" s="35"/>
      <c r="Y3720" s="35"/>
      <c r="Z3720" s="35"/>
      <c r="AA3720" s="35"/>
      <c r="AB3720" s="35"/>
      <c r="AC3720" s="35"/>
      <c r="AD3720" s="35"/>
      <c r="AE3720" s="331"/>
      <c r="AF3720" s="331"/>
      <c r="AG3720" s="331"/>
      <c r="AH3720" s="331"/>
      <c r="AI3720" s="331"/>
      <c r="AJ3720" s="331"/>
      <c r="AK3720" s="331"/>
      <c r="AL3720" s="34"/>
      <c r="AM3720" s="331"/>
      <c r="AN3720" s="35"/>
      <c r="AO3720" s="35"/>
      <c r="AP3720" s="162"/>
      <c r="AQ3720" s="35"/>
      <c r="AR3720" s="35"/>
      <c r="AS3720" s="35"/>
      <c r="AT3720" s="35"/>
      <c r="AU3720" s="35"/>
      <c r="AV3720" s="14"/>
      <c r="AW3720" s="14"/>
      <c r="AX3720" s="14"/>
      <c r="AY3720" s="14"/>
      <c r="AZ3720" s="14"/>
      <c r="BA3720" s="14"/>
    </row>
    <row r="3721" spans="3:53" ht="15.75">
      <c r="C3721" s="35"/>
      <c r="D3721" s="35"/>
      <c r="E3721" s="304"/>
      <c r="F3721" s="304"/>
      <c r="G3721" s="35"/>
      <c r="H3721" s="35"/>
      <c r="I3721" s="35"/>
      <c r="J3721" s="35"/>
      <c r="K3721" s="35"/>
      <c r="L3721" s="38"/>
      <c r="M3721" s="35"/>
      <c r="N3721" s="35"/>
      <c r="O3721" s="35"/>
      <c r="P3721" s="35"/>
      <c r="Q3721" s="35"/>
      <c r="R3721" s="35"/>
      <c r="S3721" s="35"/>
      <c r="T3721" s="35"/>
      <c r="U3721" s="35"/>
      <c r="V3721" s="35"/>
      <c r="W3721" s="35"/>
      <c r="X3721" s="35"/>
      <c r="Y3721" s="35"/>
      <c r="Z3721" s="35"/>
      <c r="AA3721" s="35"/>
      <c r="AB3721" s="35"/>
      <c r="AC3721" s="35"/>
      <c r="AD3721" s="35"/>
      <c r="AE3721" s="331"/>
      <c r="AF3721" s="331"/>
      <c r="AG3721" s="331"/>
      <c r="AH3721" s="331"/>
      <c r="AI3721" s="331"/>
      <c r="AJ3721" s="331"/>
      <c r="AK3721" s="331"/>
      <c r="AL3721" s="34"/>
      <c r="AM3721" s="331"/>
      <c r="AN3721" s="35"/>
      <c r="AO3721" s="35"/>
      <c r="AP3721" s="162"/>
      <c r="AQ3721" s="35"/>
      <c r="AR3721" s="35"/>
      <c r="AS3721" s="35"/>
      <c r="AT3721" s="35"/>
      <c r="AU3721" s="35"/>
      <c r="AV3721" s="14"/>
      <c r="AW3721" s="14"/>
      <c r="AX3721" s="14"/>
      <c r="AY3721" s="14"/>
      <c r="AZ3721" s="14"/>
      <c r="BA3721" s="14"/>
    </row>
    <row r="3722" spans="3:53" ht="15.75">
      <c r="C3722" s="35"/>
      <c r="D3722" s="35"/>
      <c r="E3722" s="304"/>
      <c r="F3722" s="304"/>
      <c r="G3722" s="35"/>
      <c r="H3722" s="35"/>
      <c r="I3722" s="35"/>
      <c r="J3722" s="35"/>
      <c r="K3722" s="35"/>
      <c r="L3722" s="38"/>
      <c r="M3722" s="35"/>
      <c r="N3722" s="35"/>
      <c r="O3722" s="35"/>
      <c r="P3722" s="35"/>
      <c r="Q3722" s="35"/>
      <c r="R3722" s="35"/>
      <c r="S3722" s="35"/>
      <c r="T3722" s="35"/>
      <c r="U3722" s="35"/>
      <c r="V3722" s="35"/>
      <c r="W3722" s="35"/>
      <c r="X3722" s="35"/>
      <c r="Y3722" s="35"/>
      <c r="Z3722" s="35"/>
      <c r="AA3722" s="35"/>
      <c r="AB3722" s="35"/>
      <c r="AC3722" s="35"/>
      <c r="AD3722" s="35"/>
      <c r="AE3722" s="331"/>
      <c r="AF3722" s="331"/>
      <c r="AG3722" s="331"/>
      <c r="AH3722" s="331"/>
      <c r="AI3722" s="331"/>
      <c r="AJ3722" s="331"/>
      <c r="AK3722" s="331"/>
      <c r="AL3722" s="34"/>
      <c r="AM3722" s="331"/>
      <c r="AN3722" s="35"/>
      <c r="AO3722" s="35"/>
      <c r="AP3722" s="162"/>
      <c r="AQ3722" s="35"/>
      <c r="AR3722" s="35"/>
      <c r="AS3722" s="35"/>
      <c r="AT3722" s="35"/>
      <c r="AU3722" s="35"/>
      <c r="AV3722" s="14"/>
      <c r="AW3722" s="14"/>
      <c r="AX3722" s="14"/>
      <c r="AY3722" s="14"/>
      <c r="AZ3722" s="14"/>
      <c r="BA3722" s="14"/>
    </row>
    <row r="3723" spans="3:53" ht="15.75">
      <c r="C3723" s="35"/>
      <c r="D3723" s="35"/>
      <c r="E3723" s="304"/>
      <c r="F3723" s="304"/>
      <c r="G3723" s="35"/>
      <c r="H3723" s="35"/>
      <c r="I3723" s="35"/>
      <c r="J3723" s="35"/>
      <c r="K3723" s="35"/>
      <c r="L3723" s="38"/>
      <c r="M3723" s="35"/>
      <c r="N3723" s="35"/>
      <c r="O3723" s="35"/>
      <c r="P3723" s="35"/>
      <c r="Q3723" s="35"/>
      <c r="R3723" s="35"/>
      <c r="S3723" s="35"/>
      <c r="T3723" s="35"/>
      <c r="U3723" s="35"/>
      <c r="V3723" s="35"/>
      <c r="W3723" s="35"/>
      <c r="X3723" s="35"/>
      <c r="Y3723" s="35"/>
      <c r="Z3723" s="35"/>
      <c r="AA3723" s="35"/>
      <c r="AB3723" s="35"/>
      <c r="AC3723" s="35"/>
      <c r="AD3723" s="35"/>
      <c r="AE3723" s="331"/>
      <c r="AF3723" s="331"/>
      <c r="AG3723" s="331"/>
      <c r="AH3723" s="331"/>
      <c r="AI3723" s="331"/>
      <c r="AJ3723" s="331"/>
      <c r="AK3723" s="331"/>
      <c r="AL3723" s="34"/>
      <c r="AM3723" s="331"/>
      <c r="AN3723" s="35"/>
      <c r="AO3723" s="35"/>
      <c r="AP3723" s="162"/>
      <c r="AQ3723" s="35"/>
      <c r="AR3723" s="35"/>
      <c r="AS3723" s="35"/>
      <c r="AT3723" s="35"/>
      <c r="AU3723" s="35"/>
      <c r="AV3723" s="14"/>
      <c r="AW3723" s="14"/>
      <c r="AX3723" s="14"/>
      <c r="AY3723" s="14"/>
      <c r="AZ3723" s="14"/>
      <c r="BA3723" s="14"/>
    </row>
    <row r="3724" spans="3:53" ht="15.75">
      <c r="C3724" s="35"/>
      <c r="D3724" s="35"/>
      <c r="E3724" s="304"/>
      <c r="F3724" s="304"/>
      <c r="G3724" s="35"/>
      <c r="H3724" s="35"/>
      <c r="I3724" s="35"/>
      <c r="J3724" s="35"/>
      <c r="K3724" s="35"/>
      <c r="L3724" s="38"/>
      <c r="M3724" s="35"/>
      <c r="N3724" s="35"/>
      <c r="O3724" s="35"/>
      <c r="P3724" s="35"/>
      <c r="Q3724" s="35"/>
      <c r="R3724" s="35"/>
      <c r="S3724" s="35"/>
      <c r="T3724" s="35"/>
      <c r="U3724" s="35"/>
      <c r="V3724" s="35"/>
      <c r="W3724" s="35"/>
      <c r="X3724" s="35"/>
      <c r="Y3724" s="35"/>
      <c r="Z3724" s="35"/>
      <c r="AA3724" s="35"/>
      <c r="AB3724" s="35"/>
      <c r="AC3724" s="35"/>
      <c r="AD3724" s="35"/>
      <c r="AE3724" s="331"/>
      <c r="AF3724" s="331"/>
      <c r="AG3724" s="331"/>
      <c r="AH3724" s="331"/>
      <c r="AI3724" s="331"/>
      <c r="AJ3724" s="331"/>
      <c r="AK3724" s="331"/>
      <c r="AL3724" s="34"/>
      <c r="AM3724" s="331"/>
      <c r="AN3724" s="35"/>
      <c r="AO3724" s="35"/>
      <c r="AP3724" s="162"/>
      <c r="AQ3724" s="35"/>
      <c r="AR3724" s="35"/>
      <c r="AS3724" s="35"/>
      <c r="AT3724" s="35"/>
      <c r="AU3724" s="35"/>
      <c r="AV3724" s="14"/>
      <c r="AW3724" s="14"/>
      <c r="AX3724" s="14"/>
      <c r="AY3724" s="14"/>
      <c r="AZ3724" s="14"/>
      <c r="BA3724" s="14"/>
    </row>
    <row r="3725" spans="3:53" ht="15.75">
      <c r="C3725" s="35"/>
      <c r="D3725" s="35"/>
      <c r="E3725" s="304"/>
      <c r="F3725" s="304"/>
      <c r="G3725" s="35"/>
      <c r="H3725" s="35"/>
      <c r="I3725" s="35"/>
      <c r="J3725" s="35"/>
      <c r="K3725" s="35"/>
      <c r="L3725" s="38"/>
      <c r="M3725" s="35"/>
      <c r="N3725" s="35"/>
      <c r="O3725" s="35"/>
      <c r="P3725" s="35"/>
      <c r="Q3725" s="35"/>
      <c r="R3725" s="35"/>
      <c r="S3725" s="35"/>
      <c r="T3725" s="35"/>
      <c r="U3725" s="35"/>
      <c r="V3725" s="35"/>
      <c r="W3725" s="35"/>
      <c r="X3725" s="35"/>
      <c r="Y3725" s="35"/>
      <c r="Z3725" s="35"/>
      <c r="AA3725" s="35"/>
      <c r="AB3725" s="35"/>
      <c r="AC3725" s="35"/>
      <c r="AD3725" s="35"/>
      <c r="AE3725" s="331"/>
      <c r="AF3725" s="331"/>
      <c r="AG3725" s="331"/>
      <c r="AH3725" s="331"/>
      <c r="AI3725" s="331"/>
      <c r="AJ3725" s="331"/>
      <c r="AK3725" s="331"/>
      <c r="AL3725" s="34"/>
      <c r="AM3725" s="331"/>
      <c r="AN3725" s="35"/>
      <c r="AO3725" s="35"/>
      <c r="AP3725" s="162"/>
      <c r="AQ3725" s="35"/>
      <c r="AR3725" s="35"/>
      <c r="AS3725" s="35"/>
      <c r="AT3725" s="35"/>
      <c r="AU3725" s="35"/>
      <c r="AV3725" s="14"/>
      <c r="AW3725" s="14"/>
      <c r="AX3725" s="14"/>
      <c r="AY3725" s="14"/>
      <c r="AZ3725" s="14"/>
      <c r="BA3725" s="14"/>
    </row>
    <row r="3726" spans="3:53" ht="15.75">
      <c r="C3726" s="35"/>
      <c r="D3726" s="35"/>
      <c r="E3726" s="304"/>
      <c r="F3726" s="304"/>
      <c r="G3726" s="35"/>
      <c r="H3726" s="35"/>
      <c r="I3726" s="35"/>
      <c r="J3726" s="35"/>
      <c r="K3726" s="35"/>
      <c r="L3726" s="38"/>
      <c r="M3726" s="35"/>
      <c r="N3726" s="35"/>
      <c r="O3726" s="35"/>
      <c r="P3726" s="35"/>
      <c r="Q3726" s="35"/>
      <c r="R3726" s="35"/>
      <c r="S3726" s="35"/>
      <c r="T3726" s="35"/>
      <c r="U3726" s="35"/>
      <c r="V3726" s="35"/>
      <c r="W3726" s="35"/>
      <c r="X3726" s="35"/>
      <c r="Y3726" s="35"/>
      <c r="Z3726" s="35"/>
      <c r="AA3726" s="35"/>
      <c r="AB3726" s="35"/>
      <c r="AC3726" s="35"/>
      <c r="AD3726" s="35"/>
      <c r="AE3726" s="331"/>
      <c r="AF3726" s="331"/>
      <c r="AG3726" s="331"/>
      <c r="AH3726" s="331"/>
      <c r="AI3726" s="331"/>
      <c r="AJ3726" s="331"/>
      <c r="AK3726" s="331"/>
      <c r="AL3726" s="34"/>
      <c r="AM3726" s="331"/>
      <c r="AN3726" s="35"/>
      <c r="AO3726" s="35"/>
      <c r="AP3726" s="162"/>
      <c r="AQ3726" s="35"/>
      <c r="AR3726" s="35"/>
      <c r="AS3726" s="35"/>
      <c r="AT3726" s="35"/>
      <c r="AU3726" s="35"/>
      <c r="AV3726" s="14"/>
      <c r="AW3726" s="14"/>
      <c r="AX3726" s="14"/>
      <c r="AY3726" s="14"/>
      <c r="AZ3726" s="14"/>
      <c r="BA3726" s="14"/>
    </row>
    <row r="3727" spans="3:53" ht="15.75">
      <c r="C3727" s="35"/>
      <c r="D3727" s="35"/>
      <c r="E3727" s="304"/>
      <c r="F3727" s="304"/>
      <c r="G3727" s="35"/>
      <c r="H3727" s="35"/>
      <c r="I3727" s="35"/>
      <c r="J3727" s="35"/>
      <c r="K3727" s="35"/>
      <c r="L3727" s="38"/>
      <c r="M3727" s="35"/>
      <c r="N3727" s="35"/>
      <c r="O3727" s="35"/>
      <c r="P3727" s="35"/>
      <c r="Q3727" s="35"/>
      <c r="R3727" s="35"/>
      <c r="S3727" s="35"/>
      <c r="T3727" s="35"/>
      <c r="U3727" s="35"/>
      <c r="V3727" s="35"/>
      <c r="W3727" s="35"/>
      <c r="X3727" s="35"/>
      <c r="Y3727" s="35"/>
      <c r="Z3727" s="35"/>
      <c r="AA3727" s="35"/>
      <c r="AB3727" s="35"/>
      <c r="AC3727" s="35"/>
      <c r="AD3727" s="35"/>
      <c r="AE3727" s="331"/>
      <c r="AF3727" s="331"/>
      <c r="AG3727" s="331"/>
      <c r="AH3727" s="331"/>
      <c r="AI3727" s="331"/>
      <c r="AJ3727" s="331"/>
      <c r="AK3727" s="331"/>
      <c r="AL3727" s="34"/>
      <c r="AM3727" s="331"/>
      <c r="AN3727" s="35"/>
      <c r="AO3727" s="35"/>
      <c r="AP3727" s="162"/>
      <c r="AQ3727" s="35"/>
      <c r="AR3727" s="35"/>
      <c r="AS3727" s="35"/>
      <c r="AT3727" s="35"/>
      <c r="AU3727" s="35"/>
      <c r="AV3727" s="14"/>
      <c r="AW3727" s="14"/>
      <c r="AX3727" s="14"/>
      <c r="AY3727" s="14"/>
      <c r="AZ3727" s="14"/>
      <c r="BA3727" s="14"/>
    </row>
    <row r="3728" spans="3:53" ht="15.75">
      <c r="C3728" s="35"/>
      <c r="D3728" s="35"/>
      <c r="E3728" s="304"/>
      <c r="F3728" s="304"/>
      <c r="G3728" s="35"/>
      <c r="H3728" s="35"/>
      <c r="I3728" s="35"/>
      <c r="J3728" s="35"/>
      <c r="K3728" s="35"/>
      <c r="L3728" s="38"/>
      <c r="M3728" s="35"/>
      <c r="N3728" s="35"/>
      <c r="O3728" s="35"/>
      <c r="P3728" s="35"/>
      <c r="Q3728" s="35"/>
      <c r="R3728" s="35"/>
      <c r="S3728" s="35"/>
      <c r="T3728" s="35"/>
      <c r="U3728" s="35"/>
      <c r="V3728" s="35"/>
      <c r="W3728" s="35"/>
      <c r="X3728" s="35"/>
      <c r="Y3728" s="35"/>
      <c r="Z3728" s="35"/>
      <c r="AA3728" s="35"/>
      <c r="AB3728" s="35"/>
      <c r="AC3728" s="35"/>
      <c r="AD3728" s="35"/>
      <c r="AE3728" s="331"/>
      <c r="AF3728" s="331"/>
      <c r="AG3728" s="331"/>
      <c r="AH3728" s="331"/>
      <c r="AI3728" s="331"/>
      <c r="AJ3728" s="331"/>
      <c r="AK3728" s="331"/>
      <c r="AL3728" s="34"/>
      <c r="AM3728" s="331"/>
      <c r="AN3728" s="35"/>
      <c r="AO3728" s="35"/>
      <c r="AP3728" s="162"/>
      <c r="AQ3728" s="35"/>
      <c r="AR3728" s="35"/>
      <c r="AS3728" s="35"/>
      <c r="AT3728" s="35"/>
      <c r="AU3728" s="35"/>
      <c r="AV3728" s="14"/>
      <c r="AW3728" s="14"/>
      <c r="AX3728" s="14"/>
      <c r="AY3728" s="14"/>
      <c r="AZ3728" s="14"/>
      <c r="BA3728" s="14"/>
    </row>
    <row r="3729" spans="3:53" ht="15.75">
      <c r="C3729" s="35"/>
      <c r="D3729" s="35"/>
      <c r="E3729" s="304"/>
      <c r="F3729" s="304"/>
      <c r="G3729" s="35"/>
      <c r="H3729" s="35"/>
      <c r="I3729" s="35"/>
      <c r="J3729" s="35"/>
      <c r="K3729" s="35"/>
      <c r="L3729" s="38"/>
      <c r="M3729" s="35"/>
      <c r="N3729" s="35"/>
      <c r="O3729" s="35"/>
      <c r="P3729" s="35"/>
      <c r="Q3729" s="35"/>
      <c r="R3729" s="35"/>
      <c r="S3729" s="35"/>
      <c r="T3729" s="35"/>
      <c r="U3729" s="35"/>
      <c r="V3729" s="35"/>
      <c r="W3729" s="35"/>
      <c r="X3729" s="35"/>
      <c r="Y3729" s="35"/>
      <c r="Z3729" s="35"/>
      <c r="AA3729" s="35"/>
      <c r="AB3729" s="35"/>
      <c r="AC3729" s="35"/>
      <c r="AD3729" s="35"/>
      <c r="AE3729" s="331"/>
      <c r="AF3729" s="331"/>
      <c r="AG3729" s="331"/>
      <c r="AH3729" s="331"/>
      <c r="AI3729" s="331"/>
      <c r="AJ3729" s="331"/>
      <c r="AK3729" s="331"/>
      <c r="AL3729" s="34"/>
      <c r="AM3729" s="331"/>
      <c r="AN3729" s="35"/>
      <c r="AO3729" s="35"/>
      <c r="AP3729" s="162"/>
      <c r="AQ3729" s="35"/>
      <c r="AR3729" s="35"/>
      <c r="AS3729" s="35"/>
      <c r="AT3729" s="35"/>
      <c r="AU3729" s="35"/>
      <c r="AV3729" s="14"/>
      <c r="AW3729" s="14"/>
      <c r="AX3729" s="14"/>
      <c r="AY3729" s="14"/>
      <c r="AZ3729" s="14"/>
      <c r="BA3729" s="14"/>
    </row>
    <row r="3730" spans="3:53" ht="15.75">
      <c r="C3730" s="35"/>
      <c r="D3730" s="35"/>
      <c r="E3730" s="304"/>
      <c r="F3730" s="304"/>
      <c r="G3730" s="35"/>
      <c r="H3730" s="35"/>
      <c r="I3730" s="35"/>
      <c r="J3730" s="35"/>
      <c r="K3730" s="35"/>
      <c r="L3730" s="38"/>
      <c r="M3730" s="35"/>
      <c r="N3730" s="35"/>
      <c r="O3730" s="35"/>
      <c r="P3730" s="35"/>
      <c r="Q3730" s="35"/>
      <c r="R3730" s="35"/>
      <c r="S3730" s="35"/>
      <c r="T3730" s="35"/>
      <c r="U3730" s="35"/>
      <c r="V3730" s="35"/>
      <c r="W3730" s="35"/>
      <c r="X3730" s="35"/>
      <c r="Y3730" s="35"/>
      <c r="Z3730" s="35"/>
      <c r="AA3730" s="35"/>
      <c r="AB3730" s="35"/>
      <c r="AC3730" s="35"/>
      <c r="AD3730" s="35"/>
      <c r="AE3730" s="331"/>
      <c r="AF3730" s="331"/>
      <c r="AG3730" s="331"/>
      <c r="AH3730" s="331"/>
      <c r="AI3730" s="331"/>
      <c r="AJ3730" s="331"/>
      <c r="AK3730" s="331"/>
      <c r="AL3730" s="34"/>
      <c r="AM3730" s="331"/>
      <c r="AN3730" s="35"/>
      <c r="AO3730" s="35"/>
      <c r="AP3730" s="162"/>
      <c r="AQ3730" s="35"/>
      <c r="AR3730" s="35"/>
      <c r="AS3730" s="35"/>
      <c r="AT3730" s="35"/>
      <c r="AU3730" s="35"/>
      <c r="AV3730" s="14"/>
      <c r="AW3730" s="14"/>
      <c r="AX3730" s="14"/>
      <c r="AY3730" s="14"/>
      <c r="AZ3730" s="14"/>
      <c r="BA3730" s="14"/>
    </row>
    <row r="3731" spans="3:53" ht="15.75">
      <c r="C3731" s="35"/>
      <c r="D3731" s="35"/>
      <c r="E3731" s="304"/>
      <c r="F3731" s="304"/>
      <c r="G3731" s="35"/>
      <c r="H3731" s="35"/>
      <c r="I3731" s="35"/>
      <c r="J3731" s="35"/>
      <c r="K3731" s="35"/>
      <c r="L3731" s="38"/>
      <c r="M3731" s="35"/>
      <c r="N3731" s="35"/>
      <c r="O3731" s="35"/>
      <c r="P3731" s="35"/>
      <c r="Q3731" s="35"/>
      <c r="R3731" s="35"/>
      <c r="S3731" s="35"/>
      <c r="T3731" s="35"/>
      <c r="U3731" s="35"/>
      <c r="V3731" s="35"/>
      <c r="W3731" s="35"/>
      <c r="X3731" s="35"/>
      <c r="Y3731" s="35"/>
      <c r="Z3731" s="35"/>
      <c r="AA3731" s="35"/>
      <c r="AB3731" s="35"/>
      <c r="AC3731" s="35"/>
      <c r="AD3731" s="35"/>
      <c r="AE3731" s="331"/>
      <c r="AF3731" s="331"/>
      <c r="AG3731" s="331"/>
      <c r="AH3731" s="331"/>
      <c r="AI3731" s="331"/>
      <c r="AJ3731" s="331"/>
      <c r="AK3731" s="331"/>
      <c r="AL3731" s="34"/>
      <c r="AM3731" s="331"/>
      <c r="AN3731" s="35"/>
      <c r="AO3731" s="35"/>
      <c r="AP3731" s="162"/>
      <c r="AQ3731" s="35"/>
      <c r="AR3731" s="35"/>
      <c r="AS3731" s="35"/>
      <c r="AT3731" s="35"/>
      <c r="AU3731" s="35"/>
      <c r="AV3731" s="14"/>
      <c r="AW3731" s="14"/>
      <c r="AX3731" s="14"/>
      <c r="AY3731" s="14"/>
      <c r="AZ3731" s="14"/>
      <c r="BA3731" s="14"/>
    </row>
    <row r="3732" spans="3:53" ht="15.75">
      <c r="C3732" s="35"/>
      <c r="D3732" s="35"/>
      <c r="E3732" s="304"/>
      <c r="F3732" s="304"/>
      <c r="G3732" s="35"/>
      <c r="H3732" s="35"/>
      <c r="I3732" s="35"/>
      <c r="J3732" s="35"/>
      <c r="K3732" s="35"/>
      <c r="L3732" s="38"/>
      <c r="M3732" s="35"/>
      <c r="N3732" s="35"/>
      <c r="O3732" s="35"/>
      <c r="P3732" s="35"/>
      <c r="Q3732" s="35"/>
      <c r="R3732" s="35"/>
      <c r="S3732" s="35"/>
      <c r="T3732" s="35"/>
      <c r="U3732" s="35"/>
      <c r="V3732" s="35"/>
      <c r="W3732" s="35"/>
      <c r="X3732" s="35"/>
      <c r="Y3732" s="35"/>
      <c r="Z3732" s="35"/>
      <c r="AA3732" s="35"/>
      <c r="AB3732" s="35"/>
      <c r="AC3732" s="35"/>
      <c r="AD3732" s="35"/>
      <c r="AE3732" s="331"/>
      <c r="AF3732" s="331"/>
      <c r="AG3732" s="331"/>
      <c r="AH3732" s="331"/>
      <c r="AI3732" s="331"/>
      <c r="AJ3732" s="331"/>
      <c r="AK3732" s="331"/>
      <c r="AL3732" s="34"/>
      <c r="AM3732" s="331"/>
      <c r="AN3732" s="35"/>
      <c r="AO3732" s="35"/>
      <c r="AP3732" s="162"/>
      <c r="AQ3732" s="35"/>
      <c r="AR3732" s="35"/>
      <c r="AS3732" s="35"/>
      <c r="AT3732" s="35"/>
      <c r="AU3732" s="35"/>
      <c r="AV3732" s="14"/>
      <c r="AW3732" s="14"/>
      <c r="AX3732" s="14"/>
      <c r="AY3732" s="14"/>
      <c r="AZ3732" s="14"/>
      <c r="BA3732" s="14"/>
    </row>
    <row r="3733" spans="3:53" ht="15.75">
      <c r="C3733" s="35"/>
      <c r="D3733" s="35"/>
      <c r="E3733" s="304"/>
      <c r="F3733" s="304"/>
      <c r="G3733" s="35"/>
      <c r="H3733" s="35"/>
      <c r="I3733" s="35"/>
      <c r="J3733" s="35"/>
      <c r="K3733" s="35"/>
      <c r="L3733" s="38"/>
      <c r="M3733" s="35"/>
      <c r="N3733" s="35"/>
      <c r="O3733" s="35"/>
      <c r="P3733" s="35"/>
      <c r="Q3733" s="35"/>
      <c r="R3733" s="35"/>
      <c r="S3733" s="35"/>
      <c r="T3733" s="35"/>
      <c r="U3733" s="35"/>
      <c r="V3733" s="35"/>
      <c r="W3733" s="35"/>
      <c r="X3733" s="35"/>
      <c r="Y3733" s="35"/>
      <c r="Z3733" s="35"/>
      <c r="AA3733" s="35"/>
      <c r="AB3733" s="35"/>
      <c r="AC3733" s="35"/>
      <c r="AD3733" s="35"/>
      <c r="AE3733" s="331"/>
      <c r="AF3733" s="331"/>
      <c r="AG3733" s="331"/>
      <c r="AH3733" s="331"/>
      <c r="AI3733" s="331"/>
      <c r="AJ3733" s="331"/>
      <c r="AK3733" s="331"/>
      <c r="AL3733" s="34"/>
      <c r="AM3733" s="331"/>
      <c r="AN3733" s="35"/>
      <c r="AO3733" s="35"/>
      <c r="AP3733" s="162"/>
      <c r="AQ3733" s="35"/>
      <c r="AR3733" s="35"/>
      <c r="AS3733" s="35"/>
      <c r="AT3733" s="35"/>
      <c r="AU3733" s="35"/>
      <c r="AV3733" s="14"/>
      <c r="AW3733" s="14"/>
      <c r="AX3733" s="14"/>
      <c r="AY3733" s="14"/>
      <c r="AZ3733" s="14"/>
      <c r="BA3733" s="14"/>
    </row>
    <row r="3734" spans="3:53" ht="15.75">
      <c r="C3734" s="35"/>
      <c r="D3734" s="35"/>
      <c r="E3734" s="304"/>
      <c r="F3734" s="304"/>
      <c r="G3734" s="35"/>
      <c r="H3734" s="35"/>
      <c r="I3734" s="35"/>
      <c r="J3734" s="35"/>
      <c r="K3734" s="35"/>
      <c r="L3734" s="38"/>
      <c r="M3734" s="35"/>
      <c r="N3734" s="35"/>
      <c r="O3734" s="35"/>
      <c r="P3734" s="35"/>
      <c r="Q3734" s="35"/>
      <c r="R3734" s="35"/>
      <c r="S3734" s="35"/>
      <c r="T3734" s="35"/>
      <c r="U3734" s="35"/>
      <c r="V3734" s="35"/>
      <c r="W3734" s="35"/>
      <c r="X3734" s="35"/>
      <c r="Y3734" s="35"/>
      <c r="Z3734" s="35"/>
      <c r="AA3734" s="35"/>
      <c r="AB3734" s="35"/>
      <c r="AC3734" s="35"/>
      <c r="AD3734" s="35"/>
      <c r="AE3734" s="331"/>
      <c r="AF3734" s="331"/>
      <c r="AG3734" s="331"/>
      <c r="AH3734" s="331"/>
      <c r="AI3734" s="331"/>
      <c r="AJ3734" s="331"/>
      <c r="AK3734" s="331"/>
      <c r="AL3734" s="34"/>
      <c r="AM3734" s="331"/>
      <c r="AN3734" s="35"/>
      <c r="AO3734" s="35"/>
      <c r="AP3734" s="162"/>
      <c r="AQ3734" s="35"/>
      <c r="AR3734" s="35"/>
      <c r="AS3734" s="35"/>
      <c r="AT3734" s="35"/>
      <c r="AU3734" s="35"/>
      <c r="AV3734" s="14"/>
      <c r="AW3734" s="14"/>
      <c r="AX3734" s="14"/>
      <c r="AY3734" s="14"/>
      <c r="AZ3734" s="14"/>
      <c r="BA3734" s="14"/>
    </row>
    <row r="3735" spans="3:53" ht="15.75">
      <c r="C3735" s="35"/>
      <c r="D3735" s="35"/>
      <c r="E3735" s="304"/>
      <c r="F3735" s="304"/>
      <c r="G3735" s="35"/>
      <c r="H3735" s="35"/>
      <c r="I3735" s="35"/>
      <c r="J3735" s="35"/>
      <c r="K3735" s="35"/>
      <c r="L3735" s="38"/>
      <c r="M3735" s="35"/>
      <c r="N3735" s="35"/>
      <c r="O3735" s="35"/>
      <c r="P3735" s="35"/>
      <c r="Q3735" s="35"/>
      <c r="R3735" s="35"/>
      <c r="S3735" s="35"/>
      <c r="T3735" s="35"/>
      <c r="U3735" s="35"/>
      <c r="V3735" s="35"/>
      <c r="W3735" s="35"/>
      <c r="X3735" s="35"/>
      <c r="Y3735" s="35"/>
      <c r="Z3735" s="35"/>
      <c r="AA3735" s="35"/>
      <c r="AB3735" s="35"/>
      <c r="AC3735" s="35"/>
      <c r="AD3735" s="35"/>
      <c r="AE3735" s="331"/>
      <c r="AF3735" s="331"/>
      <c r="AG3735" s="331"/>
      <c r="AH3735" s="331"/>
      <c r="AI3735" s="331"/>
      <c r="AJ3735" s="331"/>
      <c r="AK3735" s="331"/>
      <c r="AL3735" s="34"/>
      <c r="AM3735" s="331"/>
      <c r="AN3735" s="35"/>
      <c r="AO3735" s="35"/>
      <c r="AP3735" s="162"/>
      <c r="AQ3735" s="35"/>
      <c r="AR3735" s="35"/>
      <c r="AS3735" s="35"/>
      <c r="AT3735" s="35"/>
      <c r="AU3735" s="35"/>
      <c r="AV3735" s="14"/>
      <c r="AW3735" s="14"/>
      <c r="AX3735" s="14"/>
      <c r="AY3735" s="14"/>
      <c r="AZ3735" s="14"/>
      <c r="BA3735" s="14"/>
    </row>
    <row r="3736" spans="3:53" ht="15.75">
      <c r="C3736" s="35"/>
      <c r="D3736" s="35"/>
      <c r="E3736" s="304"/>
      <c r="F3736" s="304"/>
      <c r="G3736" s="35"/>
      <c r="H3736" s="35"/>
      <c r="I3736" s="35"/>
      <c r="J3736" s="35"/>
      <c r="K3736" s="35"/>
      <c r="L3736" s="38"/>
      <c r="M3736" s="35"/>
      <c r="N3736" s="35"/>
      <c r="O3736" s="35"/>
      <c r="P3736" s="35"/>
      <c r="Q3736" s="35"/>
      <c r="R3736" s="35"/>
      <c r="S3736" s="35"/>
      <c r="T3736" s="35"/>
      <c r="U3736" s="35"/>
      <c r="V3736" s="35"/>
      <c r="W3736" s="35"/>
      <c r="X3736" s="35"/>
      <c r="Y3736" s="35"/>
      <c r="Z3736" s="35"/>
      <c r="AA3736" s="35"/>
      <c r="AB3736" s="35"/>
      <c r="AC3736" s="35"/>
      <c r="AD3736" s="35"/>
      <c r="AE3736" s="331"/>
      <c r="AF3736" s="331"/>
      <c r="AG3736" s="331"/>
      <c r="AH3736" s="331"/>
      <c r="AI3736" s="331"/>
      <c r="AJ3736" s="331"/>
      <c r="AK3736" s="331"/>
      <c r="AL3736" s="34"/>
      <c r="AM3736" s="331"/>
      <c r="AN3736" s="35"/>
      <c r="AO3736" s="35"/>
      <c r="AP3736" s="162"/>
      <c r="AQ3736" s="35"/>
      <c r="AR3736" s="35"/>
      <c r="AS3736" s="35"/>
      <c r="AT3736" s="35"/>
      <c r="AU3736" s="35"/>
      <c r="AV3736" s="14"/>
      <c r="AW3736" s="14"/>
      <c r="AX3736" s="14"/>
      <c r="AY3736" s="14"/>
      <c r="AZ3736" s="14"/>
      <c r="BA3736" s="14"/>
    </row>
    <row r="3737" spans="3:53" ht="15.75">
      <c r="C3737" s="35"/>
      <c r="D3737" s="35"/>
      <c r="E3737" s="304"/>
      <c r="F3737" s="304"/>
      <c r="G3737" s="35"/>
      <c r="H3737" s="35"/>
      <c r="I3737" s="35"/>
      <c r="J3737" s="35"/>
      <c r="K3737" s="35"/>
      <c r="L3737" s="38"/>
      <c r="M3737" s="35"/>
      <c r="N3737" s="35"/>
      <c r="O3737" s="35"/>
      <c r="P3737" s="35"/>
      <c r="Q3737" s="35"/>
      <c r="R3737" s="35"/>
      <c r="S3737" s="35"/>
      <c r="T3737" s="35"/>
      <c r="U3737" s="35"/>
      <c r="V3737" s="35"/>
      <c r="W3737" s="35"/>
      <c r="X3737" s="35"/>
      <c r="Y3737" s="35"/>
      <c r="Z3737" s="35"/>
      <c r="AA3737" s="35"/>
      <c r="AB3737" s="35"/>
      <c r="AC3737" s="35"/>
      <c r="AD3737" s="35"/>
      <c r="AE3737" s="331"/>
      <c r="AF3737" s="331"/>
      <c r="AG3737" s="331"/>
      <c r="AH3737" s="331"/>
      <c r="AI3737" s="331"/>
      <c r="AJ3737" s="331"/>
      <c r="AK3737" s="331"/>
      <c r="AL3737" s="34"/>
      <c r="AM3737" s="331"/>
      <c r="AN3737" s="35"/>
      <c r="AO3737" s="35"/>
      <c r="AP3737" s="162"/>
      <c r="AQ3737" s="35"/>
      <c r="AR3737" s="35"/>
      <c r="AS3737" s="35"/>
      <c r="AT3737" s="35"/>
      <c r="AU3737" s="35"/>
      <c r="AV3737" s="14"/>
      <c r="AW3737" s="14"/>
      <c r="AX3737" s="14"/>
      <c r="AY3737" s="14"/>
      <c r="AZ3737" s="14"/>
      <c r="BA3737" s="14"/>
    </row>
    <row r="3738" spans="3:53" ht="15.75">
      <c r="C3738" s="35"/>
      <c r="D3738" s="35"/>
      <c r="E3738" s="304"/>
      <c r="F3738" s="304"/>
      <c r="G3738" s="35"/>
      <c r="H3738" s="35"/>
      <c r="I3738" s="35"/>
      <c r="J3738" s="35"/>
      <c r="K3738" s="35"/>
      <c r="L3738" s="38"/>
      <c r="M3738" s="35"/>
      <c r="N3738" s="35"/>
      <c r="O3738" s="35"/>
      <c r="P3738" s="35"/>
      <c r="Q3738" s="35"/>
      <c r="R3738" s="35"/>
      <c r="S3738" s="35"/>
      <c r="T3738" s="35"/>
      <c r="U3738" s="35"/>
      <c r="V3738" s="35"/>
      <c r="W3738" s="35"/>
      <c r="X3738" s="35"/>
      <c r="Y3738" s="35"/>
      <c r="Z3738" s="35"/>
      <c r="AA3738" s="35"/>
      <c r="AB3738" s="35"/>
      <c r="AC3738" s="35"/>
      <c r="AD3738" s="35"/>
      <c r="AE3738" s="331"/>
      <c r="AF3738" s="331"/>
      <c r="AG3738" s="331"/>
      <c r="AH3738" s="331"/>
      <c r="AI3738" s="331"/>
      <c r="AJ3738" s="331"/>
      <c r="AK3738" s="331"/>
      <c r="AL3738" s="34"/>
      <c r="AM3738" s="331"/>
      <c r="AN3738" s="35"/>
      <c r="AO3738" s="35"/>
      <c r="AP3738" s="162"/>
      <c r="AQ3738" s="35"/>
      <c r="AR3738" s="35"/>
      <c r="AS3738" s="35"/>
      <c r="AT3738" s="35"/>
      <c r="AU3738" s="35"/>
      <c r="AV3738" s="14"/>
      <c r="AW3738" s="14"/>
      <c r="AX3738" s="14"/>
      <c r="AY3738" s="14"/>
      <c r="AZ3738" s="14"/>
      <c r="BA3738" s="14"/>
    </row>
    <row r="3739" spans="3:53" ht="15.75">
      <c r="C3739" s="35"/>
      <c r="D3739" s="35"/>
      <c r="E3739" s="304"/>
      <c r="F3739" s="304"/>
      <c r="G3739" s="35"/>
      <c r="H3739" s="35"/>
      <c r="I3739" s="35"/>
      <c r="J3739" s="35"/>
      <c r="K3739" s="35"/>
      <c r="L3739" s="38"/>
      <c r="M3739" s="35"/>
      <c r="N3739" s="35"/>
      <c r="O3739" s="35"/>
      <c r="P3739" s="35"/>
      <c r="Q3739" s="35"/>
      <c r="R3739" s="35"/>
      <c r="S3739" s="35"/>
      <c r="T3739" s="35"/>
      <c r="U3739" s="35"/>
      <c r="V3739" s="35"/>
      <c r="W3739" s="35"/>
      <c r="X3739" s="35"/>
      <c r="Y3739" s="35"/>
      <c r="Z3739" s="35"/>
      <c r="AA3739" s="35"/>
      <c r="AB3739" s="35"/>
      <c r="AC3739" s="35"/>
      <c r="AD3739" s="35"/>
      <c r="AE3739" s="331"/>
      <c r="AF3739" s="331"/>
      <c r="AG3739" s="331"/>
      <c r="AH3739" s="331"/>
      <c r="AI3739" s="331"/>
      <c r="AJ3739" s="331"/>
      <c r="AK3739" s="331"/>
      <c r="AL3739" s="34"/>
      <c r="AM3739" s="331"/>
      <c r="AN3739" s="35"/>
      <c r="AO3739" s="35"/>
      <c r="AP3739" s="162"/>
      <c r="AQ3739" s="35"/>
      <c r="AR3739" s="35"/>
      <c r="AS3739" s="35"/>
      <c r="AT3739" s="35"/>
      <c r="AU3739" s="35"/>
      <c r="AV3739" s="14"/>
      <c r="AW3739" s="14"/>
      <c r="AX3739" s="14"/>
      <c r="AY3739" s="14"/>
      <c r="AZ3739" s="14"/>
      <c r="BA3739" s="14"/>
    </row>
    <row r="3740" spans="3:53" ht="15.75">
      <c r="C3740" s="35"/>
      <c r="D3740" s="35"/>
      <c r="E3740" s="304"/>
      <c r="F3740" s="304"/>
      <c r="G3740" s="35"/>
      <c r="H3740" s="35"/>
      <c r="I3740" s="35"/>
      <c r="J3740" s="35"/>
      <c r="K3740" s="35"/>
      <c r="L3740" s="38"/>
      <c r="M3740" s="35"/>
      <c r="N3740" s="35"/>
      <c r="O3740" s="35"/>
      <c r="P3740" s="35"/>
      <c r="Q3740" s="35"/>
      <c r="R3740" s="35"/>
      <c r="S3740" s="35"/>
      <c r="T3740" s="35"/>
      <c r="U3740" s="35"/>
      <c r="V3740" s="35"/>
      <c r="W3740" s="35"/>
      <c r="X3740" s="35"/>
      <c r="Y3740" s="35"/>
      <c r="Z3740" s="35"/>
      <c r="AA3740" s="35"/>
      <c r="AB3740" s="35"/>
      <c r="AC3740" s="35"/>
      <c r="AD3740" s="35"/>
      <c r="AE3740" s="331"/>
      <c r="AF3740" s="331"/>
      <c r="AG3740" s="331"/>
      <c r="AH3740" s="331"/>
      <c r="AI3740" s="331"/>
      <c r="AJ3740" s="331"/>
      <c r="AK3740" s="331"/>
      <c r="AL3740" s="34"/>
      <c r="AM3740" s="331"/>
      <c r="AN3740" s="35"/>
      <c r="AO3740" s="35"/>
      <c r="AP3740" s="162"/>
      <c r="AQ3740" s="35"/>
      <c r="AR3740" s="35"/>
      <c r="AS3740" s="35"/>
      <c r="AT3740" s="35"/>
      <c r="AU3740" s="35"/>
      <c r="AV3740" s="14"/>
      <c r="AW3740" s="14"/>
      <c r="AX3740" s="14"/>
      <c r="AY3740" s="14"/>
      <c r="AZ3740" s="14"/>
      <c r="BA3740" s="14"/>
    </row>
    <row r="3741" spans="3:53" ht="15.75">
      <c r="C3741" s="35"/>
      <c r="D3741" s="35"/>
      <c r="E3741" s="304"/>
      <c r="F3741" s="304"/>
      <c r="G3741" s="35"/>
      <c r="H3741" s="35"/>
      <c r="I3741" s="35"/>
      <c r="J3741" s="35"/>
      <c r="K3741" s="35"/>
      <c r="L3741" s="38"/>
      <c r="M3741" s="35"/>
      <c r="N3741" s="35"/>
      <c r="O3741" s="35"/>
      <c r="P3741" s="35"/>
      <c r="Q3741" s="35"/>
      <c r="R3741" s="35"/>
      <c r="S3741" s="35"/>
      <c r="T3741" s="35"/>
      <c r="U3741" s="35"/>
      <c r="V3741" s="35"/>
      <c r="W3741" s="35"/>
      <c r="X3741" s="35"/>
      <c r="Y3741" s="35"/>
      <c r="Z3741" s="35"/>
      <c r="AA3741" s="35"/>
      <c r="AB3741" s="35"/>
      <c r="AC3741" s="35"/>
      <c r="AD3741" s="35"/>
      <c r="AE3741" s="331"/>
      <c r="AF3741" s="331"/>
      <c r="AG3741" s="331"/>
      <c r="AH3741" s="331"/>
      <c r="AI3741" s="331"/>
      <c r="AJ3741" s="331"/>
      <c r="AK3741" s="331"/>
      <c r="AL3741" s="34"/>
      <c r="AM3741" s="331"/>
      <c r="AN3741" s="35"/>
      <c r="AO3741" s="35"/>
      <c r="AP3741" s="162"/>
      <c r="AQ3741" s="35"/>
      <c r="AR3741" s="35"/>
      <c r="AS3741" s="35"/>
      <c r="AT3741" s="35"/>
      <c r="AU3741" s="35"/>
      <c r="AV3741" s="14"/>
      <c r="AW3741" s="14"/>
      <c r="AX3741" s="14"/>
      <c r="AY3741" s="14"/>
      <c r="AZ3741" s="14"/>
      <c r="BA3741" s="14"/>
    </row>
    <row r="3742" spans="3:53" ht="15.75">
      <c r="C3742" s="35"/>
      <c r="D3742" s="35"/>
      <c r="E3742" s="304"/>
      <c r="F3742" s="304"/>
      <c r="G3742" s="35"/>
      <c r="H3742" s="35"/>
      <c r="I3742" s="35"/>
      <c r="J3742" s="35"/>
      <c r="K3742" s="35"/>
      <c r="L3742" s="38"/>
      <c r="M3742" s="35"/>
      <c r="N3742" s="35"/>
      <c r="O3742" s="35"/>
      <c r="P3742" s="35"/>
      <c r="Q3742" s="35"/>
      <c r="R3742" s="35"/>
      <c r="S3742" s="35"/>
      <c r="T3742" s="35"/>
      <c r="U3742" s="35"/>
      <c r="V3742" s="35"/>
      <c r="W3742" s="35"/>
      <c r="X3742" s="35"/>
      <c r="Y3742" s="35"/>
      <c r="Z3742" s="35"/>
      <c r="AA3742" s="35"/>
      <c r="AB3742" s="35"/>
      <c r="AC3742" s="35"/>
      <c r="AD3742" s="35"/>
      <c r="AE3742" s="331"/>
      <c r="AF3742" s="331"/>
      <c r="AG3742" s="331"/>
      <c r="AH3742" s="331"/>
      <c r="AI3742" s="331"/>
      <c r="AJ3742" s="331"/>
      <c r="AK3742" s="331"/>
      <c r="AL3742" s="34"/>
      <c r="AM3742" s="331"/>
      <c r="AN3742" s="35"/>
      <c r="AO3742" s="35"/>
      <c r="AP3742" s="162"/>
      <c r="AQ3742" s="35"/>
      <c r="AR3742" s="35"/>
      <c r="AS3742" s="35"/>
      <c r="AT3742" s="35"/>
      <c r="AU3742" s="35"/>
      <c r="AV3742" s="14"/>
      <c r="AW3742" s="14"/>
      <c r="AX3742" s="14"/>
      <c r="AY3742" s="14"/>
      <c r="AZ3742" s="14"/>
      <c r="BA3742" s="14"/>
    </row>
    <row r="3743" spans="3:53" ht="15.75">
      <c r="C3743" s="35"/>
      <c r="D3743" s="35"/>
      <c r="E3743" s="304"/>
      <c r="F3743" s="304"/>
      <c r="G3743" s="35"/>
      <c r="H3743" s="35"/>
      <c r="I3743" s="35"/>
      <c r="J3743" s="35"/>
      <c r="K3743" s="35"/>
      <c r="L3743" s="38"/>
      <c r="M3743" s="35"/>
      <c r="N3743" s="35"/>
      <c r="O3743" s="35"/>
      <c r="P3743" s="35"/>
      <c r="Q3743" s="35"/>
      <c r="R3743" s="35"/>
      <c r="S3743" s="35"/>
      <c r="T3743" s="35"/>
      <c r="U3743" s="35"/>
      <c r="V3743" s="35"/>
      <c r="W3743" s="35"/>
      <c r="X3743" s="35"/>
      <c r="Y3743" s="35"/>
      <c r="Z3743" s="35"/>
      <c r="AA3743" s="35"/>
      <c r="AB3743" s="35"/>
      <c r="AC3743" s="35"/>
      <c r="AD3743" s="35"/>
      <c r="AE3743" s="331"/>
      <c r="AF3743" s="331"/>
      <c r="AG3743" s="331"/>
      <c r="AH3743" s="331"/>
      <c r="AI3743" s="331"/>
      <c r="AJ3743" s="331"/>
      <c r="AK3743" s="331"/>
      <c r="AL3743" s="34"/>
      <c r="AM3743" s="331"/>
      <c r="AN3743" s="35"/>
      <c r="AO3743" s="35"/>
      <c r="AP3743" s="162"/>
      <c r="AQ3743" s="35"/>
      <c r="AR3743" s="35"/>
      <c r="AS3743" s="35"/>
      <c r="AT3743" s="35"/>
      <c r="AU3743" s="35"/>
      <c r="AV3743" s="14"/>
      <c r="AW3743" s="14"/>
      <c r="AX3743" s="14"/>
      <c r="AY3743" s="14"/>
      <c r="AZ3743" s="14"/>
      <c r="BA3743" s="14"/>
    </row>
    <row r="3744" spans="3:53" ht="15.75">
      <c r="C3744" s="35"/>
      <c r="D3744" s="35"/>
      <c r="E3744" s="304"/>
      <c r="F3744" s="304"/>
      <c r="G3744" s="35"/>
      <c r="H3744" s="35"/>
      <c r="I3744" s="35"/>
      <c r="J3744" s="35"/>
      <c r="K3744" s="35"/>
      <c r="L3744" s="38"/>
      <c r="M3744" s="35"/>
      <c r="N3744" s="35"/>
      <c r="O3744" s="35"/>
      <c r="P3744" s="35"/>
      <c r="Q3744" s="35"/>
      <c r="R3744" s="35"/>
      <c r="S3744" s="35"/>
      <c r="T3744" s="35"/>
      <c r="U3744" s="35"/>
      <c r="V3744" s="35"/>
      <c r="W3744" s="35"/>
      <c r="X3744" s="35"/>
      <c r="Y3744" s="35"/>
      <c r="Z3744" s="35"/>
      <c r="AA3744" s="35"/>
      <c r="AB3744" s="35"/>
      <c r="AC3744" s="35"/>
      <c r="AD3744" s="35"/>
      <c r="AE3744" s="331"/>
      <c r="AF3744" s="331"/>
      <c r="AG3744" s="331"/>
      <c r="AH3744" s="331"/>
      <c r="AI3744" s="331"/>
      <c r="AJ3744" s="331"/>
      <c r="AK3744" s="331"/>
      <c r="AL3744" s="34"/>
      <c r="AM3744" s="331"/>
      <c r="AN3744" s="35"/>
      <c r="AO3744" s="35"/>
      <c r="AP3744" s="162"/>
      <c r="AQ3744" s="35"/>
      <c r="AR3744" s="35"/>
      <c r="AS3744" s="35"/>
      <c r="AT3744" s="35"/>
      <c r="AU3744" s="35"/>
      <c r="AV3744" s="14"/>
      <c r="AW3744" s="14"/>
      <c r="AX3744" s="14"/>
      <c r="AY3744" s="14"/>
      <c r="AZ3744" s="14"/>
      <c r="BA3744" s="14"/>
    </row>
    <row r="3745" spans="3:53" ht="15.75">
      <c r="C3745" s="35"/>
      <c r="D3745" s="35"/>
      <c r="E3745" s="304"/>
      <c r="F3745" s="304"/>
      <c r="G3745" s="35"/>
      <c r="H3745" s="35"/>
      <c r="I3745" s="35"/>
      <c r="J3745" s="35"/>
      <c r="K3745" s="35"/>
      <c r="L3745" s="38"/>
      <c r="M3745" s="35"/>
      <c r="N3745" s="35"/>
      <c r="O3745" s="35"/>
      <c r="P3745" s="35"/>
      <c r="Q3745" s="35"/>
      <c r="R3745" s="35"/>
      <c r="S3745" s="35"/>
      <c r="T3745" s="35"/>
      <c r="U3745" s="35"/>
      <c r="V3745" s="35"/>
      <c r="W3745" s="35"/>
      <c r="X3745" s="35"/>
      <c r="Y3745" s="35"/>
      <c r="Z3745" s="35"/>
      <c r="AA3745" s="35"/>
      <c r="AB3745" s="35"/>
      <c r="AC3745" s="35"/>
      <c r="AD3745" s="35"/>
      <c r="AE3745" s="331"/>
      <c r="AF3745" s="331"/>
      <c r="AG3745" s="331"/>
      <c r="AH3745" s="331"/>
      <c r="AI3745" s="331"/>
      <c r="AJ3745" s="331"/>
      <c r="AK3745" s="331"/>
      <c r="AL3745" s="34"/>
      <c r="AM3745" s="331"/>
      <c r="AN3745" s="35"/>
      <c r="AO3745" s="35"/>
      <c r="AP3745" s="162"/>
      <c r="AQ3745" s="35"/>
      <c r="AR3745" s="35"/>
      <c r="AS3745" s="35"/>
      <c r="AT3745" s="35"/>
      <c r="AU3745" s="35"/>
      <c r="AV3745" s="14"/>
      <c r="AW3745" s="14"/>
      <c r="AX3745" s="14"/>
      <c r="AY3745" s="14"/>
      <c r="AZ3745" s="14"/>
      <c r="BA3745" s="14"/>
    </row>
    <row r="3746" spans="3:53" ht="15.75">
      <c r="C3746" s="35"/>
      <c r="D3746" s="35"/>
      <c r="E3746" s="304"/>
      <c r="F3746" s="304"/>
      <c r="G3746" s="35"/>
      <c r="H3746" s="35"/>
      <c r="I3746" s="35"/>
      <c r="J3746" s="35"/>
      <c r="K3746" s="35"/>
      <c r="L3746" s="38"/>
      <c r="M3746" s="35"/>
      <c r="N3746" s="35"/>
      <c r="O3746" s="35"/>
      <c r="P3746" s="35"/>
      <c r="Q3746" s="35"/>
      <c r="R3746" s="35"/>
      <c r="S3746" s="35"/>
      <c r="T3746" s="35"/>
      <c r="U3746" s="35"/>
      <c r="V3746" s="35"/>
      <c r="W3746" s="35"/>
      <c r="X3746" s="35"/>
      <c r="Y3746" s="35"/>
      <c r="Z3746" s="35"/>
      <c r="AA3746" s="35"/>
      <c r="AB3746" s="35"/>
      <c r="AC3746" s="35"/>
      <c r="AD3746" s="35"/>
      <c r="AE3746" s="331"/>
      <c r="AF3746" s="331"/>
      <c r="AG3746" s="331"/>
      <c r="AH3746" s="331"/>
      <c r="AI3746" s="331"/>
      <c r="AJ3746" s="331"/>
      <c r="AK3746" s="331"/>
      <c r="AL3746" s="34"/>
      <c r="AM3746" s="331"/>
      <c r="AN3746" s="35"/>
      <c r="AO3746" s="35"/>
      <c r="AP3746" s="162"/>
      <c r="AQ3746" s="35"/>
      <c r="AR3746" s="35"/>
      <c r="AS3746" s="35"/>
      <c r="AT3746" s="35"/>
      <c r="AU3746" s="35"/>
      <c r="AV3746" s="14"/>
      <c r="AW3746" s="14"/>
      <c r="AX3746" s="14"/>
      <c r="AY3746" s="14"/>
      <c r="AZ3746" s="14"/>
      <c r="BA3746" s="14"/>
    </row>
    <row r="3747" spans="3:53" ht="15.75">
      <c r="C3747" s="35"/>
      <c r="D3747" s="35"/>
      <c r="E3747" s="304"/>
      <c r="F3747" s="304"/>
      <c r="G3747" s="35"/>
      <c r="H3747" s="35"/>
      <c r="I3747" s="35"/>
      <c r="J3747" s="35"/>
      <c r="K3747" s="35"/>
      <c r="L3747" s="38"/>
      <c r="M3747" s="35"/>
      <c r="N3747" s="35"/>
      <c r="O3747" s="35"/>
      <c r="P3747" s="35"/>
      <c r="Q3747" s="35"/>
      <c r="R3747" s="35"/>
      <c r="S3747" s="35"/>
      <c r="T3747" s="35"/>
      <c r="U3747" s="35"/>
      <c r="V3747" s="35"/>
      <c r="W3747" s="35"/>
      <c r="X3747" s="35"/>
      <c r="Y3747" s="35"/>
      <c r="Z3747" s="35"/>
      <c r="AA3747" s="35"/>
      <c r="AB3747" s="35"/>
      <c r="AC3747" s="35"/>
      <c r="AD3747" s="35"/>
      <c r="AE3747" s="331"/>
      <c r="AF3747" s="331"/>
      <c r="AG3747" s="331"/>
      <c r="AH3747" s="331"/>
      <c r="AI3747" s="331"/>
      <c r="AJ3747" s="331"/>
      <c r="AK3747" s="331"/>
      <c r="AL3747" s="34"/>
      <c r="AM3747" s="331"/>
      <c r="AN3747" s="35"/>
      <c r="AO3747" s="35"/>
      <c r="AP3747" s="162"/>
      <c r="AQ3747" s="35"/>
      <c r="AR3747" s="35"/>
      <c r="AS3747" s="35"/>
      <c r="AT3747" s="35"/>
      <c r="AU3747" s="35"/>
      <c r="AV3747" s="14"/>
      <c r="AW3747" s="14"/>
      <c r="AX3747" s="14"/>
      <c r="AY3747" s="14"/>
      <c r="AZ3747" s="14"/>
      <c r="BA3747" s="14"/>
    </row>
    <row r="3748" spans="3:53" ht="15.75">
      <c r="C3748" s="35"/>
      <c r="D3748" s="35"/>
      <c r="E3748" s="304"/>
      <c r="F3748" s="304"/>
      <c r="G3748" s="35"/>
      <c r="H3748" s="35"/>
      <c r="I3748" s="35"/>
      <c r="J3748" s="35"/>
      <c r="K3748" s="35"/>
      <c r="L3748" s="38"/>
      <c r="M3748" s="35"/>
      <c r="N3748" s="35"/>
      <c r="O3748" s="35"/>
      <c r="P3748" s="35"/>
      <c r="Q3748" s="35"/>
      <c r="R3748" s="35"/>
      <c r="S3748" s="35"/>
      <c r="T3748" s="35"/>
      <c r="U3748" s="35"/>
      <c r="V3748" s="35"/>
      <c r="W3748" s="35"/>
      <c r="X3748" s="35"/>
      <c r="Y3748" s="35"/>
      <c r="Z3748" s="35"/>
      <c r="AA3748" s="35"/>
      <c r="AB3748" s="35"/>
      <c r="AC3748" s="35"/>
      <c r="AD3748" s="35"/>
      <c r="AE3748" s="331"/>
      <c r="AF3748" s="331"/>
      <c r="AG3748" s="331"/>
      <c r="AH3748" s="331"/>
      <c r="AI3748" s="331"/>
      <c r="AJ3748" s="331"/>
      <c r="AK3748" s="331"/>
      <c r="AL3748" s="34"/>
      <c r="AM3748" s="331"/>
      <c r="AN3748" s="35"/>
      <c r="AO3748" s="35"/>
      <c r="AP3748" s="162"/>
      <c r="AQ3748" s="35"/>
      <c r="AR3748" s="35"/>
      <c r="AS3748" s="35"/>
      <c r="AT3748" s="35"/>
      <c r="AU3748" s="35"/>
      <c r="AV3748" s="14"/>
      <c r="AW3748" s="14"/>
      <c r="AX3748" s="14"/>
      <c r="AY3748" s="14"/>
      <c r="AZ3748" s="14"/>
      <c r="BA3748" s="14"/>
    </row>
    <row r="3749" spans="3:53" ht="15.75">
      <c r="C3749" s="35"/>
      <c r="D3749" s="35"/>
      <c r="E3749" s="304"/>
      <c r="F3749" s="304"/>
      <c r="G3749" s="35"/>
      <c r="H3749" s="35"/>
      <c r="I3749" s="35"/>
      <c r="J3749" s="35"/>
      <c r="K3749" s="35"/>
      <c r="L3749" s="38"/>
      <c r="M3749" s="35"/>
      <c r="N3749" s="35"/>
      <c r="O3749" s="35"/>
      <c r="P3749" s="35"/>
      <c r="Q3749" s="35"/>
      <c r="R3749" s="35"/>
      <c r="S3749" s="35"/>
      <c r="T3749" s="35"/>
      <c r="U3749" s="35"/>
      <c r="V3749" s="35"/>
      <c r="W3749" s="35"/>
      <c r="X3749" s="35"/>
      <c r="Y3749" s="35"/>
      <c r="Z3749" s="35"/>
      <c r="AA3749" s="35"/>
      <c r="AB3749" s="35"/>
      <c r="AC3749" s="35"/>
      <c r="AD3749" s="35"/>
      <c r="AE3749" s="331"/>
      <c r="AF3749" s="331"/>
      <c r="AG3749" s="331"/>
      <c r="AH3749" s="331"/>
      <c r="AI3749" s="331"/>
      <c r="AJ3749" s="331"/>
      <c r="AK3749" s="331"/>
      <c r="AL3749" s="34"/>
      <c r="AM3749" s="331"/>
      <c r="AN3749" s="35"/>
      <c r="AO3749" s="35"/>
      <c r="AP3749" s="162"/>
      <c r="AQ3749" s="35"/>
      <c r="AR3749" s="35"/>
      <c r="AS3749" s="35"/>
      <c r="AT3749" s="35"/>
      <c r="AU3749" s="35"/>
      <c r="AV3749" s="14"/>
      <c r="AW3749" s="14"/>
      <c r="AX3749" s="14"/>
      <c r="AY3749" s="14"/>
      <c r="AZ3749" s="14"/>
      <c r="BA3749" s="14"/>
    </row>
    <row r="3750" spans="3:53" ht="15.75">
      <c r="C3750" s="35"/>
      <c r="D3750" s="35"/>
      <c r="E3750" s="304"/>
      <c r="F3750" s="304"/>
      <c r="G3750" s="35"/>
      <c r="H3750" s="35"/>
      <c r="I3750" s="35"/>
      <c r="J3750" s="35"/>
      <c r="K3750" s="35"/>
      <c r="L3750" s="38"/>
      <c r="M3750" s="35"/>
      <c r="N3750" s="35"/>
      <c r="O3750" s="35"/>
      <c r="P3750" s="35"/>
      <c r="Q3750" s="35"/>
      <c r="R3750" s="35"/>
      <c r="S3750" s="35"/>
      <c r="T3750" s="35"/>
      <c r="U3750" s="35"/>
      <c r="V3750" s="35"/>
      <c r="W3750" s="35"/>
      <c r="X3750" s="35"/>
      <c r="Y3750" s="35"/>
      <c r="Z3750" s="35"/>
      <c r="AA3750" s="35"/>
      <c r="AB3750" s="35"/>
      <c r="AC3750" s="35"/>
      <c r="AD3750" s="35"/>
      <c r="AE3750" s="331"/>
      <c r="AF3750" s="331"/>
      <c r="AG3750" s="331"/>
      <c r="AH3750" s="331"/>
      <c r="AI3750" s="331"/>
      <c r="AJ3750" s="331"/>
      <c r="AK3750" s="331"/>
      <c r="AL3750" s="34"/>
      <c r="AM3750" s="331"/>
      <c r="AN3750" s="35"/>
      <c r="AO3750" s="35"/>
      <c r="AP3750" s="162"/>
      <c r="AQ3750" s="35"/>
      <c r="AR3750" s="35"/>
      <c r="AS3750" s="35"/>
      <c r="AT3750" s="35"/>
      <c r="AU3750" s="35"/>
      <c r="AV3750" s="14"/>
      <c r="AW3750" s="14"/>
      <c r="AX3750" s="14"/>
      <c r="AY3750" s="14"/>
      <c r="AZ3750" s="14"/>
      <c r="BA3750" s="14"/>
    </row>
    <row r="3751" spans="3:53" ht="15.75">
      <c r="C3751" s="35"/>
      <c r="D3751" s="35"/>
      <c r="E3751" s="304"/>
      <c r="F3751" s="304"/>
      <c r="G3751" s="35"/>
      <c r="H3751" s="35"/>
      <c r="I3751" s="35"/>
      <c r="J3751" s="35"/>
      <c r="K3751" s="35"/>
      <c r="L3751" s="38"/>
      <c r="M3751" s="35"/>
      <c r="N3751" s="35"/>
      <c r="O3751" s="35"/>
      <c r="P3751" s="35"/>
      <c r="Q3751" s="35"/>
      <c r="R3751" s="35"/>
      <c r="S3751" s="35"/>
      <c r="T3751" s="35"/>
      <c r="U3751" s="35"/>
      <c r="V3751" s="35"/>
      <c r="W3751" s="35"/>
      <c r="X3751" s="35"/>
      <c r="Y3751" s="35"/>
      <c r="Z3751" s="35"/>
      <c r="AA3751" s="35"/>
      <c r="AB3751" s="35"/>
      <c r="AC3751" s="35"/>
      <c r="AD3751" s="35"/>
      <c r="AE3751" s="331"/>
      <c r="AF3751" s="331"/>
      <c r="AG3751" s="331"/>
      <c r="AH3751" s="331"/>
      <c r="AI3751" s="331"/>
      <c r="AJ3751" s="331"/>
      <c r="AK3751" s="331"/>
      <c r="AL3751" s="34"/>
      <c r="AM3751" s="331"/>
      <c r="AN3751" s="35"/>
      <c r="AO3751" s="35"/>
      <c r="AP3751" s="162"/>
      <c r="AQ3751" s="35"/>
      <c r="AR3751" s="35"/>
      <c r="AS3751" s="35"/>
      <c r="AT3751" s="35"/>
      <c r="AU3751" s="35"/>
      <c r="AV3751" s="14"/>
      <c r="AW3751" s="14"/>
      <c r="AX3751" s="14"/>
      <c r="AY3751" s="14"/>
      <c r="AZ3751" s="14"/>
      <c r="BA3751" s="14"/>
    </row>
    <row r="3752" spans="3:53" ht="15.75">
      <c r="C3752" s="35"/>
      <c r="D3752" s="35"/>
      <c r="E3752" s="304"/>
      <c r="F3752" s="304"/>
      <c r="G3752" s="35"/>
      <c r="H3752" s="35"/>
      <c r="I3752" s="35"/>
      <c r="J3752" s="35"/>
      <c r="K3752" s="35"/>
      <c r="L3752" s="38"/>
      <c r="M3752" s="35"/>
      <c r="N3752" s="35"/>
      <c r="O3752" s="35"/>
      <c r="P3752" s="35"/>
      <c r="Q3752" s="35"/>
      <c r="R3752" s="35"/>
      <c r="S3752" s="35"/>
      <c r="T3752" s="35"/>
      <c r="U3752" s="35"/>
      <c r="V3752" s="35"/>
      <c r="W3752" s="35"/>
      <c r="X3752" s="35"/>
      <c r="Y3752" s="35"/>
      <c r="Z3752" s="35"/>
      <c r="AA3752" s="35"/>
      <c r="AB3752" s="35"/>
      <c r="AC3752" s="35"/>
      <c r="AD3752" s="35"/>
      <c r="AE3752" s="331"/>
      <c r="AF3752" s="331"/>
      <c r="AG3752" s="331"/>
      <c r="AH3752" s="331"/>
      <c r="AI3752" s="331"/>
      <c r="AJ3752" s="331"/>
      <c r="AK3752" s="331"/>
      <c r="AL3752" s="34"/>
      <c r="AM3752" s="331"/>
      <c r="AN3752" s="35"/>
      <c r="AO3752" s="35"/>
      <c r="AP3752" s="162"/>
      <c r="AQ3752" s="35"/>
      <c r="AR3752" s="35"/>
      <c r="AS3752" s="35"/>
      <c r="AT3752" s="35"/>
      <c r="AU3752" s="35"/>
      <c r="AV3752" s="14"/>
      <c r="AW3752" s="14"/>
      <c r="AX3752" s="14"/>
      <c r="AY3752" s="14"/>
      <c r="AZ3752" s="14"/>
      <c r="BA3752" s="14"/>
    </row>
    <row r="3753" spans="3:53" ht="15.75">
      <c r="C3753" s="35"/>
      <c r="D3753" s="35"/>
      <c r="E3753" s="304"/>
      <c r="F3753" s="304"/>
      <c r="G3753" s="35"/>
      <c r="H3753" s="35"/>
      <c r="I3753" s="35"/>
      <c r="J3753" s="35"/>
      <c r="K3753" s="35"/>
      <c r="L3753" s="38"/>
      <c r="M3753" s="35"/>
      <c r="N3753" s="35"/>
      <c r="O3753" s="35"/>
      <c r="P3753" s="35"/>
      <c r="Q3753" s="35"/>
      <c r="R3753" s="35"/>
      <c r="S3753" s="35"/>
      <c r="T3753" s="35"/>
      <c r="U3753" s="35"/>
      <c r="V3753" s="35"/>
      <c r="W3753" s="35"/>
      <c r="X3753" s="35"/>
      <c r="Y3753" s="35"/>
      <c r="Z3753" s="35"/>
      <c r="AA3753" s="35"/>
      <c r="AB3753" s="35"/>
      <c r="AC3753" s="35"/>
      <c r="AD3753" s="35"/>
      <c r="AE3753" s="331"/>
      <c r="AF3753" s="331"/>
      <c r="AG3753" s="331"/>
      <c r="AH3753" s="331"/>
      <c r="AI3753" s="331"/>
      <c r="AJ3753" s="331"/>
      <c r="AK3753" s="331"/>
      <c r="AL3753" s="34"/>
      <c r="AM3753" s="331"/>
      <c r="AN3753" s="35"/>
      <c r="AO3753" s="35"/>
      <c r="AP3753" s="162"/>
      <c r="AQ3753" s="35"/>
      <c r="AR3753" s="35"/>
      <c r="AS3753" s="35"/>
      <c r="AT3753" s="35"/>
      <c r="AU3753" s="35"/>
      <c r="AV3753" s="14"/>
      <c r="AW3753" s="14"/>
      <c r="AX3753" s="14"/>
      <c r="AY3753" s="14"/>
      <c r="AZ3753" s="14"/>
      <c r="BA3753" s="14"/>
    </row>
    <row r="3754" spans="3:53" ht="15.75">
      <c r="C3754" s="35"/>
      <c r="D3754" s="35"/>
      <c r="E3754" s="304"/>
      <c r="F3754" s="304"/>
      <c r="G3754" s="35"/>
      <c r="H3754" s="35"/>
      <c r="I3754" s="35"/>
      <c r="J3754" s="35"/>
      <c r="K3754" s="35"/>
      <c r="L3754" s="38"/>
      <c r="M3754" s="35"/>
      <c r="N3754" s="35"/>
      <c r="O3754" s="35"/>
      <c r="P3754" s="35"/>
      <c r="Q3754" s="35"/>
      <c r="R3754" s="35"/>
      <c r="S3754" s="35"/>
      <c r="T3754" s="35"/>
      <c r="U3754" s="35"/>
      <c r="V3754" s="35"/>
      <c r="W3754" s="35"/>
      <c r="X3754" s="35"/>
      <c r="Y3754" s="35"/>
      <c r="Z3754" s="35"/>
      <c r="AA3754" s="35"/>
      <c r="AB3754" s="35"/>
      <c r="AC3754" s="35"/>
      <c r="AD3754" s="35"/>
      <c r="AE3754" s="331"/>
      <c r="AF3754" s="331"/>
      <c r="AG3754" s="331"/>
      <c r="AH3754" s="331"/>
      <c r="AI3754" s="331"/>
      <c r="AJ3754" s="331"/>
      <c r="AK3754" s="331"/>
      <c r="AL3754" s="34"/>
      <c r="AM3754" s="331"/>
      <c r="AN3754" s="35"/>
      <c r="AO3754" s="35"/>
      <c r="AP3754" s="162"/>
      <c r="AQ3754" s="35"/>
      <c r="AR3754" s="35"/>
      <c r="AS3754" s="35"/>
      <c r="AT3754" s="35"/>
      <c r="AU3754" s="35"/>
      <c r="AV3754" s="14"/>
      <c r="AW3754" s="14"/>
      <c r="AX3754" s="14"/>
      <c r="AY3754" s="14"/>
      <c r="AZ3754" s="14"/>
      <c r="BA3754" s="14"/>
    </row>
    <row r="3755" spans="3:53" ht="15.75">
      <c r="C3755" s="35"/>
      <c r="D3755" s="35"/>
      <c r="E3755" s="304"/>
      <c r="F3755" s="304"/>
      <c r="G3755" s="35"/>
      <c r="H3755" s="35"/>
      <c r="I3755" s="35"/>
      <c r="J3755" s="35"/>
      <c r="K3755" s="35"/>
      <c r="L3755" s="38"/>
      <c r="M3755" s="35"/>
      <c r="N3755" s="35"/>
      <c r="O3755" s="35"/>
      <c r="P3755" s="35"/>
      <c r="Q3755" s="35"/>
      <c r="R3755" s="35"/>
      <c r="S3755" s="35"/>
      <c r="T3755" s="35"/>
      <c r="U3755" s="35"/>
      <c r="V3755" s="35"/>
      <c r="W3755" s="35"/>
      <c r="X3755" s="35"/>
      <c r="Y3755" s="35"/>
      <c r="Z3755" s="35"/>
      <c r="AA3755" s="35"/>
      <c r="AB3755" s="35"/>
      <c r="AC3755" s="35"/>
      <c r="AD3755" s="35"/>
      <c r="AE3755" s="331"/>
      <c r="AF3755" s="331"/>
      <c r="AG3755" s="331"/>
      <c r="AH3755" s="331"/>
      <c r="AI3755" s="331"/>
      <c r="AJ3755" s="331"/>
      <c r="AK3755" s="331"/>
      <c r="AL3755" s="34"/>
      <c r="AM3755" s="331"/>
      <c r="AN3755" s="35"/>
      <c r="AO3755" s="35"/>
      <c r="AP3755" s="162"/>
      <c r="AQ3755" s="35"/>
      <c r="AR3755" s="35"/>
      <c r="AS3755" s="35"/>
      <c r="AT3755" s="35"/>
      <c r="AU3755" s="35"/>
      <c r="AV3755" s="14"/>
      <c r="AW3755" s="14"/>
      <c r="AX3755" s="14"/>
      <c r="AY3755" s="14"/>
      <c r="AZ3755" s="14"/>
      <c r="BA3755" s="14"/>
    </row>
    <row r="3756" spans="3:53" ht="15.75">
      <c r="C3756" s="35"/>
      <c r="D3756" s="35"/>
      <c r="E3756" s="304"/>
      <c r="F3756" s="304"/>
      <c r="G3756" s="35"/>
      <c r="H3756" s="35"/>
      <c r="I3756" s="35"/>
      <c r="J3756" s="35"/>
      <c r="K3756" s="35"/>
      <c r="L3756" s="38"/>
      <c r="M3756" s="35"/>
      <c r="N3756" s="35"/>
      <c r="O3756" s="35"/>
      <c r="P3756" s="35"/>
      <c r="Q3756" s="35"/>
      <c r="R3756" s="35"/>
      <c r="S3756" s="35"/>
      <c r="T3756" s="35"/>
      <c r="U3756" s="35"/>
      <c r="V3756" s="35"/>
      <c r="W3756" s="35"/>
      <c r="X3756" s="35"/>
      <c r="Y3756" s="35"/>
      <c r="Z3756" s="35"/>
      <c r="AA3756" s="35"/>
      <c r="AB3756" s="35"/>
      <c r="AC3756" s="35"/>
      <c r="AD3756" s="35"/>
      <c r="AE3756" s="331"/>
      <c r="AF3756" s="331"/>
      <c r="AG3756" s="331"/>
      <c r="AH3756" s="331"/>
      <c r="AI3756" s="331"/>
      <c r="AJ3756" s="331"/>
      <c r="AK3756" s="331"/>
      <c r="AL3756" s="34"/>
      <c r="AM3756" s="331"/>
      <c r="AN3756" s="35"/>
      <c r="AO3756" s="35"/>
      <c r="AP3756" s="162"/>
      <c r="AQ3756" s="35"/>
      <c r="AR3756" s="35"/>
      <c r="AS3756" s="35"/>
      <c r="AT3756" s="35"/>
      <c r="AU3756" s="35"/>
      <c r="AV3756" s="14"/>
      <c r="AW3756" s="14"/>
      <c r="AX3756" s="14"/>
      <c r="AY3756" s="14"/>
      <c r="AZ3756" s="14"/>
      <c r="BA3756" s="14"/>
    </row>
    <row r="3757" spans="3:53" ht="15.75">
      <c r="C3757" s="35"/>
      <c r="D3757" s="35"/>
      <c r="E3757" s="304"/>
      <c r="F3757" s="304"/>
      <c r="G3757" s="35"/>
      <c r="H3757" s="35"/>
      <c r="I3757" s="35"/>
      <c r="J3757" s="35"/>
      <c r="K3757" s="35"/>
      <c r="L3757" s="38"/>
      <c r="M3757" s="35"/>
      <c r="N3757" s="35"/>
      <c r="O3757" s="35"/>
      <c r="P3757" s="35"/>
      <c r="Q3757" s="35"/>
      <c r="R3757" s="35"/>
      <c r="S3757" s="35"/>
      <c r="T3757" s="35"/>
      <c r="U3757" s="35"/>
      <c r="V3757" s="35"/>
      <c r="W3757" s="35"/>
      <c r="X3757" s="35"/>
      <c r="Y3757" s="35"/>
      <c r="Z3757" s="35"/>
      <c r="AA3757" s="35"/>
      <c r="AB3757" s="35"/>
      <c r="AC3757" s="35"/>
      <c r="AD3757" s="35"/>
      <c r="AE3757" s="331"/>
      <c r="AF3757" s="331"/>
      <c r="AG3757" s="331"/>
      <c r="AH3757" s="331"/>
      <c r="AI3757" s="331"/>
      <c r="AJ3757" s="331"/>
      <c r="AK3757" s="331"/>
      <c r="AL3757" s="34"/>
      <c r="AM3757" s="331"/>
      <c r="AN3757" s="35"/>
      <c r="AO3757" s="35"/>
      <c r="AP3757" s="162"/>
      <c r="AQ3757" s="35"/>
      <c r="AR3757" s="35"/>
      <c r="AS3757" s="35"/>
      <c r="AT3757" s="35"/>
      <c r="AU3757" s="35"/>
      <c r="AV3757" s="14"/>
      <c r="AW3757" s="14"/>
      <c r="AX3757" s="14"/>
      <c r="AY3757" s="14"/>
      <c r="AZ3757" s="14"/>
      <c r="BA3757" s="14"/>
    </row>
    <row r="3758" spans="3:53" ht="15.75">
      <c r="C3758" s="35"/>
      <c r="D3758" s="35"/>
      <c r="E3758" s="304"/>
      <c r="F3758" s="304"/>
      <c r="G3758" s="35"/>
      <c r="H3758" s="35"/>
      <c r="I3758" s="35"/>
      <c r="J3758" s="35"/>
      <c r="K3758" s="35"/>
      <c r="L3758" s="38"/>
      <c r="M3758" s="35"/>
      <c r="N3758" s="35"/>
      <c r="O3758" s="35"/>
      <c r="P3758" s="35"/>
      <c r="Q3758" s="35"/>
      <c r="R3758" s="35"/>
      <c r="S3758" s="35"/>
      <c r="T3758" s="35"/>
      <c r="U3758" s="35"/>
      <c r="V3758" s="35"/>
      <c r="W3758" s="35"/>
      <c r="X3758" s="35"/>
      <c r="Y3758" s="35"/>
      <c r="Z3758" s="35"/>
      <c r="AA3758" s="35"/>
      <c r="AB3758" s="35"/>
      <c r="AC3758" s="35"/>
      <c r="AD3758" s="35"/>
      <c r="AE3758" s="331"/>
      <c r="AF3758" s="331"/>
      <c r="AG3758" s="331"/>
      <c r="AH3758" s="331"/>
      <c r="AI3758" s="331"/>
      <c r="AJ3758" s="331"/>
      <c r="AK3758" s="331"/>
      <c r="AL3758" s="34"/>
      <c r="AM3758" s="331"/>
      <c r="AN3758" s="35"/>
      <c r="AO3758" s="35"/>
      <c r="AP3758" s="162"/>
      <c r="AQ3758" s="35"/>
      <c r="AR3758" s="35"/>
      <c r="AS3758" s="35"/>
      <c r="AT3758" s="35"/>
      <c r="AU3758" s="35"/>
      <c r="AV3758" s="14"/>
      <c r="AW3758" s="14"/>
      <c r="AX3758" s="14"/>
      <c r="AY3758" s="14"/>
      <c r="AZ3758" s="14"/>
      <c r="BA3758" s="14"/>
    </row>
    <row r="3759" spans="3:53" ht="15.75">
      <c r="C3759" s="35"/>
      <c r="D3759" s="35"/>
      <c r="E3759" s="304"/>
      <c r="F3759" s="304"/>
      <c r="G3759" s="35"/>
      <c r="H3759" s="35"/>
      <c r="I3759" s="35"/>
      <c r="J3759" s="35"/>
      <c r="K3759" s="35"/>
      <c r="L3759" s="38"/>
      <c r="M3759" s="35"/>
      <c r="N3759" s="35"/>
      <c r="O3759" s="35"/>
      <c r="P3759" s="35"/>
      <c r="Q3759" s="35"/>
      <c r="R3759" s="35"/>
      <c r="S3759" s="35"/>
      <c r="T3759" s="35"/>
      <c r="U3759" s="35"/>
      <c r="V3759" s="35"/>
      <c r="W3759" s="35"/>
      <c r="X3759" s="35"/>
      <c r="Y3759" s="35"/>
      <c r="Z3759" s="35"/>
      <c r="AA3759" s="35"/>
      <c r="AB3759" s="35"/>
      <c r="AC3759" s="35"/>
      <c r="AD3759" s="35"/>
      <c r="AE3759" s="331"/>
      <c r="AF3759" s="331"/>
      <c r="AG3759" s="331"/>
      <c r="AH3759" s="331"/>
      <c r="AI3759" s="331"/>
      <c r="AJ3759" s="331"/>
      <c r="AK3759" s="331"/>
      <c r="AL3759" s="34"/>
      <c r="AM3759" s="331"/>
      <c r="AN3759" s="35"/>
      <c r="AO3759" s="35"/>
      <c r="AP3759" s="162"/>
      <c r="AQ3759" s="35"/>
      <c r="AR3759" s="35"/>
      <c r="AS3759" s="35"/>
      <c r="AT3759" s="35"/>
      <c r="AU3759" s="35"/>
      <c r="AV3759" s="14"/>
      <c r="AW3759" s="14"/>
      <c r="AX3759" s="14"/>
      <c r="AY3759" s="14"/>
      <c r="AZ3759" s="14"/>
      <c r="BA3759" s="14"/>
    </row>
    <row r="3760" spans="3:53" ht="15.75">
      <c r="C3760" s="35"/>
      <c r="D3760" s="35"/>
      <c r="E3760" s="304"/>
      <c r="F3760" s="304"/>
      <c r="G3760" s="35"/>
      <c r="H3760" s="35"/>
      <c r="I3760" s="35"/>
      <c r="J3760" s="35"/>
      <c r="K3760" s="35"/>
      <c r="L3760" s="38"/>
      <c r="M3760" s="35"/>
      <c r="N3760" s="35"/>
      <c r="O3760" s="35"/>
      <c r="P3760" s="35"/>
      <c r="Q3760" s="35"/>
      <c r="R3760" s="35"/>
      <c r="S3760" s="35"/>
      <c r="T3760" s="35"/>
      <c r="U3760" s="35"/>
      <c r="V3760" s="35"/>
      <c r="W3760" s="35"/>
      <c r="X3760" s="35"/>
      <c r="Y3760" s="35"/>
      <c r="Z3760" s="35"/>
      <c r="AA3760" s="35"/>
      <c r="AB3760" s="35"/>
      <c r="AC3760" s="35"/>
      <c r="AD3760" s="35"/>
      <c r="AE3760" s="331"/>
      <c r="AF3760" s="331"/>
      <c r="AG3760" s="331"/>
      <c r="AH3760" s="331"/>
      <c r="AI3760" s="331"/>
      <c r="AJ3760" s="331"/>
      <c r="AK3760" s="331"/>
      <c r="AL3760" s="34"/>
      <c r="AM3760" s="331"/>
      <c r="AN3760" s="35"/>
      <c r="AO3760" s="35"/>
      <c r="AP3760" s="162"/>
      <c r="AQ3760" s="35"/>
      <c r="AR3760" s="35"/>
      <c r="AS3760" s="35"/>
      <c r="AT3760" s="35"/>
      <c r="AU3760" s="35"/>
      <c r="AV3760" s="14"/>
      <c r="AW3760" s="14"/>
      <c r="AX3760" s="14"/>
      <c r="AY3760" s="14"/>
      <c r="AZ3760" s="14"/>
      <c r="BA3760" s="14"/>
    </row>
    <row r="3761" spans="3:53" ht="15.75">
      <c r="C3761" s="35"/>
      <c r="D3761" s="35"/>
      <c r="E3761" s="304"/>
      <c r="F3761" s="304"/>
      <c r="G3761" s="35"/>
      <c r="H3761" s="35"/>
      <c r="I3761" s="35"/>
      <c r="J3761" s="35"/>
      <c r="K3761" s="35"/>
      <c r="L3761" s="38"/>
      <c r="M3761" s="35"/>
      <c r="N3761" s="35"/>
      <c r="O3761" s="35"/>
      <c r="P3761" s="35"/>
      <c r="Q3761" s="35"/>
      <c r="R3761" s="35"/>
      <c r="S3761" s="35"/>
      <c r="T3761" s="35"/>
      <c r="U3761" s="35"/>
      <c r="V3761" s="35"/>
      <c r="W3761" s="35"/>
      <c r="X3761" s="35"/>
      <c r="Y3761" s="35"/>
      <c r="Z3761" s="35"/>
      <c r="AA3761" s="35"/>
      <c r="AB3761" s="35"/>
      <c r="AC3761" s="35"/>
      <c r="AD3761" s="35"/>
      <c r="AE3761" s="331"/>
      <c r="AF3761" s="331"/>
      <c r="AG3761" s="331"/>
      <c r="AH3761" s="331"/>
      <c r="AI3761" s="331"/>
      <c r="AJ3761" s="331"/>
      <c r="AK3761" s="331"/>
      <c r="AL3761" s="34"/>
      <c r="AM3761" s="331"/>
      <c r="AN3761" s="35"/>
      <c r="AO3761" s="35"/>
      <c r="AP3761" s="162"/>
      <c r="AQ3761" s="35"/>
      <c r="AR3761" s="35"/>
      <c r="AS3761" s="35"/>
      <c r="AT3761" s="35"/>
      <c r="AU3761" s="35"/>
      <c r="AV3761" s="14"/>
      <c r="AW3761" s="14"/>
      <c r="AX3761" s="14"/>
      <c r="AY3761" s="14"/>
      <c r="AZ3761" s="14"/>
      <c r="BA3761" s="14"/>
    </row>
    <row r="3762" spans="3:53" ht="15.75">
      <c r="C3762" s="35"/>
      <c r="D3762" s="35"/>
      <c r="E3762" s="304"/>
      <c r="F3762" s="304"/>
      <c r="G3762" s="35"/>
      <c r="H3762" s="35"/>
      <c r="I3762" s="35"/>
      <c r="J3762" s="35"/>
      <c r="K3762" s="35"/>
      <c r="L3762" s="38"/>
      <c r="M3762" s="35"/>
      <c r="N3762" s="35"/>
      <c r="O3762" s="35"/>
      <c r="P3762" s="35"/>
      <c r="Q3762" s="35"/>
      <c r="R3762" s="35"/>
      <c r="S3762" s="35"/>
      <c r="T3762" s="35"/>
      <c r="U3762" s="35"/>
      <c r="V3762" s="35"/>
      <c r="W3762" s="35"/>
      <c r="X3762" s="35"/>
      <c r="Y3762" s="35"/>
      <c r="Z3762" s="35"/>
      <c r="AA3762" s="35"/>
      <c r="AB3762" s="35"/>
      <c r="AC3762" s="35"/>
      <c r="AD3762" s="35"/>
      <c r="AE3762" s="331"/>
      <c r="AF3762" s="331"/>
      <c r="AG3762" s="331"/>
      <c r="AH3762" s="331"/>
      <c r="AI3762" s="331"/>
      <c r="AJ3762" s="331"/>
      <c r="AK3762" s="331"/>
      <c r="AL3762" s="34"/>
      <c r="AM3762" s="331"/>
      <c r="AN3762" s="35"/>
      <c r="AO3762" s="35"/>
      <c r="AP3762" s="162"/>
      <c r="AQ3762" s="35"/>
      <c r="AR3762" s="35"/>
      <c r="AS3762" s="35"/>
      <c r="AT3762" s="35"/>
      <c r="AU3762" s="35"/>
      <c r="AV3762" s="14"/>
      <c r="AW3762" s="14"/>
      <c r="AX3762" s="14"/>
      <c r="AY3762" s="14"/>
      <c r="AZ3762" s="14"/>
      <c r="BA3762" s="14"/>
    </row>
    <row r="3763" spans="3:53" ht="15.75">
      <c r="C3763" s="35"/>
      <c r="D3763" s="35"/>
      <c r="E3763" s="304"/>
      <c r="F3763" s="304"/>
      <c r="G3763" s="35"/>
      <c r="H3763" s="35"/>
      <c r="I3763" s="35"/>
      <c r="J3763" s="35"/>
      <c r="K3763" s="35"/>
      <c r="L3763" s="38"/>
      <c r="M3763" s="35"/>
      <c r="N3763" s="35"/>
      <c r="O3763" s="35"/>
      <c r="P3763" s="35"/>
      <c r="Q3763" s="35"/>
      <c r="R3763" s="35"/>
      <c r="S3763" s="35"/>
      <c r="T3763" s="35"/>
      <c r="U3763" s="35"/>
      <c r="V3763" s="35"/>
      <c r="W3763" s="35"/>
      <c r="X3763" s="35"/>
      <c r="Y3763" s="35"/>
      <c r="Z3763" s="35"/>
      <c r="AA3763" s="35"/>
      <c r="AB3763" s="35"/>
      <c r="AC3763" s="35"/>
      <c r="AD3763" s="35"/>
      <c r="AE3763" s="331"/>
      <c r="AF3763" s="331"/>
      <c r="AG3763" s="331"/>
      <c r="AH3763" s="331"/>
      <c r="AI3763" s="331"/>
      <c r="AJ3763" s="331"/>
      <c r="AK3763" s="331"/>
      <c r="AL3763" s="34"/>
      <c r="AM3763" s="331"/>
      <c r="AN3763" s="35"/>
      <c r="AO3763" s="35"/>
      <c r="AP3763" s="162"/>
      <c r="AQ3763" s="35"/>
      <c r="AR3763" s="35"/>
      <c r="AS3763" s="35"/>
      <c r="AT3763" s="35"/>
      <c r="AU3763" s="35"/>
      <c r="AV3763" s="14"/>
      <c r="AW3763" s="14"/>
      <c r="AX3763" s="14"/>
      <c r="AY3763" s="14"/>
      <c r="AZ3763" s="14"/>
      <c r="BA3763" s="14"/>
    </row>
    <row r="3764" spans="3:53" ht="15.75">
      <c r="C3764" s="35"/>
      <c r="D3764" s="35"/>
      <c r="E3764" s="304"/>
      <c r="F3764" s="304"/>
      <c r="G3764" s="35"/>
      <c r="H3764" s="35"/>
      <c r="I3764" s="35"/>
      <c r="J3764" s="35"/>
      <c r="K3764" s="35"/>
      <c r="L3764" s="38"/>
      <c r="M3764" s="35"/>
      <c r="N3764" s="35"/>
      <c r="O3764" s="35"/>
      <c r="P3764" s="35"/>
      <c r="Q3764" s="35"/>
      <c r="R3764" s="35"/>
      <c r="S3764" s="35"/>
      <c r="T3764" s="35"/>
      <c r="U3764" s="35"/>
      <c r="V3764" s="35"/>
      <c r="W3764" s="35"/>
      <c r="X3764" s="35"/>
      <c r="Y3764" s="35"/>
      <c r="Z3764" s="35"/>
      <c r="AA3764" s="35"/>
      <c r="AB3764" s="35"/>
      <c r="AC3764" s="35"/>
      <c r="AD3764" s="35"/>
      <c r="AE3764" s="331"/>
      <c r="AF3764" s="331"/>
      <c r="AG3764" s="331"/>
      <c r="AH3764" s="331"/>
      <c r="AI3764" s="331"/>
      <c r="AJ3764" s="331"/>
      <c r="AK3764" s="331"/>
      <c r="AL3764" s="34"/>
      <c r="AM3764" s="331"/>
      <c r="AN3764" s="35"/>
      <c r="AO3764" s="35"/>
      <c r="AP3764" s="162"/>
      <c r="AQ3764" s="35"/>
      <c r="AR3764" s="35"/>
      <c r="AS3764" s="35"/>
      <c r="AT3764" s="35"/>
      <c r="AU3764" s="35"/>
      <c r="AV3764" s="14"/>
      <c r="AW3764" s="14"/>
      <c r="AX3764" s="14"/>
      <c r="AY3764" s="14"/>
      <c r="AZ3764" s="14"/>
      <c r="BA3764" s="14"/>
    </row>
    <row r="3765" spans="3:53" ht="15.75">
      <c r="C3765" s="35"/>
      <c r="D3765" s="35"/>
      <c r="E3765" s="304"/>
      <c r="F3765" s="304"/>
      <c r="G3765" s="35"/>
      <c r="H3765" s="35"/>
      <c r="I3765" s="35"/>
      <c r="J3765" s="35"/>
      <c r="K3765" s="35"/>
      <c r="L3765" s="38"/>
      <c r="M3765" s="35"/>
      <c r="N3765" s="35"/>
      <c r="O3765" s="35"/>
      <c r="P3765" s="35"/>
      <c r="Q3765" s="35"/>
      <c r="R3765" s="35"/>
      <c r="S3765" s="35"/>
      <c r="T3765" s="35"/>
      <c r="U3765" s="35"/>
      <c r="V3765" s="35"/>
      <c r="W3765" s="35"/>
      <c r="X3765" s="35"/>
      <c r="Y3765" s="35"/>
      <c r="Z3765" s="35"/>
      <c r="AA3765" s="35"/>
      <c r="AB3765" s="35"/>
      <c r="AC3765" s="35"/>
      <c r="AD3765" s="35"/>
      <c r="AE3765" s="331"/>
      <c r="AF3765" s="331"/>
      <c r="AG3765" s="331"/>
      <c r="AH3765" s="331"/>
      <c r="AI3765" s="331"/>
      <c r="AJ3765" s="331"/>
      <c r="AK3765" s="331"/>
      <c r="AL3765" s="34"/>
      <c r="AM3765" s="331"/>
      <c r="AN3765" s="35"/>
      <c r="AO3765" s="35"/>
      <c r="AP3765" s="162"/>
      <c r="AQ3765" s="35"/>
      <c r="AR3765" s="35"/>
      <c r="AS3765" s="35"/>
      <c r="AT3765" s="35"/>
      <c r="AU3765" s="35"/>
      <c r="AV3765" s="14"/>
      <c r="AW3765" s="14"/>
      <c r="AX3765" s="14"/>
      <c r="AY3765" s="14"/>
      <c r="AZ3765" s="14"/>
      <c r="BA3765" s="14"/>
    </row>
    <row r="3766" spans="3:53" ht="15.75">
      <c r="C3766" s="35"/>
      <c r="D3766" s="35"/>
      <c r="E3766" s="304"/>
      <c r="F3766" s="304"/>
      <c r="G3766" s="35"/>
      <c r="H3766" s="35"/>
      <c r="I3766" s="35"/>
      <c r="J3766" s="35"/>
      <c r="K3766" s="35"/>
      <c r="L3766" s="38"/>
      <c r="M3766" s="35"/>
      <c r="N3766" s="35"/>
      <c r="O3766" s="35"/>
      <c r="P3766" s="35"/>
      <c r="Q3766" s="35"/>
      <c r="R3766" s="35"/>
      <c r="S3766" s="35"/>
      <c r="T3766" s="35"/>
      <c r="U3766" s="35"/>
      <c r="V3766" s="35"/>
      <c r="W3766" s="35"/>
      <c r="X3766" s="35"/>
      <c r="Y3766" s="35"/>
      <c r="Z3766" s="35"/>
      <c r="AA3766" s="35"/>
      <c r="AB3766" s="35"/>
      <c r="AC3766" s="35"/>
      <c r="AD3766" s="35"/>
      <c r="AE3766" s="331"/>
      <c r="AF3766" s="331"/>
      <c r="AG3766" s="331"/>
      <c r="AH3766" s="331"/>
      <c r="AI3766" s="331"/>
      <c r="AJ3766" s="331"/>
      <c r="AK3766" s="331"/>
      <c r="AL3766" s="34"/>
      <c r="AM3766" s="331"/>
      <c r="AN3766" s="35"/>
      <c r="AO3766" s="35"/>
      <c r="AP3766" s="162"/>
      <c r="AQ3766" s="35"/>
      <c r="AR3766" s="35"/>
      <c r="AS3766" s="35"/>
      <c r="AT3766" s="35"/>
      <c r="AU3766" s="35"/>
      <c r="AV3766" s="14"/>
      <c r="AW3766" s="14"/>
      <c r="AX3766" s="14"/>
      <c r="AY3766" s="14"/>
      <c r="AZ3766" s="14"/>
      <c r="BA3766" s="14"/>
    </row>
    <row r="3767" spans="3:53" ht="15.75">
      <c r="C3767" s="35"/>
      <c r="D3767" s="35"/>
      <c r="E3767" s="304"/>
      <c r="F3767" s="304"/>
      <c r="G3767" s="35"/>
      <c r="H3767" s="35"/>
      <c r="I3767" s="35"/>
      <c r="J3767" s="35"/>
      <c r="K3767" s="35"/>
      <c r="L3767" s="38"/>
      <c r="M3767" s="35"/>
      <c r="N3767" s="35"/>
      <c r="O3767" s="35"/>
      <c r="P3767" s="35"/>
      <c r="Q3767" s="35"/>
      <c r="R3767" s="35"/>
      <c r="S3767" s="35"/>
      <c r="T3767" s="35"/>
      <c r="U3767" s="35"/>
      <c r="V3767" s="35"/>
      <c r="W3767" s="35"/>
      <c r="X3767" s="35"/>
      <c r="Y3767" s="35"/>
      <c r="Z3767" s="35"/>
      <c r="AA3767" s="35"/>
      <c r="AB3767" s="35"/>
      <c r="AC3767" s="35"/>
      <c r="AD3767" s="35"/>
      <c r="AE3767" s="331"/>
      <c r="AF3767" s="331"/>
      <c r="AG3767" s="331"/>
      <c r="AH3767" s="331"/>
      <c r="AI3767" s="331"/>
      <c r="AJ3767" s="331"/>
      <c r="AK3767" s="331"/>
      <c r="AL3767" s="34"/>
      <c r="AM3767" s="331"/>
      <c r="AN3767" s="35"/>
      <c r="AO3767" s="35"/>
      <c r="AP3767" s="162"/>
      <c r="AQ3767" s="35"/>
      <c r="AR3767" s="35"/>
      <c r="AS3767" s="35"/>
      <c r="AT3767" s="35"/>
      <c r="AU3767" s="35"/>
      <c r="AV3767" s="14"/>
      <c r="AW3767" s="14"/>
      <c r="AX3767" s="14"/>
      <c r="AY3767" s="14"/>
      <c r="AZ3767" s="14"/>
      <c r="BA3767" s="14"/>
    </row>
    <row r="3768" spans="3:53" ht="15.75">
      <c r="C3768" s="35"/>
      <c r="D3768" s="35"/>
      <c r="E3768" s="304"/>
      <c r="F3768" s="304"/>
      <c r="G3768" s="35"/>
      <c r="H3768" s="35"/>
      <c r="I3768" s="35"/>
      <c r="J3768" s="35"/>
      <c r="K3768" s="35"/>
      <c r="L3768" s="38"/>
      <c r="M3768" s="35"/>
      <c r="N3768" s="35"/>
      <c r="O3768" s="35"/>
      <c r="P3768" s="35"/>
      <c r="Q3768" s="35"/>
      <c r="R3768" s="35"/>
      <c r="S3768" s="35"/>
      <c r="T3768" s="35"/>
      <c r="U3768" s="35"/>
      <c r="V3768" s="35"/>
      <c r="W3768" s="35"/>
      <c r="X3768" s="35"/>
      <c r="Y3768" s="35"/>
      <c r="Z3768" s="35"/>
      <c r="AA3768" s="35"/>
      <c r="AB3768" s="35"/>
      <c r="AC3768" s="35"/>
      <c r="AD3768" s="35"/>
      <c r="AE3768" s="331"/>
      <c r="AF3768" s="331"/>
      <c r="AG3768" s="331"/>
      <c r="AH3768" s="331"/>
      <c r="AI3768" s="331"/>
      <c r="AJ3768" s="331"/>
      <c r="AK3768" s="331"/>
      <c r="AL3768" s="34"/>
      <c r="AM3768" s="331"/>
      <c r="AN3768" s="35"/>
      <c r="AO3768" s="35"/>
      <c r="AP3768" s="162"/>
      <c r="AQ3768" s="35"/>
      <c r="AR3768" s="35"/>
      <c r="AS3768" s="35"/>
      <c r="AT3768" s="35"/>
      <c r="AU3768" s="35"/>
      <c r="AV3768" s="14"/>
      <c r="AW3768" s="14"/>
      <c r="AX3768" s="14"/>
      <c r="AY3768" s="14"/>
      <c r="AZ3768" s="14"/>
      <c r="BA3768" s="14"/>
    </row>
    <row r="3769" spans="3:53" ht="15.75">
      <c r="C3769" s="35"/>
      <c r="D3769" s="35"/>
      <c r="E3769" s="304"/>
      <c r="F3769" s="304"/>
      <c r="G3769" s="35"/>
      <c r="H3769" s="35"/>
      <c r="I3769" s="35"/>
      <c r="J3769" s="35"/>
      <c r="K3769" s="35"/>
      <c r="L3769" s="38"/>
      <c r="M3769" s="35"/>
      <c r="N3769" s="35"/>
      <c r="O3769" s="35"/>
      <c r="P3769" s="35"/>
      <c r="Q3769" s="35"/>
      <c r="R3769" s="35"/>
      <c r="S3769" s="35"/>
      <c r="T3769" s="35"/>
      <c r="U3769" s="35"/>
      <c r="V3769" s="35"/>
      <c r="W3769" s="35"/>
      <c r="X3769" s="35"/>
      <c r="Y3769" s="35"/>
      <c r="Z3769" s="35"/>
      <c r="AA3769" s="35"/>
      <c r="AB3769" s="35"/>
      <c r="AC3769" s="35"/>
      <c r="AD3769" s="35"/>
      <c r="AE3769" s="331"/>
      <c r="AF3769" s="331"/>
      <c r="AG3769" s="331"/>
      <c r="AH3769" s="331"/>
      <c r="AI3769" s="331"/>
      <c r="AJ3769" s="331"/>
      <c r="AK3769" s="331"/>
      <c r="AL3769" s="34"/>
      <c r="AM3769" s="331"/>
      <c r="AN3769" s="35"/>
      <c r="AO3769" s="35"/>
      <c r="AP3769" s="162"/>
      <c r="AQ3769" s="35"/>
      <c r="AR3769" s="35"/>
      <c r="AS3769" s="35"/>
      <c r="AT3769" s="35"/>
      <c r="AU3769" s="35"/>
      <c r="AV3769" s="14"/>
      <c r="AW3769" s="14"/>
      <c r="AX3769" s="14"/>
      <c r="AY3769" s="14"/>
      <c r="AZ3769" s="14"/>
      <c r="BA3769" s="14"/>
    </row>
    <row r="3770" spans="3:53" ht="15.75">
      <c r="C3770" s="35"/>
      <c r="D3770" s="35"/>
      <c r="E3770" s="304"/>
      <c r="F3770" s="304"/>
      <c r="G3770" s="35"/>
      <c r="H3770" s="35"/>
      <c r="I3770" s="35"/>
      <c r="J3770" s="35"/>
      <c r="K3770" s="35"/>
      <c r="L3770" s="38"/>
      <c r="M3770" s="35"/>
      <c r="N3770" s="35"/>
      <c r="O3770" s="35"/>
      <c r="P3770" s="35"/>
      <c r="Q3770" s="35"/>
      <c r="R3770" s="35"/>
      <c r="S3770" s="35"/>
      <c r="T3770" s="35"/>
      <c r="U3770" s="35"/>
      <c r="V3770" s="35"/>
      <c r="W3770" s="35"/>
      <c r="X3770" s="35"/>
      <c r="Y3770" s="35"/>
      <c r="Z3770" s="35"/>
      <c r="AA3770" s="35"/>
      <c r="AB3770" s="35"/>
      <c r="AC3770" s="35"/>
      <c r="AD3770" s="35"/>
      <c r="AE3770" s="331"/>
      <c r="AF3770" s="331"/>
      <c r="AG3770" s="331"/>
      <c r="AH3770" s="331"/>
      <c r="AI3770" s="331"/>
      <c r="AJ3770" s="331"/>
      <c r="AK3770" s="331"/>
      <c r="AL3770" s="34"/>
      <c r="AM3770" s="331"/>
      <c r="AN3770" s="35"/>
      <c r="AO3770" s="35"/>
      <c r="AP3770" s="162"/>
      <c r="AQ3770" s="35"/>
      <c r="AR3770" s="35"/>
      <c r="AS3770" s="35"/>
      <c r="AT3770" s="35"/>
      <c r="AU3770" s="35"/>
      <c r="AV3770" s="14"/>
      <c r="AW3770" s="14"/>
      <c r="AX3770" s="14"/>
      <c r="AY3770" s="14"/>
      <c r="AZ3770" s="14"/>
      <c r="BA3770" s="14"/>
    </row>
    <row r="3771" spans="3:53" ht="15.75">
      <c r="C3771" s="35"/>
      <c r="D3771" s="35"/>
      <c r="E3771" s="304"/>
      <c r="F3771" s="304"/>
      <c r="G3771" s="35"/>
      <c r="H3771" s="35"/>
      <c r="I3771" s="35"/>
      <c r="J3771" s="35"/>
      <c r="K3771" s="35"/>
      <c r="L3771" s="38"/>
      <c r="M3771" s="35"/>
      <c r="N3771" s="35"/>
      <c r="O3771" s="35"/>
      <c r="P3771" s="35"/>
      <c r="Q3771" s="35"/>
      <c r="R3771" s="35"/>
      <c r="S3771" s="35"/>
      <c r="T3771" s="35"/>
      <c r="U3771" s="35"/>
      <c r="V3771" s="35"/>
      <c r="W3771" s="35"/>
      <c r="X3771" s="35"/>
      <c r="Y3771" s="35"/>
      <c r="Z3771" s="35"/>
      <c r="AA3771" s="35"/>
      <c r="AB3771" s="35"/>
      <c r="AC3771" s="35"/>
      <c r="AD3771" s="35"/>
      <c r="AE3771" s="331"/>
      <c r="AF3771" s="331"/>
      <c r="AG3771" s="331"/>
      <c r="AH3771" s="331"/>
      <c r="AI3771" s="331"/>
      <c r="AJ3771" s="331"/>
      <c r="AK3771" s="331"/>
      <c r="AL3771" s="34"/>
      <c r="AM3771" s="331"/>
      <c r="AN3771" s="35"/>
      <c r="AO3771" s="35"/>
      <c r="AP3771" s="162"/>
      <c r="AQ3771" s="35"/>
      <c r="AR3771" s="35"/>
      <c r="AS3771" s="35"/>
      <c r="AT3771" s="35"/>
      <c r="AU3771" s="35"/>
      <c r="AV3771" s="14"/>
      <c r="AW3771" s="14"/>
      <c r="AX3771" s="14"/>
      <c r="AY3771" s="14"/>
      <c r="AZ3771" s="14"/>
      <c r="BA3771" s="14"/>
    </row>
    <row r="3772" spans="3:53" ht="15.75">
      <c r="C3772" s="35"/>
      <c r="D3772" s="35"/>
      <c r="E3772" s="304"/>
      <c r="F3772" s="304"/>
      <c r="G3772" s="35"/>
      <c r="H3772" s="35"/>
      <c r="I3772" s="35"/>
      <c r="J3772" s="35"/>
      <c r="K3772" s="35"/>
      <c r="L3772" s="38"/>
      <c r="M3772" s="35"/>
      <c r="N3772" s="35"/>
      <c r="O3772" s="35"/>
      <c r="P3772" s="35"/>
      <c r="Q3772" s="35"/>
      <c r="R3772" s="35"/>
      <c r="S3772" s="35"/>
      <c r="T3772" s="35"/>
      <c r="U3772" s="35"/>
      <c r="V3772" s="35"/>
      <c r="W3772" s="35"/>
      <c r="X3772" s="35"/>
      <c r="Y3772" s="35"/>
      <c r="Z3772" s="35"/>
      <c r="AA3772" s="35"/>
      <c r="AB3772" s="35"/>
      <c r="AC3772" s="35"/>
      <c r="AD3772" s="35"/>
      <c r="AE3772" s="331"/>
      <c r="AF3772" s="331"/>
      <c r="AG3772" s="331"/>
      <c r="AH3772" s="331"/>
      <c r="AI3772" s="331"/>
      <c r="AJ3772" s="331"/>
      <c r="AK3772" s="331"/>
      <c r="AL3772" s="34"/>
      <c r="AM3772" s="331"/>
      <c r="AN3772" s="35"/>
      <c r="AO3772" s="35"/>
      <c r="AP3772" s="162"/>
      <c r="AQ3772" s="35"/>
      <c r="AR3772" s="35"/>
      <c r="AS3772" s="35"/>
      <c r="AT3772" s="35"/>
      <c r="AU3772" s="35"/>
      <c r="AV3772" s="14"/>
      <c r="AW3772" s="14"/>
      <c r="AX3772" s="14"/>
      <c r="AY3772" s="14"/>
      <c r="AZ3772" s="14"/>
      <c r="BA3772" s="14"/>
    </row>
    <row r="3773" spans="3:53" ht="15.75">
      <c r="C3773" s="35"/>
      <c r="D3773" s="35"/>
      <c r="E3773" s="304"/>
      <c r="F3773" s="304"/>
      <c r="G3773" s="35"/>
      <c r="H3773" s="35"/>
      <c r="I3773" s="35"/>
      <c r="J3773" s="35"/>
      <c r="K3773" s="35"/>
      <c r="L3773" s="38"/>
      <c r="M3773" s="35"/>
      <c r="N3773" s="35"/>
      <c r="O3773" s="35"/>
      <c r="P3773" s="35"/>
      <c r="Q3773" s="35"/>
      <c r="R3773" s="35"/>
      <c r="S3773" s="35"/>
      <c r="T3773" s="35"/>
      <c r="U3773" s="35"/>
      <c r="V3773" s="35"/>
      <c r="W3773" s="35"/>
      <c r="X3773" s="35"/>
      <c r="Y3773" s="35"/>
      <c r="Z3773" s="35"/>
      <c r="AA3773" s="35"/>
      <c r="AB3773" s="35"/>
      <c r="AC3773" s="35"/>
      <c r="AD3773" s="35"/>
      <c r="AE3773" s="331"/>
      <c r="AF3773" s="331"/>
      <c r="AG3773" s="331"/>
      <c r="AH3773" s="331"/>
      <c r="AI3773" s="331"/>
      <c r="AJ3773" s="331"/>
      <c r="AK3773" s="331"/>
      <c r="AL3773" s="34"/>
      <c r="AM3773" s="331"/>
      <c r="AN3773" s="35"/>
      <c r="AO3773" s="35"/>
      <c r="AP3773" s="162"/>
      <c r="AQ3773" s="35"/>
      <c r="AR3773" s="35"/>
      <c r="AS3773" s="35"/>
      <c r="AT3773" s="35"/>
      <c r="AU3773" s="35"/>
      <c r="AV3773" s="14"/>
      <c r="AW3773" s="14"/>
      <c r="AX3773" s="14"/>
      <c r="AY3773" s="14"/>
      <c r="AZ3773" s="14"/>
      <c r="BA3773" s="14"/>
    </row>
    <row r="3774" spans="3:53" ht="15.75">
      <c r="C3774" s="35"/>
      <c r="D3774" s="35"/>
      <c r="E3774" s="304"/>
      <c r="F3774" s="304"/>
      <c r="G3774" s="35"/>
      <c r="H3774" s="35"/>
      <c r="I3774" s="35"/>
      <c r="J3774" s="35"/>
      <c r="K3774" s="35"/>
      <c r="L3774" s="38"/>
      <c r="M3774" s="35"/>
      <c r="N3774" s="35"/>
      <c r="O3774" s="35"/>
      <c r="P3774" s="35"/>
      <c r="Q3774" s="35"/>
      <c r="R3774" s="35"/>
      <c r="S3774" s="35"/>
      <c r="T3774" s="35"/>
      <c r="U3774" s="35"/>
      <c r="V3774" s="35"/>
      <c r="W3774" s="35"/>
      <c r="X3774" s="35"/>
      <c r="Y3774" s="35"/>
      <c r="Z3774" s="35"/>
      <c r="AA3774" s="35"/>
      <c r="AB3774" s="35"/>
      <c r="AC3774" s="35"/>
      <c r="AD3774" s="35"/>
      <c r="AE3774" s="331"/>
      <c r="AF3774" s="331"/>
      <c r="AG3774" s="331"/>
      <c r="AH3774" s="331"/>
      <c r="AI3774" s="331"/>
      <c r="AJ3774" s="331"/>
      <c r="AK3774" s="331"/>
      <c r="AL3774" s="34"/>
      <c r="AM3774" s="331"/>
      <c r="AN3774" s="35"/>
      <c r="AO3774" s="35"/>
      <c r="AP3774" s="162"/>
      <c r="AQ3774" s="35"/>
      <c r="AR3774" s="35"/>
      <c r="AS3774" s="35"/>
      <c r="AT3774" s="35"/>
      <c r="AU3774" s="35"/>
      <c r="AV3774" s="14"/>
      <c r="AW3774" s="14"/>
      <c r="AX3774" s="14"/>
      <c r="AY3774" s="14"/>
      <c r="AZ3774" s="14"/>
      <c r="BA3774" s="14"/>
    </row>
    <row r="3775" spans="3:53" ht="15.75">
      <c r="C3775" s="35"/>
      <c r="D3775" s="35"/>
      <c r="E3775" s="304"/>
      <c r="F3775" s="304"/>
      <c r="G3775" s="35"/>
      <c r="H3775" s="35"/>
      <c r="I3775" s="35"/>
      <c r="J3775" s="35"/>
      <c r="K3775" s="35"/>
      <c r="L3775" s="38"/>
      <c r="M3775" s="35"/>
      <c r="N3775" s="35"/>
      <c r="O3775" s="35"/>
      <c r="P3775" s="35"/>
      <c r="Q3775" s="35"/>
      <c r="R3775" s="35"/>
      <c r="S3775" s="35"/>
      <c r="T3775" s="35"/>
      <c r="U3775" s="35"/>
      <c r="V3775" s="35"/>
      <c r="W3775" s="35"/>
      <c r="X3775" s="35"/>
      <c r="Y3775" s="35"/>
      <c r="Z3775" s="35"/>
      <c r="AA3775" s="35"/>
      <c r="AB3775" s="35"/>
      <c r="AC3775" s="35"/>
      <c r="AD3775" s="35"/>
      <c r="AE3775" s="331"/>
      <c r="AF3775" s="331"/>
      <c r="AG3775" s="331"/>
      <c r="AH3775" s="331"/>
      <c r="AI3775" s="331"/>
      <c r="AJ3775" s="331"/>
      <c r="AK3775" s="331"/>
      <c r="AL3775" s="34"/>
      <c r="AM3775" s="331"/>
      <c r="AN3775" s="35"/>
      <c r="AO3775" s="35"/>
      <c r="AP3775" s="162"/>
      <c r="AQ3775" s="35"/>
      <c r="AR3775" s="35"/>
      <c r="AS3775" s="35"/>
      <c r="AT3775" s="35"/>
      <c r="AU3775" s="35"/>
      <c r="AV3775" s="14"/>
      <c r="AW3775" s="14"/>
      <c r="AX3775" s="14"/>
      <c r="AY3775" s="14"/>
      <c r="AZ3775" s="14"/>
      <c r="BA3775" s="14"/>
    </row>
    <row r="3776" spans="3:53" ht="15.75">
      <c r="C3776" s="35"/>
      <c r="D3776" s="35"/>
      <c r="E3776" s="304"/>
      <c r="F3776" s="304"/>
      <c r="G3776" s="35"/>
      <c r="H3776" s="35"/>
      <c r="I3776" s="35"/>
      <c r="J3776" s="35"/>
      <c r="K3776" s="35"/>
      <c r="L3776" s="38"/>
      <c r="M3776" s="35"/>
      <c r="N3776" s="35"/>
      <c r="O3776" s="35"/>
      <c r="P3776" s="35"/>
      <c r="Q3776" s="35"/>
      <c r="R3776" s="35"/>
      <c r="S3776" s="35"/>
      <c r="T3776" s="35"/>
      <c r="U3776" s="35"/>
      <c r="V3776" s="35"/>
      <c r="W3776" s="35"/>
      <c r="X3776" s="35"/>
      <c r="Y3776" s="35"/>
      <c r="Z3776" s="35"/>
      <c r="AA3776" s="35"/>
      <c r="AB3776" s="35"/>
      <c r="AC3776" s="35"/>
      <c r="AD3776" s="35"/>
      <c r="AE3776" s="331"/>
      <c r="AF3776" s="331"/>
      <c r="AG3776" s="331"/>
      <c r="AH3776" s="331"/>
      <c r="AI3776" s="331"/>
      <c r="AJ3776" s="331"/>
      <c r="AK3776" s="331"/>
      <c r="AL3776" s="34"/>
      <c r="AM3776" s="331"/>
      <c r="AN3776" s="35"/>
      <c r="AO3776" s="35"/>
      <c r="AP3776" s="162"/>
      <c r="AQ3776" s="35"/>
      <c r="AR3776" s="35"/>
      <c r="AS3776" s="35"/>
      <c r="AT3776" s="35"/>
      <c r="AU3776" s="35"/>
      <c r="AV3776" s="14"/>
      <c r="AW3776" s="14"/>
      <c r="AX3776" s="14"/>
      <c r="AY3776" s="14"/>
      <c r="AZ3776" s="14"/>
      <c r="BA3776" s="14"/>
    </row>
    <row r="3777" spans="3:53" ht="15.75">
      <c r="C3777" s="35"/>
      <c r="D3777" s="35"/>
      <c r="E3777" s="304"/>
      <c r="F3777" s="304"/>
      <c r="G3777" s="35"/>
      <c r="H3777" s="35"/>
      <c r="I3777" s="35"/>
      <c r="J3777" s="35"/>
      <c r="K3777" s="35"/>
      <c r="L3777" s="38"/>
      <c r="M3777" s="35"/>
      <c r="N3777" s="35"/>
      <c r="O3777" s="35"/>
      <c r="P3777" s="35"/>
      <c r="Q3777" s="35"/>
      <c r="R3777" s="35"/>
      <c r="S3777" s="35"/>
      <c r="T3777" s="35"/>
      <c r="U3777" s="35"/>
      <c r="V3777" s="35"/>
      <c r="W3777" s="35"/>
      <c r="X3777" s="35"/>
      <c r="Y3777" s="35"/>
      <c r="Z3777" s="35"/>
      <c r="AA3777" s="35"/>
      <c r="AB3777" s="35"/>
      <c r="AC3777" s="35"/>
      <c r="AD3777" s="35"/>
      <c r="AE3777" s="331"/>
      <c r="AF3777" s="331"/>
      <c r="AG3777" s="331"/>
      <c r="AH3777" s="331"/>
      <c r="AI3777" s="331"/>
      <c r="AJ3777" s="331"/>
      <c r="AK3777" s="331"/>
      <c r="AL3777" s="34"/>
      <c r="AM3777" s="331"/>
      <c r="AN3777" s="35"/>
      <c r="AO3777" s="35"/>
      <c r="AP3777" s="162"/>
      <c r="AQ3777" s="35"/>
      <c r="AR3777" s="35"/>
      <c r="AS3777" s="35"/>
      <c r="AT3777" s="35"/>
      <c r="AU3777" s="35"/>
      <c r="AV3777" s="14"/>
      <c r="AW3777" s="14"/>
      <c r="AX3777" s="14"/>
      <c r="AY3777" s="14"/>
      <c r="AZ3777" s="14"/>
      <c r="BA3777" s="14"/>
    </row>
    <row r="3778" spans="3:53" ht="15.75">
      <c r="C3778" s="35"/>
      <c r="D3778" s="35"/>
      <c r="E3778" s="304"/>
      <c r="F3778" s="304"/>
      <c r="G3778" s="35"/>
      <c r="H3778" s="35"/>
      <c r="I3778" s="35"/>
      <c r="J3778" s="35"/>
      <c r="K3778" s="35"/>
      <c r="L3778" s="38"/>
      <c r="M3778" s="35"/>
      <c r="N3778" s="35"/>
      <c r="O3778" s="35"/>
      <c r="P3778" s="35"/>
      <c r="Q3778" s="35"/>
      <c r="R3778" s="35"/>
      <c r="S3778" s="35"/>
      <c r="T3778" s="35"/>
      <c r="U3778" s="35"/>
      <c r="V3778" s="35"/>
      <c r="W3778" s="35"/>
      <c r="X3778" s="35"/>
      <c r="Y3778" s="35"/>
      <c r="Z3778" s="35"/>
      <c r="AA3778" s="35"/>
      <c r="AB3778" s="35"/>
      <c r="AC3778" s="35"/>
      <c r="AD3778" s="35"/>
      <c r="AE3778" s="331"/>
      <c r="AF3778" s="331"/>
      <c r="AG3778" s="331"/>
      <c r="AH3778" s="331"/>
      <c r="AI3778" s="331"/>
      <c r="AJ3778" s="331"/>
      <c r="AK3778" s="331"/>
      <c r="AL3778" s="34"/>
      <c r="AM3778" s="331"/>
      <c r="AN3778" s="35"/>
      <c r="AO3778" s="35"/>
      <c r="AP3778" s="162"/>
      <c r="AQ3778" s="35"/>
      <c r="AR3778" s="35"/>
      <c r="AS3778" s="35"/>
      <c r="AT3778" s="35"/>
      <c r="AU3778" s="35"/>
      <c r="AV3778" s="14"/>
      <c r="AW3778" s="14"/>
      <c r="AX3778" s="14"/>
      <c r="AY3778" s="14"/>
      <c r="AZ3778" s="14"/>
      <c r="BA3778" s="14"/>
    </row>
    <row r="3779" spans="3:53" ht="15.75">
      <c r="C3779" s="35"/>
      <c r="D3779" s="35"/>
      <c r="E3779" s="304"/>
      <c r="F3779" s="304"/>
      <c r="G3779" s="35"/>
      <c r="H3779" s="35"/>
      <c r="I3779" s="35"/>
      <c r="J3779" s="35"/>
      <c r="K3779" s="35"/>
      <c r="L3779" s="38"/>
      <c r="M3779" s="35"/>
      <c r="N3779" s="35"/>
      <c r="O3779" s="35"/>
      <c r="P3779" s="35"/>
      <c r="Q3779" s="35"/>
      <c r="R3779" s="35"/>
      <c r="S3779" s="35"/>
      <c r="T3779" s="35"/>
      <c r="U3779" s="35"/>
      <c r="V3779" s="35"/>
      <c r="W3779" s="35"/>
      <c r="X3779" s="35"/>
      <c r="Y3779" s="35"/>
      <c r="Z3779" s="35"/>
      <c r="AA3779" s="35"/>
      <c r="AB3779" s="35"/>
      <c r="AC3779" s="35"/>
      <c r="AD3779" s="35"/>
      <c r="AE3779" s="331"/>
      <c r="AF3779" s="331"/>
      <c r="AG3779" s="331"/>
      <c r="AH3779" s="331"/>
      <c r="AI3779" s="331"/>
      <c r="AJ3779" s="331"/>
      <c r="AK3779" s="331"/>
      <c r="AL3779" s="34"/>
      <c r="AM3779" s="331"/>
      <c r="AN3779" s="35"/>
      <c r="AO3779" s="35"/>
      <c r="AP3779" s="162"/>
      <c r="AQ3779" s="35"/>
      <c r="AR3779" s="35"/>
      <c r="AS3779" s="35"/>
      <c r="AT3779" s="35"/>
      <c r="AU3779" s="35"/>
      <c r="AV3779" s="14"/>
      <c r="AW3779" s="14"/>
      <c r="AX3779" s="14"/>
      <c r="AY3779" s="14"/>
      <c r="AZ3779" s="14"/>
      <c r="BA3779" s="14"/>
    </row>
    <row r="3780" spans="3:53" ht="15.75">
      <c r="C3780" s="35"/>
      <c r="D3780" s="35"/>
      <c r="E3780" s="304"/>
      <c r="F3780" s="304"/>
      <c r="G3780" s="35"/>
      <c r="H3780" s="35"/>
      <c r="I3780" s="35"/>
      <c r="J3780" s="35"/>
      <c r="K3780" s="35"/>
      <c r="L3780" s="38"/>
      <c r="M3780" s="35"/>
      <c r="N3780" s="35"/>
      <c r="O3780" s="35"/>
      <c r="P3780" s="35"/>
      <c r="Q3780" s="35"/>
      <c r="R3780" s="35"/>
      <c r="S3780" s="35"/>
      <c r="T3780" s="35"/>
      <c r="U3780" s="35"/>
      <c r="V3780" s="35"/>
      <c r="W3780" s="35"/>
      <c r="X3780" s="35"/>
      <c r="Y3780" s="35"/>
      <c r="Z3780" s="35"/>
      <c r="AA3780" s="35"/>
      <c r="AB3780" s="35"/>
      <c r="AC3780" s="35"/>
      <c r="AD3780" s="35"/>
      <c r="AE3780" s="331"/>
      <c r="AF3780" s="331"/>
      <c r="AG3780" s="331"/>
      <c r="AH3780" s="331"/>
      <c r="AI3780" s="331"/>
      <c r="AJ3780" s="331"/>
      <c r="AK3780" s="331"/>
      <c r="AL3780" s="34"/>
      <c r="AM3780" s="331"/>
      <c r="AN3780" s="35"/>
      <c r="AO3780" s="35"/>
      <c r="AP3780" s="162"/>
      <c r="AQ3780" s="35"/>
      <c r="AR3780" s="35"/>
      <c r="AS3780" s="35"/>
      <c r="AT3780" s="35"/>
      <c r="AU3780" s="35"/>
      <c r="AV3780" s="14"/>
      <c r="AW3780" s="14"/>
      <c r="AX3780" s="14"/>
      <c r="AY3780" s="14"/>
      <c r="AZ3780" s="14"/>
      <c r="BA3780" s="14"/>
    </row>
    <row r="3781" spans="3:53" ht="15.75">
      <c r="C3781" s="35"/>
      <c r="D3781" s="35"/>
      <c r="E3781" s="304"/>
      <c r="F3781" s="304"/>
      <c r="G3781" s="35"/>
      <c r="H3781" s="35"/>
      <c r="I3781" s="35"/>
      <c r="J3781" s="35"/>
      <c r="K3781" s="35"/>
      <c r="L3781" s="38"/>
      <c r="M3781" s="35"/>
      <c r="N3781" s="35"/>
      <c r="O3781" s="35"/>
      <c r="P3781" s="35"/>
      <c r="Q3781" s="35"/>
      <c r="R3781" s="35"/>
      <c r="S3781" s="35"/>
      <c r="T3781" s="35"/>
      <c r="U3781" s="35"/>
      <c r="V3781" s="35"/>
      <c r="W3781" s="35"/>
      <c r="X3781" s="35"/>
      <c r="Y3781" s="35"/>
      <c r="Z3781" s="35"/>
      <c r="AA3781" s="35"/>
      <c r="AB3781" s="35"/>
      <c r="AC3781" s="35"/>
      <c r="AD3781" s="35"/>
      <c r="AE3781" s="331"/>
      <c r="AF3781" s="331"/>
      <c r="AG3781" s="331"/>
      <c r="AH3781" s="331"/>
      <c r="AI3781" s="331"/>
      <c r="AJ3781" s="331"/>
      <c r="AK3781" s="331"/>
      <c r="AL3781" s="34"/>
      <c r="AM3781" s="331"/>
      <c r="AN3781" s="35"/>
      <c r="AO3781" s="35"/>
      <c r="AP3781" s="162"/>
      <c r="AQ3781" s="35"/>
      <c r="AR3781" s="35"/>
      <c r="AS3781" s="35"/>
      <c r="AT3781" s="35"/>
      <c r="AU3781" s="35"/>
      <c r="AV3781" s="14"/>
      <c r="AW3781" s="14"/>
      <c r="AX3781" s="14"/>
      <c r="AY3781" s="14"/>
      <c r="AZ3781" s="14"/>
      <c r="BA3781" s="14"/>
    </row>
    <row r="3782" spans="3:53" ht="15.75">
      <c r="C3782" s="35"/>
      <c r="D3782" s="35"/>
      <c r="E3782" s="304"/>
      <c r="F3782" s="304"/>
      <c r="G3782" s="35"/>
      <c r="H3782" s="35"/>
      <c r="I3782" s="35"/>
      <c r="J3782" s="35"/>
      <c r="K3782" s="35"/>
      <c r="L3782" s="38"/>
      <c r="M3782" s="35"/>
      <c r="N3782" s="35"/>
      <c r="O3782" s="35"/>
      <c r="P3782" s="35"/>
      <c r="Q3782" s="35"/>
      <c r="R3782" s="35"/>
      <c r="S3782" s="35"/>
      <c r="T3782" s="35"/>
      <c r="U3782" s="35"/>
      <c r="V3782" s="35"/>
      <c r="W3782" s="35"/>
      <c r="X3782" s="35"/>
      <c r="Y3782" s="35"/>
      <c r="Z3782" s="35"/>
      <c r="AA3782" s="35"/>
      <c r="AB3782" s="35"/>
      <c r="AC3782" s="35"/>
      <c r="AD3782" s="35"/>
      <c r="AE3782" s="331"/>
      <c r="AF3782" s="331"/>
      <c r="AG3782" s="331"/>
      <c r="AH3782" s="331"/>
      <c r="AI3782" s="331"/>
      <c r="AJ3782" s="331"/>
      <c r="AK3782" s="331"/>
      <c r="AL3782" s="34"/>
      <c r="AM3782" s="331"/>
      <c r="AN3782" s="35"/>
      <c r="AO3782" s="35"/>
      <c r="AP3782" s="162"/>
      <c r="AQ3782" s="35"/>
      <c r="AR3782" s="35"/>
      <c r="AS3782" s="35"/>
      <c r="AT3782" s="35"/>
      <c r="AU3782" s="35"/>
      <c r="AV3782" s="14"/>
      <c r="AW3782" s="14"/>
      <c r="AX3782" s="14"/>
      <c r="AY3782" s="14"/>
      <c r="AZ3782" s="14"/>
      <c r="BA3782" s="14"/>
    </row>
    <row r="3783" spans="3:53" ht="15.75">
      <c r="C3783" s="35"/>
      <c r="D3783" s="35"/>
      <c r="E3783" s="304"/>
      <c r="F3783" s="304"/>
      <c r="G3783" s="35"/>
      <c r="H3783" s="35"/>
      <c r="I3783" s="35"/>
      <c r="J3783" s="35"/>
      <c r="K3783" s="35"/>
      <c r="L3783" s="38"/>
      <c r="M3783" s="35"/>
      <c r="N3783" s="35"/>
      <c r="O3783" s="35"/>
      <c r="P3783" s="35"/>
      <c r="Q3783" s="35"/>
      <c r="R3783" s="35"/>
      <c r="S3783" s="35"/>
      <c r="T3783" s="35"/>
      <c r="U3783" s="35"/>
      <c r="V3783" s="35"/>
      <c r="W3783" s="35"/>
      <c r="X3783" s="35"/>
      <c r="Y3783" s="35"/>
      <c r="Z3783" s="35"/>
      <c r="AA3783" s="35"/>
      <c r="AB3783" s="35"/>
      <c r="AC3783" s="35"/>
      <c r="AD3783" s="35"/>
      <c r="AE3783" s="331"/>
      <c r="AF3783" s="331"/>
      <c r="AG3783" s="331"/>
      <c r="AH3783" s="331"/>
      <c r="AI3783" s="331"/>
      <c r="AJ3783" s="331"/>
      <c r="AK3783" s="331"/>
      <c r="AL3783" s="34"/>
      <c r="AM3783" s="331"/>
      <c r="AN3783" s="35"/>
      <c r="AO3783" s="35"/>
      <c r="AP3783" s="162"/>
      <c r="AQ3783" s="35"/>
      <c r="AR3783" s="35"/>
      <c r="AS3783" s="35"/>
      <c r="AT3783" s="35"/>
      <c r="AU3783" s="35"/>
      <c r="AV3783" s="14"/>
      <c r="AW3783" s="14"/>
      <c r="AX3783" s="14"/>
      <c r="AY3783" s="14"/>
      <c r="AZ3783" s="14"/>
      <c r="BA3783" s="14"/>
    </row>
    <row r="3784" spans="3:53" ht="15.75">
      <c r="C3784" s="35"/>
      <c r="D3784" s="35"/>
      <c r="E3784" s="304"/>
      <c r="F3784" s="304"/>
      <c r="G3784" s="35"/>
      <c r="H3784" s="35"/>
      <c r="I3784" s="35"/>
      <c r="J3784" s="35"/>
      <c r="K3784" s="35"/>
      <c r="L3784" s="38"/>
      <c r="M3784" s="35"/>
      <c r="N3784" s="35"/>
      <c r="O3784" s="35"/>
      <c r="P3784" s="35"/>
      <c r="Q3784" s="35"/>
      <c r="R3784" s="35"/>
      <c r="S3784" s="35"/>
      <c r="T3784" s="35"/>
      <c r="U3784" s="35"/>
      <c r="V3784" s="35"/>
      <c r="W3784" s="35"/>
      <c r="X3784" s="35"/>
      <c r="Y3784" s="35"/>
      <c r="Z3784" s="35"/>
      <c r="AA3784" s="35"/>
      <c r="AB3784" s="35"/>
      <c r="AC3784" s="35"/>
      <c r="AD3784" s="35"/>
      <c r="AE3784" s="331"/>
      <c r="AF3784" s="331"/>
      <c r="AG3784" s="331"/>
      <c r="AH3784" s="331"/>
      <c r="AI3784" s="331"/>
      <c r="AJ3784" s="331"/>
      <c r="AK3784" s="331"/>
      <c r="AL3784" s="34"/>
      <c r="AM3784" s="331"/>
      <c r="AN3784" s="35"/>
      <c r="AO3784" s="35"/>
      <c r="AP3784" s="162"/>
      <c r="AQ3784" s="35"/>
      <c r="AR3784" s="35"/>
      <c r="AS3784" s="35"/>
      <c r="AT3784" s="35"/>
      <c r="AU3784" s="35"/>
      <c r="AV3784" s="14"/>
      <c r="AW3784" s="14"/>
      <c r="AX3784" s="14"/>
      <c r="AY3784" s="14"/>
      <c r="AZ3784" s="14"/>
      <c r="BA3784" s="14"/>
    </row>
    <row r="3785" spans="3:53" ht="15.75">
      <c r="C3785" s="35"/>
      <c r="D3785" s="35"/>
      <c r="E3785" s="304"/>
      <c r="F3785" s="304"/>
      <c r="G3785" s="35"/>
      <c r="H3785" s="35"/>
      <c r="I3785" s="35"/>
      <c r="J3785" s="35"/>
      <c r="K3785" s="35"/>
      <c r="L3785" s="38"/>
      <c r="M3785" s="35"/>
      <c r="N3785" s="35"/>
      <c r="O3785" s="35"/>
      <c r="P3785" s="35"/>
      <c r="Q3785" s="35"/>
      <c r="R3785" s="35"/>
      <c r="S3785" s="35"/>
      <c r="T3785" s="35"/>
      <c r="U3785" s="35"/>
      <c r="V3785" s="35"/>
      <c r="W3785" s="35"/>
      <c r="X3785" s="35"/>
      <c r="Y3785" s="35"/>
      <c r="Z3785" s="35"/>
      <c r="AA3785" s="35"/>
      <c r="AB3785" s="35"/>
      <c r="AC3785" s="35"/>
      <c r="AD3785" s="35"/>
      <c r="AE3785" s="331"/>
      <c r="AF3785" s="331"/>
      <c r="AG3785" s="331"/>
      <c r="AH3785" s="331"/>
      <c r="AI3785" s="331"/>
      <c r="AJ3785" s="331"/>
      <c r="AK3785" s="331"/>
      <c r="AL3785" s="34"/>
      <c r="AM3785" s="331"/>
      <c r="AN3785" s="35"/>
      <c r="AO3785" s="35"/>
      <c r="AP3785" s="162"/>
      <c r="AQ3785" s="35"/>
      <c r="AR3785" s="35"/>
      <c r="AS3785" s="35"/>
      <c r="AT3785" s="35"/>
      <c r="AU3785" s="35"/>
      <c r="AV3785" s="14"/>
      <c r="AW3785" s="14"/>
      <c r="AX3785" s="14"/>
      <c r="AY3785" s="14"/>
      <c r="AZ3785" s="14"/>
      <c r="BA3785" s="14"/>
    </row>
    <row r="3786" spans="3:53" ht="15.75">
      <c r="C3786" s="35"/>
      <c r="D3786" s="35"/>
      <c r="E3786" s="304"/>
      <c r="F3786" s="304"/>
      <c r="G3786" s="35"/>
      <c r="H3786" s="35"/>
      <c r="I3786" s="35"/>
      <c r="J3786" s="35"/>
      <c r="K3786" s="35"/>
      <c r="L3786" s="38"/>
      <c r="M3786" s="35"/>
      <c r="N3786" s="35"/>
      <c r="O3786" s="35"/>
      <c r="P3786" s="35"/>
      <c r="Q3786" s="35"/>
      <c r="R3786" s="35"/>
      <c r="S3786" s="35"/>
      <c r="T3786" s="35"/>
      <c r="U3786" s="35"/>
      <c r="V3786" s="35"/>
      <c r="W3786" s="35"/>
      <c r="X3786" s="35"/>
      <c r="Y3786" s="35"/>
      <c r="Z3786" s="35"/>
      <c r="AA3786" s="35"/>
      <c r="AB3786" s="35"/>
      <c r="AC3786" s="35"/>
      <c r="AD3786" s="35"/>
      <c r="AE3786" s="331"/>
      <c r="AF3786" s="331"/>
      <c r="AG3786" s="331"/>
      <c r="AH3786" s="331"/>
      <c r="AI3786" s="331"/>
      <c r="AJ3786" s="331"/>
      <c r="AK3786" s="331"/>
      <c r="AL3786" s="34"/>
      <c r="AM3786" s="331"/>
      <c r="AN3786" s="35"/>
      <c r="AO3786" s="35"/>
      <c r="AP3786" s="162"/>
      <c r="AQ3786" s="35"/>
      <c r="AR3786" s="35"/>
      <c r="AS3786" s="35"/>
      <c r="AT3786" s="35"/>
      <c r="AU3786" s="35"/>
      <c r="AV3786" s="14"/>
      <c r="AW3786" s="14"/>
      <c r="AX3786" s="14"/>
      <c r="AY3786" s="14"/>
      <c r="AZ3786" s="14"/>
      <c r="BA3786" s="14"/>
    </row>
    <row r="3787" spans="3:53" ht="15.75">
      <c r="C3787" s="35"/>
      <c r="D3787" s="35"/>
      <c r="E3787" s="304"/>
      <c r="F3787" s="304"/>
      <c r="G3787" s="35"/>
      <c r="H3787" s="35"/>
      <c r="I3787" s="35"/>
      <c r="J3787" s="35"/>
      <c r="K3787" s="35"/>
      <c r="L3787" s="38"/>
      <c r="M3787" s="35"/>
      <c r="N3787" s="35"/>
      <c r="O3787" s="35"/>
      <c r="P3787" s="35"/>
      <c r="Q3787" s="35"/>
      <c r="R3787" s="35"/>
      <c r="S3787" s="35"/>
      <c r="T3787" s="35"/>
      <c r="U3787" s="35"/>
      <c r="V3787" s="35"/>
      <c r="W3787" s="35"/>
      <c r="X3787" s="35"/>
      <c r="Y3787" s="35"/>
      <c r="Z3787" s="35"/>
      <c r="AA3787" s="35"/>
      <c r="AB3787" s="35"/>
      <c r="AC3787" s="35"/>
      <c r="AD3787" s="35"/>
      <c r="AE3787" s="331"/>
      <c r="AF3787" s="331"/>
      <c r="AG3787" s="331"/>
      <c r="AH3787" s="331"/>
      <c r="AI3787" s="331"/>
      <c r="AJ3787" s="331"/>
      <c r="AK3787" s="331"/>
      <c r="AL3787" s="34"/>
      <c r="AM3787" s="331"/>
      <c r="AN3787" s="35"/>
      <c r="AO3787" s="35"/>
      <c r="AP3787" s="162"/>
      <c r="AQ3787" s="35"/>
      <c r="AR3787" s="35"/>
      <c r="AS3787" s="35"/>
      <c r="AT3787" s="35"/>
      <c r="AU3787" s="35"/>
      <c r="AV3787" s="14"/>
      <c r="AW3787" s="14"/>
      <c r="AX3787" s="14"/>
      <c r="AY3787" s="14"/>
      <c r="AZ3787" s="14"/>
      <c r="BA3787" s="14"/>
    </row>
    <row r="3788" spans="3:53" ht="15.75">
      <c r="C3788" s="35"/>
      <c r="D3788" s="35"/>
      <c r="E3788" s="304"/>
      <c r="F3788" s="304"/>
      <c r="G3788" s="35"/>
      <c r="H3788" s="35"/>
      <c r="I3788" s="35"/>
      <c r="J3788" s="35"/>
      <c r="K3788" s="35"/>
      <c r="L3788" s="38"/>
      <c r="M3788" s="35"/>
      <c r="N3788" s="35"/>
      <c r="O3788" s="35"/>
      <c r="P3788" s="35"/>
      <c r="Q3788" s="35"/>
      <c r="R3788" s="35"/>
      <c r="S3788" s="35"/>
      <c r="T3788" s="35"/>
      <c r="U3788" s="35"/>
      <c r="V3788" s="35"/>
      <c r="W3788" s="35"/>
      <c r="X3788" s="35"/>
      <c r="Y3788" s="35"/>
      <c r="Z3788" s="35"/>
      <c r="AA3788" s="35"/>
      <c r="AB3788" s="35"/>
      <c r="AC3788" s="35"/>
      <c r="AD3788" s="35"/>
      <c r="AE3788" s="331"/>
      <c r="AF3788" s="331"/>
      <c r="AG3788" s="331"/>
      <c r="AH3788" s="331"/>
      <c r="AI3788" s="331"/>
      <c r="AJ3788" s="331"/>
      <c r="AK3788" s="331"/>
      <c r="AL3788" s="34"/>
      <c r="AM3788" s="331"/>
      <c r="AN3788" s="35"/>
      <c r="AO3788" s="35"/>
      <c r="AP3788" s="162"/>
      <c r="AQ3788" s="35"/>
      <c r="AR3788" s="35"/>
      <c r="AS3788" s="35"/>
      <c r="AT3788" s="35"/>
      <c r="AU3788" s="35"/>
      <c r="AV3788" s="14"/>
      <c r="AW3788" s="14"/>
      <c r="AX3788" s="14"/>
      <c r="AY3788" s="14"/>
      <c r="AZ3788" s="14"/>
      <c r="BA3788" s="14"/>
    </row>
    <row r="3789" spans="3:53" ht="15.75">
      <c r="C3789" s="35"/>
      <c r="D3789" s="35"/>
      <c r="E3789" s="304"/>
      <c r="F3789" s="304"/>
      <c r="G3789" s="35"/>
      <c r="H3789" s="35"/>
      <c r="I3789" s="35"/>
      <c r="J3789" s="35"/>
      <c r="K3789" s="35"/>
      <c r="L3789" s="38"/>
      <c r="M3789" s="35"/>
      <c r="N3789" s="35"/>
      <c r="O3789" s="35"/>
      <c r="P3789" s="35"/>
      <c r="Q3789" s="35"/>
      <c r="R3789" s="35"/>
      <c r="S3789" s="35"/>
      <c r="T3789" s="35"/>
      <c r="U3789" s="35"/>
      <c r="V3789" s="35"/>
      <c r="W3789" s="35"/>
      <c r="X3789" s="35"/>
      <c r="Y3789" s="35"/>
      <c r="Z3789" s="35"/>
      <c r="AA3789" s="35"/>
      <c r="AB3789" s="35"/>
      <c r="AC3789" s="35"/>
      <c r="AD3789" s="35"/>
      <c r="AE3789" s="331"/>
      <c r="AF3789" s="331"/>
      <c r="AG3789" s="331"/>
      <c r="AH3789" s="331"/>
      <c r="AI3789" s="331"/>
      <c r="AJ3789" s="331"/>
      <c r="AK3789" s="331"/>
      <c r="AL3789" s="34"/>
      <c r="AM3789" s="331"/>
      <c r="AN3789" s="35"/>
      <c r="AO3789" s="35"/>
      <c r="AP3789" s="162"/>
      <c r="AQ3789" s="35"/>
      <c r="AR3789" s="35"/>
      <c r="AS3789" s="35"/>
      <c r="AT3789" s="35"/>
      <c r="AU3789" s="35"/>
      <c r="AV3789" s="14"/>
      <c r="AW3789" s="14"/>
      <c r="AX3789" s="14"/>
      <c r="AY3789" s="14"/>
      <c r="AZ3789" s="14"/>
      <c r="BA3789" s="14"/>
    </row>
    <row r="3790" spans="3:53" ht="15.75">
      <c r="C3790" s="35"/>
      <c r="D3790" s="35"/>
      <c r="E3790" s="304"/>
      <c r="F3790" s="304"/>
      <c r="G3790" s="35"/>
      <c r="H3790" s="35"/>
      <c r="I3790" s="35"/>
      <c r="J3790" s="35"/>
      <c r="K3790" s="35"/>
      <c r="L3790" s="38"/>
      <c r="M3790" s="35"/>
      <c r="N3790" s="35"/>
      <c r="O3790" s="35"/>
      <c r="P3790" s="35"/>
      <c r="Q3790" s="35"/>
      <c r="R3790" s="35"/>
      <c r="S3790" s="35"/>
      <c r="T3790" s="35"/>
      <c r="U3790" s="35"/>
      <c r="V3790" s="35"/>
      <c r="W3790" s="35"/>
      <c r="X3790" s="35"/>
      <c r="Y3790" s="35"/>
      <c r="Z3790" s="35"/>
      <c r="AA3790" s="35"/>
      <c r="AB3790" s="35"/>
      <c r="AC3790" s="35"/>
      <c r="AD3790" s="35"/>
      <c r="AE3790" s="331"/>
      <c r="AF3790" s="331"/>
      <c r="AG3790" s="331"/>
      <c r="AH3790" s="331"/>
      <c r="AI3790" s="331"/>
      <c r="AJ3790" s="331"/>
      <c r="AK3790" s="331"/>
      <c r="AL3790" s="34"/>
      <c r="AM3790" s="331"/>
      <c r="AN3790" s="35"/>
      <c r="AO3790" s="35"/>
      <c r="AP3790" s="162"/>
      <c r="AQ3790" s="35"/>
      <c r="AR3790" s="35"/>
      <c r="AS3790" s="35"/>
      <c r="AT3790" s="35"/>
      <c r="AU3790" s="35"/>
      <c r="AV3790" s="14"/>
      <c r="AW3790" s="14"/>
      <c r="AX3790" s="14"/>
      <c r="AY3790" s="14"/>
      <c r="AZ3790" s="14"/>
      <c r="BA3790" s="14"/>
    </row>
    <row r="3791" spans="3:53" ht="15.75">
      <c r="C3791" s="35"/>
      <c r="D3791" s="35"/>
      <c r="E3791" s="304"/>
      <c r="F3791" s="304"/>
      <c r="G3791" s="35"/>
      <c r="H3791" s="35"/>
      <c r="I3791" s="35"/>
      <c r="J3791" s="35"/>
      <c r="K3791" s="35"/>
      <c r="L3791" s="38"/>
      <c r="M3791" s="35"/>
      <c r="N3791" s="35"/>
      <c r="O3791" s="35"/>
      <c r="P3791" s="35"/>
      <c r="Q3791" s="35"/>
      <c r="R3791" s="35"/>
      <c r="S3791" s="35"/>
      <c r="T3791" s="35"/>
      <c r="U3791" s="35"/>
      <c r="V3791" s="35"/>
      <c r="W3791" s="35"/>
      <c r="X3791" s="35"/>
      <c r="Y3791" s="35"/>
      <c r="Z3791" s="35"/>
      <c r="AA3791" s="35"/>
      <c r="AB3791" s="35"/>
      <c r="AC3791" s="35"/>
      <c r="AD3791" s="35"/>
      <c r="AE3791" s="331"/>
      <c r="AF3791" s="331"/>
      <c r="AG3791" s="331"/>
      <c r="AH3791" s="331"/>
      <c r="AI3791" s="331"/>
      <c r="AJ3791" s="331"/>
      <c r="AK3791" s="331"/>
      <c r="AL3791" s="34"/>
      <c r="AM3791" s="331"/>
      <c r="AN3791" s="35"/>
      <c r="AO3791" s="35"/>
      <c r="AP3791" s="162"/>
      <c r="AQ3791" s="35"/>
      <c r="AR3791" s="35"/>
      <c r="AS3791" s="35"/>
      <c r="AT3791" s="35"/>
      <c r="AU3791" s="35"/>
      <c r="AV3791" s="14"/>
      <c r="AW3791" s="14"/>
      <c r="AX3791" s="14"/>
      <c r="AY3791" s="14"/>
      <c r="AZ3791" s="14"/>
      <c r="BA3791" s="14"/>
    </row>
    <row r="3792" spans="3:53" ht="15.75">
      <c r="C3792" s="35"/>
      <c r="D3792" s="35"/>
      <c r="E3792" s="304"/>
      <c r="F3792" s="304"/>
      <c r="G3792" s="35"/>
      <c r="H3792" s="35"/>
      <c r="I3792" s="35"/>
      <c r="J3792" s="35"/>
      <c r="K3792" s="35"/>
      <c r="L3792" s="38"/>
      <c r="M3792" s="35"/>
      <c r="N3792" s="35"/>
      <c r="O3792" s="35"/>
      <c r="P3792" s="35"/>
      <c r="Q3792" s="35"/>
      <c r="R3792" s="35"/>
      <c r="S3792" s="35"/>
      <c r="T3792" s="35"/>
      <c r="U3792" s="35"/>
      <c r="V3792" s="35"/>
      <c r="W3792" s="35"/>
      <c r="X3792" s="35"/>
      <c r="Y3792" s="35"/>
      <c r="Z3792" s="35"/>
      <c r="AA3792" s="35"/>
      <c r="AB3792" s="35"/>
      <c r="AC3792" s="35"/>
      <c r="AD3792" s="35"/>
      <c r="AE3792" s="331"/>
      <c r="AF3792" s="331"/>
      <c r="AG3792" s="331"/>
      <c r="AH3792" s="331"/>
      <c r="AI3792" s="331"/>
      <c r="AJ3792" s="331"/>
      <c r="AK3792" s="331"/>
      <c r="AL3792" s="34"/>
      <c r="AM3792" s="331"/>
      <c r="AN3792" s="35"/>
      <c r="AO3792" s="35"/>
      <c r="AP3792" s="162"/>
      <c r="AQ3792" s="35"/>
      <c r="AR3792" s="35"/>
      <c r="AS3792" s="35"/>
      <c r="AT3792" s="35"/>
      <c r="AU3792" s="35"/>
      <c r="AV3792" s="14"/>
      <c r="AW3792" s="14"/>
      <c r="AX3792" s="14"/>
      <c r="AY3792" s="14"/>
      <c r="AZ3792" s="14"/>
      <c r="BA3792" s="14"/>
    </row>
    <row r="3793" spans="3:53" ht="15.75">
      <c r="C3793" s="35"/>
      <c r="D3793" s="35"/>
      <c r="E3793" s="304"/>
      <c r="F3793" s="304"/>
      <c r="G3793" s="35"/>
      <c r="H3793" s="35"/>
      <c r="I3793" s="35"/>
      <c r="J3793" s="35"/>
      <c r="K3793" s="35"/>
      <c r="L3793" s="38"/>
      <c r="M3793" s="35"/>
      <c r="N3793" s="35"/>
      <c r="O3793" s="35"/>
      <c r="P3793" s="35"/>
      <c r="Q3793" s="35"/>
      <c r="R3793" s="35"/>
      <c r="S3793" s="35"/>
      <c r="T3793" s="35"/>
      <c r="U3793" s="35"/>
      <c r="V3793" s="35"/>
      <c r="W3793" s="35"/>
      <c r="X3793" s="35"/>
      <c r="Y3793" s="35"/>
      <c r="Z3793" s="35"/>
      <c r="AA3793" s="35"/>
      <c r="AB3793" s="35"/>
      <c r="AC3793" s="35"/>
      <c r="AD3793" s="35"/>
      <c r="AE3793" s="331"/>
      <c r="AF3793" s="331"/>
      <c r="AG3793" s="331"/>
      <c r="AH3793" s="331"/>
      <c r="AI3793" s="331"/>
      <c r="AJ3793" s="331"/>
      <c r="AK3793" s="331"/>
      <c r="AL3793" s="34"/>
      <c r="AM3793" s="331"/>
      <c r="AN3793" s="35"/>
      <c r="AO3793" s="35"/>
      <c r="AP3793" s="162"/>
      <c r="AQ3793" s="35"/>
      <c r="AR3793" s="35"/>
      <c r="AS3793" s="35"/>
      <c r="AT3793" s="35"/>
      <c r="AU3793" s="35"/>
      <c r="AV3793" s="14"/>
      <c r="AW3793" s="14"/>
      <c r="AX3793" s="14"/>
      <c r="AY3793" s="14"/>
      <c r="AZ3793" s="14"/>
      <c r="BA3793" s="14"/>
    </row>
    <row r="3794" spans="3:53" ht="15.75">
      <c r="C3794" s="35"/>
      <c r="D3794" s="35"/>
      <c r="E3794" s="304"/>
      <c r="F3794" s="304"/>
      <c r="G3794" s="35"/>
      <c r="H3794" s="35"/>
      <c r="I3794" s="35"/>
      <c r="J3794" s="35"/>
      <c r="K3794" s="35"/>
      <c r="L3794" s="38"/>
      <c r="M3794" s="35"/>
      <c r="N3794" s="35"/>
      <c r="O3794" s="35"/>
      <c r="P3794" s="35"/>
      <c r="Q3794" s="35"/>
      <c r="R3794" s="35"/>
      <c r="S3794" s="35"/>
      <c r="T3794" s="35"/>
      <c r="U3794" s="35"/>
      <c r="V3794" s="35"/>
      <c r="W3794" s="35"/>
      <c r="X3794" s="35"/>
      <c r="Y3794" s="35"/>
      <c r="Z3794" s="35"/>
      <c r="AA3794" s="35"/>
      <c r="AB3794" s="35"/>
      <c r="AC3794" s="35"/>
      <c r="AD3794" s="35"/>
      <c r="AE3794" s="331"/>
      <c r="AF3794" s="331"/>
      <c r="AG3794" s="331"/>
      <c r="AH3794" s="331"/>
      <c r="AI3794" s="331"/>
      <c r="AJ3794" s="331"/>
      <c r="AK3794" s="331"/>
      <c r="AL3794" s="34"/>
      <c r="AM3794" s="331"/>
      <c r="AN3794" s="35"/>
      <c r="AO3794" s="35"/>
      <c r="AP3794" s="162"/>
      <c r="AQ3794" s="35"/>
      <c r="AR3794" s="35"/>
      <c r="AS3794" s="35"/>
      <c r="AT3794" s="35"/>
      <c r="AU3794" s="35"/>
      <c r="AV3794" s="14"/>
      <c r="AW3794" s="14"/>
      <c r="AX3794" s="14"/>
      <c r="AY3794" s="14"/>
      <c r="AZ3794" s="14"/>
      <c r="BA3794" s="14"/>
    </row>
    <row r="3795" spans="3:53" ht="15.75">
      <c r="C3795" s="35"/>
      <c r="D3795" s="35"/>
      <c r="E3795" s="304"/>
      <c r="F3795" s="304"/>
      <c r="G3795" s="35"/>
      <c r="H3795" s="35"/>
      <c r="I3795" s="35"/>
      <c r="J3795" s="35"/>
      <c r="K3795" s="35"/>
      <c r="L3795" s="38"/>
      <c r="M3795" s="35"/>
      <c r="N3795" s="35"/>
      <c r="O3795" s="35"/>
      <c r="P3795" s="35"/>
      <c r="Q3795" s="35"/>
      <c r="R3795" s="35"/>
      <c r="S3795" s="35"/>
      <c r="T3795" s="35"/>
      <c r="U3795" s="35"/>
      <c r="V3795" s="35"/>
      <c r="W3795" s="35"/>
      <c r="X3795" s="35"/>
      <c r="Y3795" s="35"/>
      <c r="Z3795" s="35"/>
      <c r="AA3795" s="35"/>
      <c r="AB3795" s="35"/>
      <c r="AC3795" s="35"/>
      <c r="AD3795" s="35"/>
      <c r="AE3795" s="331"/>
      <c r="AF3795" s="331"/>
      <c r="AG3795" s="331"/>
      <c r="AH3795" s="331"/>
      <c r="AI3795" s="331"/>
      <c r="AJ3795" s="331"/>
      <c r="AK3795" s="331"/>
      <c r="AL3795" s="34"/>
      <c r="AM3795" s="331"/>
      <c r="AN3795" s="35"/>
      <c r="AO3795" s="35"/>
      <c r="AP3795" s="162"/>
      <c r="AQ3795" s="35"/>
      <c r="AR3795" s="35"/>
      <c r="AS3795" s="35"/>
      <c r="AT3795" s="35"/>
      <c r="AU3795" s="35"/>
      <c r="AV3795" s="14"/>
      <c r="AW3795" s="14"/>
      <c r="AX3795" s="14"/>
      <c r="AY3795" s="14"/>
      <c r="AZ3795" s="14"/>
      <c r="BA3795" s="14"/>
    </row>
    <row r="3796" spans="3:53" ht="15.75">
      <c r="C3796" s="35"/>
      <c r="D3796" s="35"/>
      <c r="E3796" s="304"/>
      <c r="F3796" s="304"/>
      <c r="G3796" s="35"/>
      <c r="H3796" s="35"/>
      <c r="I3796" s="35"/>
      <c r="J3796" s="35"/>
      <c r="K3796" s="35"/>
      <c r="L3796" s="38"/>
      <c r="M3796" s="35"/>
      <c r="N3796" s="35"/>
      <c r="O3796" s="35"/>
      <c r="P3796" s="35"/>
      <c r="Q3796" s="35"/>
      <c r="R3796" s="35"/>
      <c r="S3796" s="35"/>
      <c r="T3796" s="35"/>
      <c r="U3796" s="35"/>
      <c r="V3796" s="35"/>
      <c r="W3796" s="35"/>
      <c r="X3796" s="35"/>
      <c r="Y3796" s="35"/>
      <c r="Z3796" s="35"/>
      <c r="AA3796" s="35"/>
      <c r="AB3796" s="35"/>
      <c r="AC3796" s="35"/>
      <c r="AD3796" s="35"/>
      <c r="AE3796" s="331"/>
      <c r="AF3796" s="331"/>
      <c r="AG3796" s="331"/>
      <c r="AH3796" s="331"/>
      <c r="AI3796" s="331"/>
      <c r="AJ3796" s="331"/>
      <c r="AK3796" s="331"/>
      <c r="AL3796" s="34"/>
      <c r="AM3796" s="331"/>
      <c r="AN3796" s="35"/>
      <c r="AO3796" s="35"/>
      <c r="AP3796" s="162"/>
      <c r="AQ3796" s="35"/>
      <c r="AR3796" s="35"/>
      <c r="AS3796" s="35"/>
      <c r="AT3796" s="35"/>
      <c r="AU3796" s="35"/>
      <c r="AV3796" s="14"/>
      <c r="AW3796" s="14"/>
      <c r="AX3796" s="14"/>
      <c r="AY3796" s="14"/>
      <c r="AZ3796" s="14"/>
      <c r="BA3796" s="14"/>
    </row>
    <row r="3797" spans="3:53" ht="15.75">
      <c r="C3797" s="35"/>
      <c r="D3797" s="35"/>
      <c r="E3797" s="304"/>
      <c r="F3797" s="304"/>
      <c r="G3797" s="35"/>
      <c r="H3797" s="35"/>
      <c r="I3797" s="35"/>
      <c r="J3797" s="35"/>
      <c r="K3797" s="35"/>
      <c r="L3797" s="38"/>
      <c r="M3797" s="35"/>
      <c r="N3797" s="35"/>
      <c r="O3797" s="35"/>
      <c r="P3797" s="35"/>
      <c r="Q3797" s="35"/>
      <c r="R3797" s="35"/>
      <c r="S3797" s="35"/>
      <c r="T3797" s="35"/>
      <c r="U3797" s="35"/>
      <c r="V3797" s="35"/>
      <c r="W3797" s="35"/>
      <c r="X3797" s="35"/>
      <c r="Y3797" s="35"/>
      <c r="Z3797" s="35"/>
      <c r="AA3797" s="35"/>
      <c r="AB3797" s="35"/>
      <c r="AC3797" s="35"/>
      <c r="AD3797" s="35"/>
      <c r="AE3797" s="331"/>
      <c r="AF3797" s="331"/>
      <c r="AG3797" s="331"/>
      <c r="AH3797" s="331"/>
      <c r="AI3797" s="331"/>
      <c r="AJ3797" s="331"/>
      <c r="AK3797" s="331"/>
      <c r="AL3797" s="34"/>
      <c r="AM3797" s="331"/>
      <c r="AN3797" s="35"/>
      <c r="AO3797" s="35"/>
      <c r="AP3797" s="162"/>
      <c r="AQ3797" s="35"/>
      <c r="AR3797" s="35"/>
      <c r="AS3797" s="35"/>
      <c r="AT3797" s="35"/>
      <c r="AU3797" s="35"/>
      <c r="AV3797" s="14"/>
      <c r="AW3797" s="14"/>
      <c r="AX3797" s="14"/>
      <c r="AY3797" s="14"/>
      <c r="AZ3797" s="14"/>
      <c r="BA3797" s="14"/>
    </row>
    <row r="3798" spans="3:53" ht="15.75">
      <c r="C3798" s="35"/>
      <c r="D3798" s="35"/>
      <c r="E3798" s="304"/>
      <c r="F3798" s="304"/>
      <c r="G3798" s="35"/>
      <c r="H3798" s="35"/>
      <c r="I3798" s="35"/>
      <c r="J3798" s="35"/>
      <c r="K3798" s="35"/>
      <c r="L3798" s="38"/>
      <c r="M3798" s="35"/>
      <c r="N3798" s="35"/>
      <c r="O3798" s="35"/>
      <c r="P3798" s="35"/>
      <c r="Q3798" s="35"/>
      <c r="R3798" s="35"/>
      <c r="S3798" s="35"/>
      <c r="T3798" s="35"/>
      <c r="U3798" s="35"/>
      <c r="V3798" s="35"/>
      <c r="W3798" s="35"/>
      <c r="X3798" s="35"/>
      <c r="Y3798" s="35"/>
      <c r="Z3798" s="35"/>
      <c r="AA3798" s="35"/>
      <c r="AB3798" s="35"/>
      <c r="AC3798" s="35"/>
      <c r="AD3798" s="35"/>
      <c r="AE3798" s="331"/>
      <c r="AF3798" s="331"/>
      <c r="AG3798" s="331"/>
      <c r="AH3798" s="331"/>
      <c r="AI3798" s="331"/>
      <c r="AJ3798" s="331"/>
      <c r="AK3798" s="331"/>
      <c r="AL3798" s="34"/>
      <c r="AM3798" s="331"/>
      <c r="AN3798" s="35"/>
      <c r="AO3798" s="35"/>
      <c r="AP3798" s="162"/>
      <c r="AQ3798" s="35"/>
      <c r="AR3798" s="35"/>
      <c r="AS3798" s="35"/>
      <c r="AT3798" s="35"/>
      <c r="AU3798" s="35"/>
      <c r="AV3798" s="14"/>
      <c r="AW3798" s="14"/>
      <c r="AX3798" s="14"/>
      <c r="AY3798" s="14"/>
      <c r="AZ3798" s="14"/>
      <c r="BA3798" s="14"/>
    </row>
    <row r="3799" spans="3:53" ht="15.75">
      <c r="C3799" s="35"/>
      <c r="D3799" s="35"/>
      <c r="E3799" s="304"/>
      <c r="F3799" s="304"/>
      <c r="G3799" s="35"/>
      <c r="H3799" s="35"/>
      <c r="I3799" s="35"/>
      <c r="J3799" s="35"/>
      <c r="K3799" s="35"/>
      <c r="L3799" s="38"/>
      <c r="M3799" s="35"/>
      <c r="N3799" s="35"/>
      <c r="O3799" s="35"/>
      <c r="P3799" s="35"/>
      <c r="Q3799" s="35"/>
      <c r="R3799" s="35"/>
      <c r="S3799" s="35"/>
      <c r="T3799" s="35"/>
      <c r="U3799" s="35"/>
      <c r="V3799" s="35"/>
      <c r="W3799" s="35"/>
      <c r="X3799" s="35"/>
      <c r="Y3799" s="35"/>
      <c r="Z3799" s="35"/>
      <c r="AA3799" s="35"/>
      <c r="AB3799" s="35"/>
      <c r="AC3799" s="35"/>
      <c r="AD3799" s="35"/>
      <c r="AE3799" s="331"/>
      <c r="AF3799" s="331"/>
      <c r="AG3799" s="331"/>
      <c r="AH3799" s="331"/>
      <c r="AI3799" s="331"/>
      <c r="AJ3799" s="331"/>
      <c r="AK3799" s="331"/>
      <c r="AL3799" s="34"/>
      <c r="AM3799" s="331"/>
      <c r="AN3799" s="35"/>
      <c r="AO3799" s="35"/>
      <c r="AP3799" s="162"/>
      <c r="AQ3799" s="35"/>
      <c r="AR3799" s="35"/>
      <c r="AS3799" s="35"/>
      <c r="AT3799" s="35"/>
      <c r="AU3799" s="35"/>
      <c r="AV3799" s="14"/>
      <c r="AW3799" s="14"/>
      <c r="AX3799" s="14"/>
      <c r="AY3799" s="14"/>
      <c r="AZ3799" s="14"/>
      <c r="BA3799" s="14"/>
    </row>
    <row r="3800" spans="3:53" ht="15.75">
      <c r="C3800" s="35"/>
      <c r="D3800" s="35"/>
      <c r="E3800" s="304"/>
      <c r="F3800" s="304"/>
      <c r="G3800" s="35"/>
      <c r="H3800" s="35"/>
      <c r="I3800" s="35"/>
      <c r="J3800" s="35"/>
      <c r="K3800" s="35"/>
      <c r="L3800" s="38"/>
      <c r="M3800" s="35"/>
      <c r="N3800" s="35"/>
      <c r="O3800" s="35"/>
      <c r="P3800" s="35"/>
      <c r="Q3800" s="35"/>
      <c r="R3800" s="35"/>
      <c r="S3800" s="35"/>
      <c r="T3800" s="35"/>
      <c r="U3800" s="35"/>
      <c r="V3800" s="35"/>
      <c r="W3800" s="35"/>
      <c r="X3800" s="35"/>
      <c r="Y3800" s="35"/>
      <c r="Z3800" s="35"/>
      <c r="AA3800" s="35"/>
      <c r="AB3800" s="35"/>
      <c r="AC3800" s="35"/>
      <c r="AD3800" s="35"/>
      <c r="AE3800" s="331"/>
      <c r="AF3800" s="331"/>
      <c r="AG3800" s="331"/>
      <c r="AH3800" s="331"/>
      <c r="AI3800" s="331"/>
      <c r="AJ3800" s="331"/>
      <c r="AK3800" s="331"/>
      <c r="AL3800" s="34"/>
      <c r="AM3800" s="331"/>
      <c r="AN3800" s="35"/>
      <c r="AO3800" s="35"/>
      <c r="AP3800" s="162"/>
      <c r="AQ3800" s="35"/>
      <c r="AR3800" s="35"/>
      <c r="AS3800" s="35"/>
      <c r="AT3800" s="35"/>
      <c r="AU3800" s="35"/>
      <c r="AV3800" s="14"/>
      <c r="AW3800" s="14"/>
      <c r="AX3800" s="14"/>
      <c r="AY3800" s="14"/>
      <c r="AZ3800" s="14"/>
      <c r="BA3800" s="14"/>
    </row>
    <row r="3801" spans="3:53" ht="15.75">
      <c r="C3801" s="35"/>
      <c r="D3801" s="35"/>
      <c r="E3801" s="304"/>
      <c r="F3801" s="304"/>
      <c r="G3801" s="35"/>
      <c r="H3801" s="35"/>
      <c r="I3801" s="35"/>
      <c r="J3801" s="35"/>
      <c r="K3801" s="35"/>
      <c r="L3801" s="38"/>
      <c r="M3801" s="35"/>
      <c r="N3801" s="35"/>
      <c r="O3801" s="35"/>
      <c r="P3801" s="35"/>
      <c r="Q3801" s="35"/>
      <c r="R3801" s="35"/>
      <c r="S3801" s="35"/>
      <c r="T3801" s="35"/>
      <c r="U3801" s="35"/>
      <c r="V3801" s="35"/>
      <c r="W3801" s="35"/>
      <c r="X3801" s="35"/>
      <c r="Y3801" s="35"/>
      <c r="Z3801" s="35"/>
      <c r="AA3801" s="35"/>
      <c r="AB3801" s="35"/>
      <c r="AC3801" s="35"/>
      <c r="AD3801" s="35"/>
      <c r="AE3801" s="331"/>
      <c r="AF3801" s="331"/>
      <c r="AG3801" s="331"/>
      <c r="AH3801" s="331"/>
      <c r="AI3801" s="331"/>
      <c r="AJ3801" s="331"/>
      <c r="AK3801" s="331"/>
      <c r="AL3801" s="34"/>
      <c r="AM3801" s="331"/>
      <c r="AN3801" s="35"/>
      <c r="AO3801" s="35"/>
      <c r="AP3801" s="162"/>
      <c r="AQ3801" s="35"/>
      <c r="AR3801" s="35"/>
      <c r="AS3801" s="35"/>
      <c r="AT3801" s="35"/>
      <c r="AU3801" s="35"/>
      <c r="AV3801" s="14"/>
      <c r="AW3801" s="14"/>
      <c r="AX3801" s="14"/>
      <c r="AY3801" s="14"/>
      <c r="AZ3801" s="14"/>
      <c r="BA3801" s="14"/>
    </row>
    <row r="3802" spans="3:53" ht="15.75">
      <c r="C3802" s="35"/>
      <c r="D3802" s="35"/>
      <c r="E3802" s="304"/>
      <c r="F3802" s="304"/>
      <c r="G3802" s="35"/>
      <c r="H3802" s="35"/>
      <c r="I3802" s="35"/>
      <c r="J3802" s="35"/>
      <c r="K3802" s="35"/>
      <c r="L3802" s="38"/>
      <c r="M3802" s="35"/>
      <c r="N3802" s="35"/>
      <c r="O3802" s="35"/>
      <c r="P3802" s="35"/>
      <c r="Q3802" s="35"/>
      <c r="R3802" s="35"/>
      <c r="S3802" s="35"/>
      <c r="T3802" s="35"/>
      <c r="U3802" s="35"/>
      <c r="V3802" s="35"/>
      <c r="W3802" s="35"/>
      <c r="X3802" s="35"/>
      <c r="Y3802" s="35"/>
      <c r="Z3802" s="35"/>
      <c r="AA3802" s="35"/>
      <c r="AB3802" s="35"/>
      <c r="AC3802" s="35"/>
      <c r="AD3802" s="35"/>
      <c r="AE3802" s="331"/>
      <c r="AF3802" s="331"/>
      <c r="AG3802" s="331"/>
      <c r="AH3802" s="331"/>
      <c r="AI3802" s="331"/>
      <c r="AJ3802" s="331"/>
      <c r="AK3802" s="331"/>
      <c r="AL3802" s="34"/>
      <c r="AM3802" s="331"/>
      <c r="AN3802" s="35"/>
      <c r="AO3802" s="35"/>
      <c r="AP3802" s="162"/>
      <c r="AQ3802" s="35"/>
      <c r="AR3802" s="35"/>
      <c r="AS3802" s="35"/>
      <c r="AT3802" s="35"/>
      <c r="AU3802" s="35"/>
      <c r="AV3802" s="14"/>
      <c r="AW3802" s="14"/>
      <c r="AX3802" s="14"/>
      <c r="AY3802" s="14"/>
      <c r="AZ3802" s="14"/>
      <c r="BA3802" s="14"/>
    </row>
    <row r="3803" spans="3:53" ht="15.75">
      <c r="C3803" s="35"/>
      <c r="D3803" s="35"/>
      <c r="E3803" s="304"/>
      <c r="F3803" s="304"/>
      <c r="G3803" s="35"/>
      <c r="H3803" s="35"/>
      <c r="I3803" s="35"/>
      <c r="J3803" s="35"/>
      <c r="K3803" s="35"/>
      <c r="L3803" s="38"/>
      <c r="M3803" s="35"/>
      <c r="N3803" s="35"/>
      <c r="O3803" s="35"/>
      <c r="P3803" s="35"/>
      <c r="Q3803" s="35"/>
      <c r="R3803" s="35"/>
      <c r="S3803" s="35"/>
      <c r="T3803" s="35"/>
      <c r="U3803" s="35"/>
      <c r="V3803" s="35"/>
      <c r="W3803" s="35"/>
      <c r="X3803" s="35"/>
      <c r="Y3803" s="35"/>
      <c r="Z3803" s="35"/>
      <c r="AA3803" s="35"/>
      <c r="AB3803" s="35"/>
      <c r="AC3803" s="35"/>
      <c r="AD3803" s="35"/>
      <c r="AE3803" s="331"/>
      <c r="AF3803" s="331"/>
      <c r="AG3803" s="331"/>
      <c r="AH3803" s="331"/>
      <c r="AI3803" s="331"/>
      <c r="AJ3803" s="331"/>
      <c r="AK3803" s="331"/>
      <c r="AL3803" s="34"/>
      <c r="AM3803" s="331"/>
      <c r="AN3803" s="35"/>
      <c r="AO3803" s="35"/>
      <c r="AP3803" s="162"/>
      <c r="AQ3803" s="35"/>
      <c r="AR3803" s="35"/>
      <c r="AS3803" s="35"/>
      <c r="AT3803" s="35"/>
      <c r="AU3803" s="35"/>
      <c r="AV3803" s="14"/>
      <c r="AW3803" s="14"/>
      <c r="AX3803" s="14"/>
      <c r="AY3803" s="14"/>
      <c r="AZ3803" s="14"/>
      <c r="BA3803" s="14"/>
    </row>
    <row r="3804" spans="3:53" ht="15.75">
      <c r="C3804" s="35"/>
      <c r="D3804" s="35"/>
      <c r="E3804" s="304"/>
      <c r="F3804" s="304"/>
      <c r="G3804" s="35"/>
      <c r="H3804" s="35"/>
      <c r="I3804" s="35"/>
      <c r="J3804" s="35"/>
      <c r="K3804" s="35"/>
      <c r="L3804" s="38"/>
      <c r="M3804" s="35"/>
      <c r="N3804" s="35"/>
      <c r="O3804" s="35"/>
      <c r="P3804" s="35"/>
      <c r="Q3804" s="35"/>
      <c r="R3804" s="35"/>
      <c r="S3804" s="35"/>
      <c r="T3804" s="35"/>
      <c r="U3804" s="35"/>
      <c r="V3804" s="35"/>
      <c r="W3804" s="35"/>
      <c r="X3804" s="35"/>
      <c r="Y3804" s="35"/>
      <c r="Z3804" s="35"/>
      <c r="AA3804" s="35"/>
      <c r="AB3804" s="35"/>
      <c r="AC3804" s="35"/>
      <c r="AD3804" s="35"/>
      <c r="AE3804" s="331"/>
      <c r="AF3804" s="331"/>
      <c r="AG3804" s="331"/>
      <c r="AH3804" s="331"/>
      <c r="AI3804" s="331"/>
      <c r="AJ3804" s="331"/>
      <c r="AK3804" s="331"/>
      <c r="AL3804" s="34"/>
      <c r="AM3804" s="331"/>
      <c r="AN3804" s="35"/>
      <c r="AO3804" s="35"/>
      <c r="AP3804" s="162"/>
      <c r="AQ3804" s="35"/>
      <c r="AR3804" s="35"/>
      <c r="AS3804" s="35"/>
      <c r="AT3804" s="35"/>
      <c r="AU3804" s="35"/>
      <c r="AV3804" s="14"/>
      <c r="AW3804" s="14"/>
      <c r="AX3804" s="14"/>
      <c r="AY3804" s="14"/>
      <c r="AZ3804" s="14"/>
      <c r="BA3804" s="14"/>
    </row>
    <row r="3805" spans="3:53" ht="15.75">
      <c r="C3805" s="35"/>
      <c r="D3805" s="35"/>
      <c r="E3805" s="304"/>
      <c r="F3805" s="304"/>
      <c r="G3805" s="35"/>
      <c r="H3805" s="35"/>
      <c r="I3805" s="35"/>
      <c r="J3805" s="35"/>
      <c r="K3805" s="35"/>
      <c r="L3805" s="38"/>
      <c r="M3805" s="35"/>
      <c r="N3805" s="35"/>
      <c r="O3805" s="35"/>
      <c r="P3805" s="35"/>
      <c r="Q3805" s="35"/>
      <c r="R3805" s="35"/>
      <c r="S3805" s="35"/>
      <c r="T3805" s="35"/>
      <c r="U3805" s="35"/>
      <c r="V3805" s="35"/>
      <c r="W3805" s="35"/>
      <c r="X3805" s="35"/>
      <c r="Y3805" s="35"/>
      <c r="Z3805" s="35"/>
      <c r="AA3805" s="35"/>
      <c r="AB3805" s="35"/>
      <c r="AC3805" s="35"/>
      <c r="AD3805" s="35"/>
      <c r="AE3805" s="331"/>
      <c r="AF3805" s="331"/>
      <c r="AG3805" s="331"/>
      <c r="AH3805" s="331"/>
      <c r="AI3805" s="331"/>
      <c r="AJ3805" s="331"/>
      <c r="AK3805" s="331"/>
      <c r="AL3805" s="34"/>
      <c r="AM3805" s="331"/>
      <c r="AN3805" s="35"/>
      <c r="AO3805" s="35"/>
      <c r="AP3805" s="162"/>
      <c r="AQ3805" s="35"/>
      <c r="AR3805" s="35"/>
      <c r="AS3805" s="35"/>
      <c r="AT3805" s="35"/>
      <c r="AU3805" s="35"/>
      <c r="AV3805" s="14"/>
      <c r="AW3805" s="14"/>
      <c r="AX3805" s="14"/>
      <c r="AY3805" s="14"/>
      <c r="AZ3805" s="14"/>
      <c r="BA3805" s="14"/>
    </row>
    <row r="3806" spans="3:53" ht="15.75">
      <c r="C3806" s="35"/>
      <c r="D3806" s="35"/>
      <c r="E3806" s="304"/>
      <c r="F3806" s="304"/>
      <c r="G3806" s="35"/>
      <c r="H3806" s="35"/>
      <c r="I3806" s="35"/>
      <c r="J3806" s="35"/>
      <c r="K3806" s="35"/>
      <c r="L3806" s="38"/>
      <c r="M3806" s="35"/>
      <c r="N3806" s="35"/>
      <c r="O3806" s="35"/>
      <c r="P3806" s="35"/>
      <c r="Q3806" s="35"/>
      <c r="R3806" s="35"/>
      <c r="S3806" s="35"/>
      <c r="T3806" s="35"/>
      <c r="U3806" s="35"/>
      <c r="V3806" s="35"/>
      <c r="W3806" s="35"/>
      <c r="X3806" s="35"/>
      <c r="Y3806" s="35"/>
      <c r="Z3806" s="35"/>
      <c r="AA3806" s="35"/>
      <c r="AB3806" s="35"/>
      <c r="AC3806" s="35"/>
      <c r="AD3806" s="35"/>
      <c r="AE3806" s="331"/>
      <c r="AF3806" s="331"/>
      <c r="AG3806" s="331"/>
      <c r="AH3806" s="331"/>
      <c r="AI3806" s="331"/>
      <c r="AJ3806" s="331"/>
      <c r="AK3806" s="331"/>
      <c r="AL3806" s="34"/>
      <c r="AM3806" s="331"/>
      <c r="AN3806" s="35"/>
      <c r="AO3806" s="35"/>
      <c r="AP3806" s="162"/>
      <c r="AQ3806" s="35"/>
      <c r="AR3806" s="35"/>
      <c r="AS3806" s="35"/>
      <c r="AT3806" s="35"/>
      <c r="AU3806" s="35"/>
      <c r="AV3806" s="14"/>
      <c r="AW3806" s="14"/>
      <c r="AX3806" s="14"/>
      <c r="AY3806" s="14"/>
      <c r="AZ3806" s="14"/>
      <c r="BA3806" s="14"/>
    </row>
    <row r="3807" spans="3:53" ht="15.75">
      <c r="C3807" s="35"/>
      <c r="D3807" s="35"/>
      <c r="E3807" s="304"/>
      <c r="F3807" s="304"/>
      <c r="G3807" s="35"/>
      <c r="H3807" s="35"/>
      <c r="I3807" s="35"/>
      <c r="J3807" s="35"/>
      <c r="K3807" s="35"/>
      <c r="L3807" s="38"/>
      <c r="M3807" s="35"/>
      <c r="N3807" s="35"/>
      <c r="O3807" s="35"/>
      <c r="P3807" s="35"/>
      <c r="Q3807" s="35"/>
      <c r="R3807" s="35"/>
      <c r="S3807" s="35"/>
      <c r="T3807" s="35"/>
      <c r="U3807" s="35"/>
      <c r="V3807" s="35"/>
      <c r="W3807" s="35"/>
      <c r="X3807" s="35"/>
      <c r="Y3807" s="35"/>
      <c r="Z3807" s="35"/>
      <c r="AA3807" s="35"/>
      <c r="AB3807" s="35"/>
      <c r="AC3807" s="35"/>
      <c r="AD3807" s="35"/>
      <c r="AE3807" s="331"/>
      <c r="AF3807" s="331"/>
      <c r="AG3807" s="331"/>
      <c r="AH3807" s="331"/>
      <c r="AI3807" s="331"/>
      <c r="AJ3807" s="331"/>
      <c r="AK3807" s="331"/>
      <c r="AL3807" s="34"/>
      <c r="AM3807" s="331"/>
      <c r="AN3807" s="35"/>
      <c r="AO3807" s="35"/>
      <c r="AP3807" s="162"/>
      <c r="AQ3807" s="35"/>
      <c r="AR3807" s="35"/>
      <c r="AS3807" s="35"/>
      <c r="AT3807" s="35"/>
      <c r="AU3807" s="35"/>
      <c r="AV3807" s="14"/>
      <c r="AW3807" s="14"/>
      <c r="AX3807" s="14"/>
      <c r="AY3807" s="14"/>
      <c r="AZ3807" s="14"/>
      <c r="BA3807" s="14"/>
    </row>
    <row r="3808" spans="3:53" ht="15.75">
      <c r="C3808" s="35"/>
      <c r="D3808" s="35"/>
      <c r="E3808" s="304"/>
      <c r="F3808" s="304"/>
      <c r="G3808" s="35"/>
      <c r="H3808" s="35"/>
      <c r="I3808" s="35"/>
      <c r="J3808" s="35"/>
      <c r="K3808" s="35"/>
      <c r="L3808" s="38"/>
      <c r="M3808" s="35"/>
      <c r="N3808" s="35"/>
      <c r="O3808" s="35"/>
      <c r="P3808" s="35"/>
      <c r="Q3808" s="35"/>
      <c r="R3808" s="35"/>
      <c r="S3808" s="35"/>
      <c r="T3808" s="35"/>
      <c r="U3808" s="35"/>
      <c r="V3808" s="35"/>
      <c r="W3808" s="35"/>
      <c r="X3808" s="35"/>
      <c r="Y3808" s="35"/>
      <c r="Z3808" s="35"/>
      <c r="AA3808" s="35"/>
      <c r="AB3808" s="35"/>
      <c r="AC3808" s="35"/>
      <c r="AD3808" s="35"/>
      <c r="AE3808" s="331"/>
      <c r="AF3808" s="331"/>
      <c r="AG3808" s="331"/>
      <c r="AH3808" s="331"/>
      <c r="AI3808" s="331"/>
      <c r="AJ3808" s="331"/>
      <c r="AK3808" s="331"/>
      <c r="AL3808" s="34"/>
      <c r="AM3808" s="331"/>
      <c r="AN3808" s="35"/>
      <c r="AO3808" s="35"/>
      <c r="AP3808" s="162"/>
      <c r="AQ3808" s="35"/>
      <c r="AR3808" s="35"/>
      <c r="AS3808" s="35"/>
      <c r="AT3808" s="35"/>
      <c r="AU3808" s="35"/>
      <c r="AV3808" s="14"/>
      <c r="AW3808" s="14"/>
      <c r="AX3808" s="14"/>
      <c r="AY3808" s="14"/>
      <c r="AZ3808" s="14"/>
      <c r="BA3808" s="14"/>
    </row>
    <row r="3809" spans="3:53" ht="15.75">
      <c r="C3809" s="35"/>
      <c r="D3809" s="35"/>
      <c r="E3809" s="304"/>
      <c r="F3809" s="304"/>
      <c r="G3809" s="35"/>
      <c r="H3809" s="35"/>
      <c r="I3809" s="35"/>
      <c r="J3809" s="35"/>
      <c r="K3809" s="35"/>
      <c r="L3809" s="38"/>
      <c r="M3809" s="35"/>
      <c r="N3809" s="35"/>
      <c r="O3809" s="35"/>
      <c r="P3809" s="35"/>
      <c r="Q3809" s="35"/>
      <c r="R3809" s="35"/>
      <c r="S3809" s="35"/>
      <c r="T3809" s="35"/>
      <c r="U3809" s="35"/>
      <c r="V3809" s="35"/>
      <c r="W3809" s="35"/>
      <c r="X3809" s="35"/>
      <c r="Y3809" s="35"/>
      <c r="Z3809" s="35"/>
      <c r="AA3809" s="35"/>
      <c r="AB3809" s="35"/>
      <c r="AC3809" s="35"/>
      <c r="AD3809" s="35"/>
      <c r="AE3809" s="331"/>
      <c r="AF3809" s="331"/>
      <c r="AG3809" s="331"/>
      <c r="AH3809" s="331"/>
      <c r="AI3809" s="331"/>
      <c r="AJ3809" s="331"/>
      <c r="AK3809" s="331"/>
      <c r="AL3809" s="34"/>
      <c r="AM3809" s="331"/>
      <c r="AN3809" s="35"/>
      <c r="AO3809" s="35"/>
      <c r="AP3809" s="162"/>
      <c r="AQ3809" s="35"/>
      <c r="AR3809" s="35"/>
      <c r="AS3809" s="35"/>
      <c r="AT3809" s="35"/>
      <c r="AU3809" s="35"/>
      <c r="AV3809" s="14"/>
      <c r="AW3809" s="14"/>
      <c r="AX3809" s="14"/>
      <c r="AY3809" s="14"/>
      <c r="AZ3809" s="14"/>
      <c r="BA3809" s="14"/>
    </row>
    <row r="3810" spans="3:53" ht="15.75">
      <c r="C3810" s="35"/>
      <c r="D3810" s="35"/>
      <c r="E3810" s="304"/>
      <c r="F3810" s="304"/>
      <c r="G3810" s="35"/>
      <c r="H3810" s="35"/>
      <c r="I3810" s="35"/>
      <c r="J3810" s="35"/>
      <c r="K3810" s="35"/>
      <c r="L3810" s="38"/>
      <c r="M3810" s="35"/>
      <c r="N3810" s="35"/>
      <c r="O3810" s="35"/>
      <c r="P3810" s="35"/>
      <c r="Q3810" s="35"/>
      <c r="R3810" s="35"/>
      <c r="S3810" s="35"/>
      <c r="T3810" s="35"/>
      <c r="U3810" s="35"/>
      <c r="V3810" s="35"/>
      <c r="W3810" s="35"/>
      <c r="X3810" s="35"/>
      <c r="Y3810" s="35"/>
      <c r="Z3810" s="35"/>
      <c r="AA3810" s="35"/>
      <c r="AB3810" s="35"/>
      <c r="AC3810" s="35"/>
      <c r="AD3810" s="35"/>
      <c r="AE3810" s="331"/>
      <c r="AF3810" s="331"/>
      <c r="AG3810" s="331"/>
      <c r="AH3810" s="331"/>
      <c r="AI3810" s="331"/>
      <c r="AJ3810" s="331"/>
      <c r="AK3810" s="331"/>
      <c r="AL3810" s="34"/>
      <c r="AM3810" s="331"/>
      <c r="AN3810" s="35"/>
      <c r="AO3810" s="35"/>
      <c r="AP3810" s="162"/>
      <c r="AQ3810" s="35"/>
      <c r="AR3810" s="35"/>
      <c r="AS3810" s="35"/>
      <c r="AT3810" s="35"/>
      <c r="AU3810" s="35"/>
      <c r="AV3810" s="14"/>
      <c r="AW3810" s="14"/>
      <c r="AX3810" s="14"/>
      <c r="AY3810" s="14"/>
      <c r="AZ3810" s="14"/>
      <c r="BA3810" s="14"/>
    </row>
    <row r="3811" spans="3:53" ht="15.75">
      <c r="C3811" s="35"/>
      <c r="D3811" s="35"/>
      <c r="E3811" s="304"/>
      <c r="F3811" s="304"/>
      <c r="G3811" s="35"/>
      <c r="H3811" s="35"/>
      <c r="I3811" s="35"/>
      <c r="J3811" s="35"/>
      <c r="K3811" s="35"/>
      <c r="L3811" s="38"/>
      <c r="M3811" s="35"/>
      <c r="N3811" s="35"/>
      <c r="O3811" s="35"/>
      <c r="P3811" s="35"/>
      <c r="Q3811" s="35"/>
      <c r="R3811" s="35"/>
      <c r="S3811" s="35"/>
      <c r="T3811" s="35"/>
      <c r="U3811" s="35"/>
      <c r="V3811" s="35"/>
      <c r="W3811" s="35"/>
      <c r="X3811" s="35"/>
      <c r="Y3811" s="35"/>
      <c r="Z3811" s="35"/>
      <c r="AA3811" s="35"/>
      <c r="AB3811" s="35"/>
      <c r="AC3811" s="35"/>
      <c r="AD3811" s="35"/>
      <c r="AE3811" s="331"/>
      <c r="AF3811" s="331"/>
      <c r="AG3811" s="331"/>
      <c r="AH3811" s="331"/>
      <c r="AI3811" s="331"/>
      <c r="AJ3811" s="331"/>
      <c r="AK3811" s="331"/>
      <c r="AL3811" s="34"/>
      <c r="AM3811" s="331"/>
      <c r="AN3811" s="35"/>
      <c r="AO3811" s="35"/>
      <c r="AP3811" s="162"/>
      <c r="AQ3811" s="35"/>
      <c r="AR3811" s="35"/>
      <c r="AS3811" s="35"/>
      <c r="AT3811" s="35"/>
      <c r="AU3811" s="35"/>
      <c r="AV3811" s="14"/>
      <c r="AW3811" s="14"/>
      <c r="AX3811" s="14"/>
      <c r="AY3811" s="14"/>
      <c r="AZ3811" s="14"/>
      <c r="BA3811" s="14"/>
    </row>
    <row r="3812" spans="3:53" ht="15.75">
      <c r="C3812" s="35"/>
      <c r="D3812" s="35"/>
      <c r="E3812" s="304"/>
      <c r="F3812" s="304"/>
      <c r="G3812" s="35"/>
      <c r="H3812" s="35"/>
      <c r="I3812" s="35"/>
      <c r="J3812" s="35"/>
      <c r="K3812" s="35"/>
      <c r="L3812" s="38"/>
      <c r="M3812" s="35"/>
      <c r="N3812" s="35"/>
      <c r="O3812" s="35"/>
      <c r="P3812" s="35"/>
      <c r="Q3812" s="35"/>
      <c r="R3812" s="35"/>
      <c r="S3812" s="35"/>
      <c r="T3812" s="35"/>
      <c r="U3812" s="35"/>
      <c r="V3812" s="35"/>
      <c r="W3812" s="35"/>
      <c r="X3812" s="35"/>
      <c r="Y3812" s="35"/>
      <c r="Z3812" s="35"/>
      <c r="AA3812" s="35"/>
      <c r="AB3812" s="35"/>
      <c r="AC3812" s="35"/>
      <c r="AD3812" s="35"/>
      <c r="AE3812" s="331"/>
      <c r="AF3812" s="331"/>
      <c r="AG3812" s="331"/>
      <c r="AH3812" s="331"/>
      <c r="AI3812" s="331"/>
      <c r="AJ3812" s="331"/>
      <c r="AK3812" s="331"/>
      <c r="AL3812" s="34"/>
      <c r="AM3812" s="331"/>
      <c r="AN3812" s="35"/>
      <c r="AO3812" s="35"/>
      <c r="AP3812" s="162"/>
      <c r="AQ3812" s="35"/>
      <c r="AR3812" s="35"/>
      <c r="AS3812" s="35"/>
      <c r="AT3812" s="35"/>
      <c r="AU3812" s="35"/>
      <c r="AV3812" s="14"/>
      <c r="AW3812" s="14"/>
      <c r="AX3812" s="14"/>
      <c r="AY3812" s="14"/>
      <c r="AZ3812" s="14"/>
      <c r="BA3812" s="14"/>
    </row>
    <row r="3813" spans="3:53" ht="15.75">
      <c r="C3813" s="35"/>
      <c r="D3813" s="35"/>
      <c r="E3813" s="304"/>
      <c r="F3813" s="304"/>
      <c r="G3813" s="35"/>
      <c r="H3813" s="35"/>
      <c r="I3813" s="35"/>
      <c r="J3813" s="35"/>
      <c r="K3813" s="35"/>
      <c r="L3813" s="38"/>
      <c r="M3813" s="35"/>
      <c r="N3813" s="35"/>
      <c r="O3813" s="35"/>
      <c r="P3813" s="35"/>
      <c r="Q3813" s="35"/>
      <c r="R3813" s="35"/>
      <c r="S3813" s="35"/>
      <c r="T3813" s="35"/>
      <c r="U3813" s="35"/>
      <c r="V3813" s="35"/>
      <c r="W3813" s="35"/>
      <c r="X3813" s="35"/>
      <c r="Y3813" s="35"/>
      <c r="Z3813" s="35"/>
      <c r="AA3813" s="35"/>
      <c r="AB3813" s="35"/>
      <c r="AC3813" s="35"/>
      <c r="AD3813" s="35"/>
      <c r="AE3813" s="331"/>
      <c r="AF3813" s="331"/>
      <c r="AG3813" s="331"/>
      <c r="AH3813" s="331"/>
      <c r="AI3813" s="331"/>
      <c r="AJ3813" s="331"/>
      <c r="AK3813" s="331"/>
      <c r="AL3813" s="34"/>
      <c r="AM3813" s="331"/>
      <c r="AN3813" s="35"/>
      <c r="AO3813" s="35"/>
      <c r="AP3813" s="162"/>
      <c r="AQ3813" s="35"/>
      <c r="AR3813" s="35"/>
      <c r="AS3813" s="35"/>
      <c r="AT3813" s="35"/>
      <c r="AU3813" s="35"/>
      <c r="AV3813" s="14"/>
      <c r="AW3813" s="14"/>
      <c r="AX3813" s="14"/>
      <c r="AY3813" s="14"/>
      <c r="AZ3813" s="14"/>
      <c r="BA3813" s="14"/>
    </row>
    <row r="3814" spans="3:53" ht="15.75">
      <c r="C3814" s="35"/>
      <c r="D3814" s="35"/>
      <c r="E3814" s="304"/>
      <c r="F3814" s="304"/>
      <c r="G3814" s="35"/>
      <c r="H3814" s="35"/>
      <c r="I3814" s="35"/>
      <c r="J3814" s="35"/>
      <c r="K3814" s="35"/>
      <c r="L3814" s="38"/>
      <c r="M3814" s="35"/>
      <c r="N3814" s="35"/>
      <c r="O3814" s="35"/>
      <c r="P3814" s="35"/>
      <c r="Q3814" s="35"/>
      <c r="R3814" s="35"/>
      <c r="S3814" s="35"/>
      <c r="T3814" s="35"/>
      <c r="U3814" s="35"/>
      <c r="V3814" s="35"/>
      <c r="W3814" s="35"/>
      <c r="X3814" s="35"/>
      <c r="Y3814" s="35"/>
      <c r="Z3814" s="35"/>
      <c r="AA3814" s="35"/>
      <c r="AB3814" s="35"/>
      <c r="AC3814" s="35"/>
      <c r="AD3814" s="35"/>
      <c r="AE3814" s="331"/>
      <c r="AF3814" s="331"/>
      <c r="AG3814" s="331"/>
      <c r="AH3814" s="331"/>
      <c r="AI3814" s="331"/>
      <c r="AJ3814" s="331"/>
      <c r="AK3814" s="331"/>
      <c r="AL3814" s="34"/>
      <c r="AM3814" s="331"/>
      <c r="AN3814" s="35"/>
      <c r="AO3814" s="35"/>
      <c r="AP3814" s="162"/>
      <c r="AQ3814" s="35"/>
      <c r="AR3814" s="35"/>
      <c r="AS3814" s="35"/>
      <c r="AT3814" s="35"/>
      <c r="AU3814" s="35"/>
      <c r="AV3814" s="14"/>
      <c r="AW3814" s="14"/>
      <c r="AX3814" s="14"/>
      <c r="AY3814" s="14"/>
      <c r="AZ3814" s="14"/>
      <c r="BA3814" s="14"/>
    </row>
    <row r="3815" spans="3:53" ht="15.75">
      <c r="C3815" s="35"/>
      <c r="D3815" s="35"/>
      <c r="E3815" s="304"/>
      <c r="F3815" s="304"/>
      <c r="G3815" s="35"/>
      <c r="H3815" s="35"/>
      <c r="I3815" s="35"/>
      <c r="J3815" s="35"/>
      <c r="K3815" s="35"/>
      <c r="L3815" s="38"/>
      <c r="M3815" s="35"/>
      <c r="N3815" s="35"/>
      <c r="O3815" s="35"/>
      <c r="P3815" s="35"/>
      <c r="Q3815" s="35"/>
      <c r="R3815" s="35"/>
      <c r="S3815" s="35"/>
      <c r="T3815" s="35"/>
      <c r="U3815" s="35"/>
      <c r="V3815" s="35"/>
      <c r="W3815" s="35"/>
      <c r="X3815" s="35"/>
      <c r="Y3815" s="35"/>
      <c r="Z3815" s="35"/>
      <c r="AA3815" s="35"/>
      <c r="AB3815" s="35"/>
      <c r="AC3815" s="35"/>
      <c r="AD3815" s="35"/>
      <c r="AE3815" s="331"/>
      <c r="AF3815" s="331"/>
      <c r="AG3815" s="331"/>
      <c r="AH3815" s="331"/>
      <c r="AI3815" s="331"/>
      <c r="AJ3815" s="331"/>
      <c r="AK3815" s="331"/>
      <c r="AL3815" s="34"/>
      <c r="AM3815" s="331"/>
      <c r="AN3815" s="35"/>
      <c r="AO3815" s="35"/>
      <c r="AP3815" s="162"/>
      <c r="AQ3815" s="35"/>
      <c r="AR3815" s="35"/>
      <c r="AS3815" s="35"/>
      <c r="AT3815" s="35"/>
      <c r="AU3815" s="35"/>
      <c r="AV3815" s="14"/>
      <c r="AW3815" s="14"/>
      <c r="AX3815" s="14"/>
      <c r="AY3815" s="14"/>
      <c r="AZ3815" s="14"/>
      <c r="BA3815" s="14"/>
    </row>
    <row r="3816" spans="3:53" ht="15.75">
      <c r="C3816" s="35"/>
      <c r="D3816" s="35"/>
      <c r="E3816" s="304"/>
      <c r="F3816" s="304"/>
      <c r="G3816" s="35"/>
      <c r="H3816" s="35"/>
      <c r="I3816" s="35"/>
      <c r="J3816" s="35"/>
      <c r="K3816" s="35"/>
      <c r="L3816" s="38"/>
      <c r="M3816" s="35"/>
      <c r="N3816" s="35"/>
      <c r="O3816" s="35"/>
      <c r="P3816" s="35"/>
      <c r="Q3816" s="35"/>
      <c r="R3816" s="35"/>
      <c r="S3816" s="35"/>
      <c r="T3816" s="35"/>
      <c r="U3816" s="35"/>
      <c r="V3816" s="35"/>
      <c r="W3816" s="35"/>
      <c r="X3816" s="35"/>
      <c r="Y3816" s="35"/>
      <c r="Z3816" s="35"/>
      <c r="AA3816" s="35"/>
      <c r="AB3816" s="35"/>
      <c r="AC3816" s="35"/>
      <c r="AD3816" s="35"/>
      <c r="AE3816" s="331"/>
      <c r="AF3816" s="331"/>
      <c r="AG3816" s="331"/>
      <c r="AH3816" s="331"/>
      <c r="AI3816" s="331"/>
      <c r="AJ3816" s="331"/>
      <c r="AK3816" s="331"/>
      <c r="AL3816" s="34"/>
      <c r="AM3816" s="331"/>
      <c r="AN3816" s="35"/>
      <c r="AO3816" s="35"/>
      <c r="AP3816" s="162"/>
      <c r="AQ3816" s="35"/>
      <c r="AR3816" s="35"/>
      <c r="AS3816" s="35"/>
      <c r="AT3816" s="35"/>
      <c r="AU3816" s="35"/>
      <c r="AV3816" s="14"/>
      <c r="AW3816" s="14"/>
      <c r="AX3816" s="14"/>
      <c r="AY3816" s="14"/>
      <c r="AZ3816" s="14"/>
      <c r="BA3816" s="14"/>
    </row>
    <row r="3817" spans="3:53" ht="15.75">
      <c r="C3817" s="35"/>
      <c r="D3817" s="35"/>
      <c r="E3817" s="304"/>
      <c r="F3817" s="304"/>
      <c r="G3817" s="35"/>
      <c r="H3817" s="35"/>
      <c r="I3817" s="35"/>
      <c r="J3817" s="35"/>
      <c r="K3817" s="35"/>
      <c r="L3817" s="38"/>
      <c r="M3817" s="35"/>
      <c r="N3817" s="35"/>
      <c r="O3817" s="35"/>
      <c r="P3817" s="35"/>
      <c r="Q3817" s="35"/>
      <c r="R3817" s="35"/>
      <c r="S3817" s="35"/>
      <c r="T3817" s="35"/>
      <c r="U3817" s="35"/>
      <c r="V3817" s="35"/>
      <c r="W3817" s="35"/>
      <c r="X3817" s="35"/>
      <c r="Y3817" s="35"/>
      <c r="Z3817" s="35"/>
      <c r="AA3817" s="35"/>
      <c r="AB3817" s="35"/>
      <c r="AC3817" s="35"/>
      <c r="AD3817" s="35"/>
      <c r="AE3817" s="331"/>
      <c r="AF3817" s="331"/>
      <c r="AG3817" s="331"/>
      <c r="AH3817" s="331"/>
      <c r="AI3817" s="331"/>
      <c r="AJ3817" s="331"/>
      <c r="AK3817" s="331"/>
      <c r="AL3817" s="34"/>
      <c r="AM3817" s="331"/>
      <c r="AN3817" s="35"/>
      <c r="AO3817" s="35"/>
      <c r="AP3817" s="162"/>
      <c r="AQ3817" s="35"/>
      <c r="AR3817" s="35"/>
      <c r="AS3817" s="35"/>
      <c r="AT3817" s="35"/>
      <c r="AU3817" s="35"/>
      <c r="AV3817" s="14"/>
      <c r="AW3817" s="14"/>
      <c r="AX3817" s="14"/>
      <c r="AY3817" s="14"/>
      <c r="AZ3817" s="14"/>
      <c r="BA3817" s="14"/>
    </row>
    <row r="3818" spans="3:53" ht="15.75">
      <c r="C3818" s="35"/>
      <c r="D3818" s="35"/>
      <c r="E3818" s="304"/>
      <c r="F3818" s="304"/>
      <c r="G3818" s="35"/>
      <c r="H3818" s="35"/>
      <c r="I3818" s="35"/>
      <c r="J3818" s="35"/>
      <c r="K3818" s="35"/>
      <c r="L3818" s="38"/>
      <c r="M3818" s="35"/>
      <c r="N3818" s="35"/>
      <c r="O3818" s="35"/>
      <c r="P3818" s="35"/>
      <c r="Q3818" s="35"/>
      <c r="R3818" s="35"/>
      <c r="S3818" s="35"/>
      <c r="T3818" s="35"/>
      <c r="U3818" s="35"/>
      <c r="V3818" s="35"/>
      <c r="W3818" s="35"/>
      <c r="X3818" s="35"/>
      <c r="Y3818" s="35"/>
      <c r="Z3818" s="35"/>
      <c r="AA3818" s="35"/>
      <c r="AB3818" s="35"/>
      <c r="AC3818" s="35"/>
      <c r="AD3818" s="35"/>
      <c r="AE3818" s="331"/>
      <c r="AF3818" s="331"/>
      <c r="AG3818" s="331"/>
      <c r="AH3818" s="331"/>
      <c r="AI3818" s="331"/>
      <c r="AJ3818" s="331"/>
      <c r="AK3818" s="331"/>
      <c r="AL3818" s="34"/>
      <c r="AM3818" s="331"/>
      <c r="AN3818" s="35"/>
      <c r="AO3818" s="35"/>
      <c r="AP3818" s="162"/>
      <c r="AQ3818" s="35"/>
      <c r="AR3818" s="35"/>
      <c r="AS3818" s="35"/>
      <c r="AT3818" s="35"/>
      <c r="AU3818" s="35"/>
      <c r="AV3818" s="14"/>
      <c r="AW3818" s="14"/>
      <c r="AX3818" s="14"/>
      <c r="AY3818" s="14"/>
      <c r="AZ3818" s="14"/>
      <c r="BA3818" s="14"/>
    </row>
    <row r="3819" spans="3:53" ht="15.75">
      <c r="C3819" s="35"/>
      <c r="D3819" s="35"/>
      <c r="E3819" s="304"/>
      <c r="F3819" s="304"/>
      <c r="G3819" s="35"/>
      <c r="H3819" s="35"/>
      <c r="I3819" s="35"/>
      <c r="J3819" s="35"/>
      <c r="K3819" s="35"/>
      <c r="L3819" s="38"/>
      <c r="M3819" s="35"/>
      <c r="N3819" s="35"/>
      <c r="O3819" s="35"/>
      <c r="P3819" s="35"/>
      <c r="Q3819" s="35"/>
      <c r="R3819" s="35"/>
      <c r="S3819" s="35"/>
      <c r="T3819" s="35"/>
      <c r="U3819" s="35"/>
      <c r="V3819" s="35"/>
      <c r="W3819" s="35"/>
      <c r="X3819" s="35"/>
      <c r="Y3819" s="35"/>
      <c r="Z3819" s="35"/>
      <c r="AA3819" s="35"/>
      <c r="AB3819" s="35"/>
      <c r="AC3819" s="35"/>
      <c r="AD3819" s="35"/>
      <c r="AE3819" s="331"/>
      <c r="AF3819" s="331"/>
      <c r="AG3819" s="331"/>
      <c r="AH3819" s="331"/>
      <c r="AI3819" s="331"/>
      <c r="AJ3819" s="331"/>
      <c r="AK3819" s="331"/>
      <c r="AL3819" s="34"/>
      <c r="AM3819" s="331"/>
      <c r="AN3819" s="35"/>
      <c r="AO3819" s="35"/>
      <c r="AP3819" s="162"/>
      <c r="AQ3819" s="35"/>
      <c r="AR3819" s="35"/>
      <c r="AS3819" s="35"/>
      <c r="AT3819" s="35"/>
      <c r="AU3819" s="35"/>
      <c r="AV3819" s="14"/>
      <c r="AW3819" s="14"/>
      <c r="AX3819" s="14"/>
      <c r="AY3819" s="14"/>
      <c r="AZ3819" s="14"/>
      <c r="BA3819" s="14"/>
    </row>
    <row r="3820" spans="3:53" ht="15.75">
      <c r="C3820" s="35"/>
      <c r="D3820" s="35"/>
      <c r="E3820" s="304"/>
      <c r="F3820" s="304"/>
      <c r="G3820" s="35"/>
      <c r="H3820" s="35"/>
      <c r="I3820" s="35"/>
      <c r="J3820" s="35"/>
      <c r="K3820" s="35"/>
      <c r="L3820" s="38"/>
      <c r="M3820" s="35"/>
      <c r="N3820" s="35"/>
      <c r="O3820" s="35"/>
      <c r="P3820" s="35"/>
      <c r="Q3820" s="35"/>
      <c r="R3820" s="35"/>
      <c r="S3820" s="35"/>
      <c r="T3820" s="35"/>
      <c r="U3820" s="35"/>
      <c r="V3820" s="35"/>
      <c r="W3820" s="35"/>
      <c r="X3820" s="35"/>
      <c r="Y3820" s="35"/>
      <c r="Z3820" s="35"/>
      <c r="AA3820" s="35"/>
      <c r="AB3820" s="35"/>
      <c r="AC3820" s="35"/>
      <c r="AD3820" s="35"/>
      <c r="AE3820" s="331"/>
      <c r="AF3820" s="331"/>
      <c r="AG3820" s="331"/>
      <c r="AH3820" s="331"/>
      <c r="AI3820" s="331"/>
      <c r="AJ3820" s="331"/>
      <c r="AK3820" s="331"/>
      <c r="AL3820" s="34"/>
      <c r="AM3820" s="331"/>
      <c r="AN3820" s="35"/>
      <c r="AO3820" s="35"/>
      <c r="AP3820" s="162"/>
      <c r="AQ3820" s="35"/>
      <c r="AR3820" s="35"/>
      <c r="AS3820" s="35"/>
      <c r="AT3820" s="35"/>
      <c r="AU3820" s="35"/>
      <c r="AV3820" s="14"/>
      <c r="AW3820" s="14"/>
      <c r="AX3820" s="14"/>
      <c r="AY3820" s="14"/>
      <c r="AZ3820" s="14"/>
      <c r="BA3820" s="14"/>
    </row>
    <row r="3821" spans="3:53" ht="15.75">
      <c r="C3821" s="35"/>
      <c r="D3821" s="35"/>
      <c r="E3821" s="304"/>
      <c r="F3821" s="304"/>
      <c r="G3821" s="35"/>
      <c r="H3821" s="35"/>
      <c r="I3821" s="35"/>
      <c r="J3821" s="35"/>
      <c r="K3821" s="35"/>
      <c r="L3821" s="38"/>
      <c r="M3821" s="35"/>
      <c r="N3821" s="35"/>
      <c r="O3821" s="35"/>
      <c r="P3821" s="35"/>
      <c r="Q3821" s="35"/>
      <c r="R3821" s="35"/>
      <c r="S3821" s="35"/>
      <c r="T3821" s="35"/>
      <c r="U3821" s="35"/>
      <c r="V3821" s="35"/>
      <c r="W3821" s="35"/>
      <c r="X3821" s="35"/>
      <c r="Y3821" s="35"/>
      <c r="Z3821" s="35"/>
      <c r="AA3821" s="35"/>
      <c r="AB3821" s="35"/>
      <c r="AC3821" s="35"/>
      <c r="AD3821" s="35"/>
      <c r="AE3821" s="331"/>
      <c r="AF3821" s="331"/>
      <c r="AG3821" s="331"/>
      <c r="AH3821" s="331"/>
      <c r="AI3821" s="331"/>
      <c r="AJ3821" s="331"/>
      <c r="AK3821" s="331"/>
      <c r="AL3821" s="34"/>
      <c r="AM3821" s="331"/>
      <c r="AN3821" s="35"/>
      <c r="AO3821" s="35"/>
      <c r="AP3821" s="162"/>
      <c r="AQ3821" s="35"/>
      <c r="AR3821" s="35"/>
      <c r="AS3821" s="35"/>
      <c r="AT3821" s="35"/>
      <c r="AU3821" s="35"/>
      <c r="AV3821" s="14"/>
      <c r="AW3821" s="14"/>
      <c r="AX3821" s="14"/>
      <c r="AY3821" s="14"/>
      <c r="AZ3821" s="14"/>
      <c r="BA3821" s="14"/>
    </row>
    <row r="3822" spans="3:53" ht="15.75">
      <c r="C3822" s="35"/>
      <c r="D3822" s="35"/>
      <c r="E3822" s="304"/>
      <c r="F3822" s="304"/>
      <c r="G3822" s="35"/>
      <c r="H3822" s="35"/>
      <c r="I3822" s="35"/>
      <c r="J3822" s="35"/>
      <c r="K3822" s="35"/>
      <c r="L3822" s="38"/>
      <c r="M3822" s="35"/>
      <c r="N3822" s="35"/>
      <c r="O3822" s="35"/>
      <c r="P3822" s="35"/>
      <c r="Q3822" s="35"/>
      <c r="R3822" s="35"/>
      <c r="S3822" s="35"/>
      <c r="T3822" s="35"/>
      <c r="U3822" s="35"/>
      <c r="V3822" s="35"/>
      <c r="W3822" s="35"/>
      <c r="X3822" s="35"/>
      <c r="Y3822" s="35"/>
      <c r="Z3822" s="35"/>
      <c r="AA3822" s="35"/>
      <c r="AB3822" s="35"/>
      <c r="AC3822" s="35"/>
      <c r="AD3822" s="35"/>
      <c r="AE3822" s="331"/>
      <c r="AF3822" s="331"/>
      <c r="AG3822" s="331"/>
      <c r="AH3822" s="331"/>
      <c r="AI3822" s="331"/>
      <c r="AJ3822" s="331"/>
      <c r="AK3822" s="331"/>
      <c r="AL3822" s="34"/>
      <c r="AM3822" s="331"/>
      <c r="AN3822" s="35"/>
      <c r="AO3822" s="35"/>
      <c r="AP3822" s="162"/>
      <c r="AQ3822" s="35"/>
      <c r="AR3822" s="35"/>
      <c r="AS3822" s="35"/>
      <c r="AT3822" s="35"/>
      <c r="AU3822" s="35"/>
      <c r="AV3822" s="14"/>
      <c r="AW3822" s="14"/>
      <c r="AX3822" s="14"/>
      <c r="AY3822" s="14"/>
      <c r="AZ3822" s="14"/>
      <c r="BA3822" s="14"/>
    </row>
    <row r="3823" spans="3:53" ht="15.75">
      <c r="C3823" s="35"/>
      <c r="D3823" s="35"/>
      <c r="E3823" s="304"/>
      <c r="F3823" s="304"/>
      <c r="G3823" s="35"/>
      <c r="H3823" s="35"/>
      <c r="I3823" s="35"/>
      <c r="J3823" s="35"/>
      <c r="K3823" s="35"/>
      <c r="L3823" s="38"/>
      <c r="M3823" s="35"/>
      <c r="N3823" s="35"/>
      <c r="O3823" s="35"/>
      <c r="P3823" s="35"/>
      <c r="Q3823" s="35"/>
      <c r="R3823" s="35"/>
      <c r="S3823" s="35"/>
      <c r="T3823" s="35"/>
      <c r="U3823" s="35"/>
      <c r="V3823" s="35"/>
      <c r="W3823" s="35"/>
      <c r="X3823" s="35"/>
      <c r="Y3823" s="35"/>
      <c r="Z3823" s="35"/>
      <c r="AA3823" s="35"/>
      <c r="AB3823" s="35"/>
      <c r="AC3823" s="35"/>
      <c r="AD3823" s="35"/>
      <c r="AE3823" s="331"/>
      <c r="AF3823" s="331"/>
      <c r="AG3823" s="331"/>
      <c r="AH3823" s="331"/>
      <c r="AI3823" s="331"/>
      <c r="AJ3823" s="331"/>
      <c r="AK3823" s="331"/>
      <c r="AL3823" s="34"/>
      <c r="AM3823" s="331"/>
      <c r="AN3823" s="35"/>
      <c r="AO3823" s="35"/>
      <c r="AP3823" s="162"/>
      <c r="AQ3823" s="35"/>
      <c r="AR3823" s="35"/>
      <c r="AS3823" s="35"/>
      <c r="AT3823" s="35"/>
      <c r="AU3823" s="35"/>
      <c r="AV3823" s="14"/>
      <c r="AW3823" s="14"/>
      <c r="AX3823" s="14"/>
      <c r="AY3823" s="14"/>
      <c r="AZ3823" s="14"/>
      <c r="BA3823" s="14"/>
    </row>
    <row r="3824" spans="3:53" ht="15.75">
      <c r="C3824" s="35"/>
      <c r="D3824" s="35"/>
      <c r="E3824" s="304"/>
      <c r="F3824" s="304"/>
      <c r="G3824" s="35"/>
      <c r="H3824" s="35"/>
      <c r="I3824" s="35"/>
      <c r="J3824" s="35"/>
      <c r="K3824" s="35"/>
      <c r="L3824" s="38"/>
      <c r="M3824" s="35"/>
      <c r="N3824" s="35"/>
      <c r="O3824" s="35"/>
      <c r="P3824" s="35"/>
      <c r="Q3824" s="35"/>
      <c r="R3824" s="35"/>
      <c r="S3824" s="35"/>
      <c r="T3824" s="35"/>
      <c r="U3824" s="35"/>
      <c r="V3824" s="35"/>
      <c r="W3824" s="35"/>
      <c r="X3824" s="35"/>
      <c r="Y3824" s="35"/>
      <c r="Z3824" s="35"/>
      <c r="AA3824" s="35"/>
      <c r="AB3824" s="35"/>
      <c r="AC3824" s="35"/>
      <c r="AD3824" s="35"/>
      <c r="AE3824" s="331"/>
      <c r="AF3824" s="331"/>
      <c r="AG3824" s="331"/>
      <c r="AH3824" s="331"/>
      <c r="AI3824" s="331"/>
      <c r="AJ3824" s="331"/>
      <c r="AK3824" s="331"/>
      <c r="AL3824" s="34"/>
      <c r="AM3824" s="331"/>
      <c r="AN3824" s="35"/>
      <c r="AO3824" s="35"/>
      <c r="AP3824" s="162"/>
      <c r="AQ3824" s="35"/>
      <c r="AR3824" s="35"/>
      <c r="AS3824" s="35"/>
      <c r="AT3824" s="35"/>
      <c r="AU3824" s="35"/>
      <c r="AV3824" s="14"/>
      <c r="AW3824" s="14"/>
      <c r="AX3824" s="14"/>
      <c r="AY3824" s="14"/>
      <c r="AZ3824" s="14"/>
      <c r="BA3824" s="14"/>
    </row>
    <row r="3825" spans="3:53" ht="15.75">
      <c r="C3825" s="35"/>
      <c r="D3825" s="35"/>
      <c r="E3825" s="304"/>
      <c r="F3825" s="304"/>
      <c r="G3825" s="35"/>
      <c r="H3825" s="35"/>
      <c r="I3825" s="35"/>
      <c r="J3825" s="35"/>
      <c r="K3825" s="35"/>
      <c r="L3825" s="38"/>
      <c r="M3825" s="35"/>
      <c r="N3825" s="35"/>
      <c r="O3825" s="35"/>
      <c r="P3825" s="35"/>
      <c r="Q3825" s="35"/>
      <c r="R3825" s="35"/>
      <c r="S3825" s="35"/>
      <c r="T3825" s="35"/>
      <c r="U3825" s="35"/>
      <c r="V3825" s="35"/>
      <c r="W3825" s="35"/>
      <c r="X3825" s="35"/>
      <c r="Y3825" s="35"/>
      <c r="Z3825" s="35"/>
      <c r="AA3825" s="35"/>
      <c r="AB3825" s="35"/>
      <c r="AC3825" s="35"/>
      <c r="AD3825" s="35"/>
      <c r="AE3825" s="331"/>
      <c r="AF3825" s="331"/>
      <c r="AG3825" s="331"/>
      <c r="AH3825" s="331"/>
      <c r="AI3825" s="331"/>
      <c r="AJ3825" s="331"/>
      <c r="AK3825" s="331"/>
      <c r="AL3825" s="34"/>
      <c r="AM3825" s="331"/>
      <c r="AN3825" s="35"/>
      <c r="AO3825" s="35"/>
      <c r="AP3825" s="162"/>
      <c r="AQ3825" s="35"/>
      <c r="AR3825" s="35"/>
      <c r="AS3825" s="35"/>
      <c r="AT3825" s="35"/>
      <c r="AU3825" s="35"/>
      <c r="AV3825" s="14"/>
      <c r="AW3825" s="14"/>
      <c r="AX3825" s="14"/>
      <c r="AY3825" s="14"/>
      <c r="AZ3825" s="14"/>
      <c r="BA3825" s="14"/>
    </row>
    <row r="3826" spans="3:53" ht="15.75">
      <c r="C3826" s="35"/>
      <c r="D3826" s="35"/>
      <c r="E3826" s="304"/>
      <c r="F3826" s="304"/>
      <c r="G3826" s="35"/>
      <c r="H3826" s="35"/>
      <c r="I3826" s="35"/>
      <c r="J3826" s="35"/>
      <c r="K3826" s="35"/>
      <c r="L3826" s="38"/>
      <c r="M3826" s="35"/>
      <c r="N3826" s="35"/>
      <c r="O3826" s="35"/>
      <c r="P3826" s="35"/>
      <c r="Q3826" s="35"/>
      <c r="R3826" s="35"/>
      <c r="S3826" s="35"/>
      <c r="T3826" s="35"/>
      <c r="U3826" s="35"/>
      <c r="V3826" s="35"/>
      <c r="W3826" s="35"/>
      <c r="X3826" s="35"/>
      <c r="Y3826" s="35"/>
      <c r="Z3826" s="35"/>
      <c r="AA3826" s="35"/>
      <c r="AB3826" s="35"/>
      <c r="AC3826" s="35"/>
      <c r="AD3826" s="35"/>
      <c r="AE3826" s="331"/>
      <c r="AF3826" s="331"/>
      <c r="AG3826" s="331"/>
      <c r="AH3826" s="331"/>
      <c r="AI3826" s="331"/>
      <c r="AJ3826" s="331"/>
      <c r="AK3826" s="331"/>
      <c r="AL3826" s="34"/>
      <c r="AM3826" s="331"/>
      <c r="AN3826" s="35"/>
      <c r="AO3826" s="35"/>
      <c r="AP3826" s="162"/>
      <c r="AQ3826" s="35"/>
      <c r="AR3826" s="35"/>
      <c r="AS3826" s="35"/>
      <c r="AT3826" s="35"/>
      <c r="AU3826" s="35"/>
      <c r="AV3826" s="14"/>
      <c r="AW3826" s="14"/>
      <c r="AX3826" s="14"/>
      <c r="AY3826" s="14"/>
      <c r="AZ3826" s="14"/>
      <c r="BA3826" s="14"/>
    </row>
    <row r="3827" spans="3:53" ht="15.75">
      <c r="C3827" s="35"/>
      <c r="D3827" s="35"/>
      <c r="E3827" s="304"/>
      <c r="F3827" s="304"/>
      <c r="G3827" s="35"/>
      <c r="H3827" s="35"/>
      <c r="I3827" s="35"/>
      <c r="J3827" s="35"/>
      <c r="K3827" s="35"/>
      <c r="L3827" s="38"/>
      <c r="M3827" s="35"/>
      <c r="N3827" s="35"/>
      <c r="O3827" s="35"/>
      <c r="P3827" s="35"/>
      <c r="Q3827" s="35"/>
      <c r="R3827" s="35"/>
      <c r="S3827" s="35"/>
      <c r="T3827" s="35"/>
      <c r="U3827" s="35"/>
      <c r="V3827" s="35"/>
      <c r="W3827" s="35"/>
      <c r="X3827" s="35"/>
      <c r="Y3827" s="35"/>
      <c r="Z3827" s="35"/>
      <c r="AA3827" s="35"/>
      <c r="AB3827" s="35"/>
      <c r="AC3827" s="35"/>
      <c r="AD3827" s="35"/>
      <c r="AE3827" s="331"/>
      <c r="AF3827" s="331"/>
      <c r="AG3827" s="331"/>
      <c r="AH3827" s="331"/>
      <c r="AI3827" s="331"/>
      <c r="AJ3827" s="331"/>
      <c r="AK3827" s="331"/>
      <c r="AL3827" s="34"/>
      <c r="AM3827" s="331"/>
      <c r="AN3827" s="35"/>
      <c r="AO3827" s="35"/>
      <c r="AP3827" s="162"/>
      <c r="AQ3827" s="35"/>
      <c r="AR3827" s="35"/>
      <c r="AS3827" s="35"/>
      <c r="AT3827" s="35"/>
      <c r="AU3827" s="35"/>
      <c r="AV3827" s="14"/>
      <c r="AW3827" s="14"/>
      <c r="AX3827" s="14"/>
      <c r="AY3827" s="14"/>
      <c r="AZ3827" s="14"/>
      <c r="BA3827" s="14"/>
    </row>
    <row r="3828" spans="3:53" ht="15.75">
      <c r="C3828" s="35"/>
      <c r="D3828" s="35"/>
      <c r="E3828" s="304"/>
      <c r="F3828" s="304"/>
      <c r="G3828" s="35"/>
      <c r="H3828" s="35"/>
      <c r="I3828" s="35"/>
      <c r="J3828" s="35"/>
      <c r="K3828" s="35"/>
      <c r="L3828" s="38"/>
      <c r="M3828" s="35"/>
      <c r="N3828" s="35"/>
      <c r="O3828" s="35"/>
      <c r="P3828" s="35"/>
      <c r="Q3828" s="35"/>
      <c r="R3828" s="35"/>
      <c r="S3828" s="35"/>
      <c r="T3828" s="35"/>
      <c r="U3828" s="35"/>
      <c r="V3828" s="35"/>
      <c r="W3828" s="35"/>
      <c r="X3828" s="35"/>
      <c r="Y3828" s="35"/>
      <c r="Z3828" s="35"/>
      <c r="AA3828" s="35"/>
      <c r="AB3828" s="35"/>
      <c r="AC3828" s="35"/>
      <c r="AD3828" s="35"/>
      <c r="AE3828" s="331"/>
      <c r="AF3828" s="331"/>
      <c r="AG3828" s="331"/>
      <c r="AH3828" s="331"/>
      <c r="AI3828" s="331"/>
      <c r="AJ3828" s="331"/>
      <c r="AK3828" s="331"/>
      <c r="AL3828" s="34"/>
      <c r="AM3828" s="331"/>
      <c r="AN3828" s="35"/>
      <c r="AO3828" s="35"/>
      <c r="AP3828" s="162"/>
      <c r="AQ3828" s="35"/>
      <c r="AR3828" s="35"/>
      <c r="AS3828" s="35"/>
      <c r="AT3828" s="35"/>
      <c r="AU3828" s="35"/>
      <c r="AV3828" s="14"/>
      <c r="AW3828" s="14"/>
      <c r="AX3828" s="14"/>
      <c r="AY3828" s="14"/>
      <c r="AZ3828" s="14"/>
      <c r="BA3828" s="14"/>
    </row>
    <row r="3829" spans="3:53" ht="15.75">
      <c r="C3829" s="35"/>
      <c r="D3829" s="35"/>
      <c r="E3829" s="304"/>
      <c r="F3829" s="304"/>
      <c r="G3829" s="35"/>
      <c r="H3829" s="35"/>
      <c r="I3829" s="35"/>
      <c r="J3829" s="35"/>
      <c r="K3829" s="35"/>
      <c r="L3829" s="38"/>
      <c r="M3829" s="35"/>
      <c r="N3829" s="35"/>
      <c r="O3829" s="35"/>
      <c r="P3829" s="35"/>
      <c r="Q3829" s="35"/>
      <c r="R3829" s="35"/>
      <c r="S3829" s="35"/>
      <c r="T3829" s="35"/>
      <c r="U3829" s="35"/>
      <c r="V3829" s="35"/>
      <c r="W3829" s="35"/>
      <c r="X3829" s="35"/>
      <c r="Y3829" s="35"/>
      <c r="Z3829" s="35"/>
      <c r="AA3829" s="35"/>
      <c r="AB3829" s="35"/>
      <c r="AC3829" s="35"/>
      <c r="AD3829" s="35"/>
      <c r="AE3829" s="331"/>
      <c r="AF3829" s="331"/>
      <c r="AG3829" s="331"/>
      <c r="AH3829" s="331"/>
      <c r="AI3829" s="331"/>
      <c r="AJ3829" s="331"/>
      <c r="AK3829" s="331"/>
      <c r="AL3829" s="34"/>
      <c r="AM3829" s="331"/>
      <c r="AN3829" s="35"/>
      <c r="AO3829" s="35"/>
      <c r="AP3829" s="162"/>
      <c r="AQ3829" s="35"/>
      <c r="AR3829" s="35"/>
      <c r="AS3829" s="35"/>
      <c r="AT3829" s="35"/>
      <c r="AU3829" s="35"/>
      <c r="AV3829" s="14"/>
      <c r="AW3829" s="14"/>
      <c r="AX3829" s="14"/>
      <c r="AY3829" s="14"/>
      <c r="AZ3829" s="14"/>
      <c r="BA3829" s="14"/>
    </row>
    <row r="3830" spans="3:53" ht="15.75">
      <c r="C3830" s="35"/>
      <c r="D3830" s="35"/>
      <c r="E3830" s="304"/>
      <c r="F3830" s="304"/>
      <c r="G3830" s="35"/>
      <c r="H3830" s="35"/>
      <c r="I3830" s="35"/>
      <c r="J3830" s="35"/>
      <c r="K3830" s="35"/>
      <c r="L3830" s="38"/>
      <c r="M3830" s="35"/>
      <c r="N3830" s="35"/>
      <c r="O3830" s="35"/>
      <c r="P3830" s="35"/>
      <c r="Q3830" s="35"/>
      <c r="R3830" s="35"/>
      <c r="S3830" s="35"/>
      <c r="T3830" s="35"/>
      <c r="U3830" s="35"/>
      <c r="V3830" s="35"/>
      <c r="W3830" s="35"/>
      <c r="X3830" s="35"/>
      <c r="Y3830" s="35"/>
      <c r="Z3830" s="35"/>
      <c r="AA3830" s="35"/>
      <c r="AB3830" s="35"/>
      <c r="AC3830" s="35"/>
      <c r="AD3830" s="35"/>
      <c r="AE3830" s="331"/>
      <c r="AF3830" s="331"/>
      <c r="AG3830" s="331"/>
      <c r="AH3830" s="331"/>
      <c r="AI3830" s="331"/>
      <c r="AJ3830" s="331"/>
      <c r="AK3830" s="331"/>
      <c r="AL3830" s="34"/>
      <c r="AM3830" s="331"/>
      <c r="AN3830" s="35"/>
      <c r="AO3830" s="35"/>
      <c r="AP3830" s="162"/>
      <c r="AQ3830" s="35"/>
      <c r="AR3830" s="35"/>
      <c r="AS3830" s="35"/>
      <c r="AT3830" s="35"/>
      <c r="AU3830" s="35"/>
      <c r="AV3830" s="14"/>
      <c r="AW3830" s="14"/>
      <c r="AX3830" s="14"/>
      <c r="AY3830" s="14"/>
      <c r="AZ3830" s="14"/>
      <c r="BA3830" s="14"/>
    </row>
    <row r="3831" spans="3:53" ht="15.75">
      <c r="C3831" s="35"/>
      <c r="D3831" s="35"/>
      <c r="E3831" s="304"/>
      <c r="F3831" s="304"/>
      <c r="G3831" s="35"/>
      <c r="H3831" s="35"/>
      <c r="I3831" s="35"/>
      <c r="J3831" s="35"/>
      <c r="K3831" s="35"/>
      <c r="L3831" s="38"/>
      <c r="M3831" s="35"/>
      <c r="N3831" s="35"/>
      <c r="O3831" s="35"/>
      <c r="P3831" s="35"/>
      <c r="Q3831" s="35"/>
      <c r="R3831" s="35"/>
      <c r="S3831" s="35"/>
      <c r="T3831" s="35"/>
      <c r="U3831" s="35"/>
      <c r="V3831" s="35"/>
      <c r="W3831" s="35"/>
      <c r="X3831" s="35"/>
      <c r="Y3831" s="35"/>
      <c r="Z3831" s="35"/>
      <c r="AA3831" s="35"/>
      <c r="AB3831" s="35"/>
      <c r="AC3831" s="35"/>
      <c r="AD3831" s="35"/>
      <c r="AE3831" s="331"/>
      <c r="AF3831" s="331"/>
      <c r="AG3831" s="331"/>
      <c r="AH3831" s="331"/>
      <c r="AI3831" s="331"/>
      <c r="AJ3831" s="331"/>
      <c r="AK3831" s="331"/>
      <c r="AL3831" s="34"/>
      <c r="AM3831" s="331"/>
      <c r="AN3831" s="35"/>
      <c r="AO3831" s="35"/>
      <c r="AP3831" s="162"/>
      <c r="AQ3831" s="35"/>
      <c r="AR3831" s="35"/>
      <c r="AS3831" s="35"/>
      <c r="AT3831" s="35"/>
      <c r="AU3831" s="35"/>
      <c r="AV3831" s="14"/>
      <c r="AW3831" s="14"/>
      <c r="AX3831" s="14"/>
      <c r="AY3831" s="14"/>
      <c r="AZ3831" s="14"/>
      <c r="BA3831" s="14"/>
    </row>
    <row r="3832" spans="3:53" ht="15.75">
      <c r="C3832" s="35"/>
      <c r="D3832" s="35"/>
      <c r="E3832" s="304"/>
      <c r="F3832" s="304"/>
      <c r="G3832" s="35"/>
      <c r="H3832" s="35"/>
      <c r="I3832" s="35"/>
      <c r="J3832" s="35"/>
      <c r="K3832" s="35"/>
      <c r="L3832" s="38"/>
      <c r="M3832" s="35"/>
      <c r="N3832" s="35"/>
      <c r="O3832" s="35"/>
      <c r="P3832" s="35"/>
      <c r="Q3832" s="35"/>
      <c r="R3832" s="35"/>
      <c r="S3832" s="35"/>
      <c r="T3832" s="35"/>
      <c r="U3832" s="35"/>
      <c r="V3832" s="35"/>
      <c r="W3832" s="35"/>
      <c r="X3832" s="35"/>
      <c r="Y3832" s="35"/>
      <c r="Z3832" s="35"/>
      <c r="AA3832" s="35"/>
      <c r="AB3832" s="35"/>
      <c r="AC3832" s="35"/>
      <c r="AD3832" s="35"/>
      <c r="AE3832" s="331"/>
      <c r="AF3832" s="331"/>
      <c r="AG3832" s="331"/>
      <c r="AH3832" s="331"/>
      <c r="AI3832" s="331"/>
      <c r="AJ3832" s="331"/>
      <c r="AK3832" s="331"/>
      <c r="AL3832" s="34"/>
      <c r="AM3832" s="331"/>
      <c r="AN3832" s="35"/>
      <c r="AO3832" s="35"/>
      <c r="AP3832" s="162"/>
      <c r="AQ3832" s="35"/>
      <c r="AR3832" s="35"/>
      <c r="AS3832" s="35"/>
      <c r="AT3832" s="35"/>
      <c r="AU3832" s="35"/>
      <c r="AV3832" s="14"/>
      <c r="AW3832" s="14"/>
      <c r="AX3832" s="14"/>
      <c r="AY3832" s="14"/>
      <c r="AZ3832" s="14"/>
      <c r="BA3832" s="14"/>
    </row>
    <row r="3833" spans="3:53" ht="15.75">
      <c r="C3833" s="35"/>
      <c r="D3833" s="35"/>
      <c r="E3833" s="304"/>
      <c r="F3833" s="304"/>
      <c r="G3833" s="35"/>
      <c r="H3833" s="35"/>
      <c r="I3833" s="35"/>
      <c r="J3833" s="35"/>
      <c r="K3833" s="35"/>
      <c r="L3833" s="38"/>
      <c r="M3833" s="35"/>
      <c r="N3833" s="35"/>
      <c r="O3833" s="35"/>
      <c r="P3833" s="35"/>
      <c r="Q3833" s="35"/>
      <c r="R3833" s="35"/>
      <c r="S3833" s="35"/>
      <c r="T3833" s="35"/>
      <c r="U3833" s="35"/>
      <c r="V3833" s="35"/>
      <c r="W3833" s="35"/>
      <c r="X3833" s="35"/>
      <c r="Y3833" s="35"/>
      <c r="Z3833" s="35"/>
      <c r="AA3833" s="35"/>
      <c r="AB3833" s="35"/>
      <c r="AC3833" s="35"/>
      <c r="AD3833" s="35"/>
      <c r="AE3833" s="331"/>
      <c r="AF3833" s="331"/>
      <c r="AG3833" s="331"/>
      <c r="AH3833" s="331"/>
      <c r="AI3833" s="331"/>
      <c r="AJ3833" s="331"/>
      <c r="AK3833" s="331"/>
      <c r="AL3833" s="34"/>
      <c r="AM3833" s="331"/>
      <c r="AN3833" s="35"/>
      <c r="AO3833" s="35"/>
      <c r="AP3833" s="162"/>
      <c r="AQ3833" s="35"/>
      <c r="AR3833" s="35"/>
      <c r="AS3833" s="35"/>
      <c r="AT3833" s="35"/>
      <c r="AU3833" s="35"/>
      <c r="AV3833" s="14"/>
      <c r="AW3833" s="14"/>
      <c r="AX3833" s="14"/>
      <c r="AY3833" s="14"/>
      <c r="AZ3833" s="14"/>
      <c r="BA3833" s="14"/>
    </row>
    <row r="3834" spans="3:53" ht="15.75">
      <c r="C3834" s="35"/>
      <c r="D3834" s="35"/>
      <c r="E3834" s="304"/>
      <c r="F3834" s="304"/>
      <c r="G3834" s="35"/>
      <c r="H3834" s="35"/>
      <c r="I3834" s="35"/>
      <c r="J3834" s="35"/>
      <c r="K3834" s="35"/>
      <c r="L3834" s="38"/>
      <c r="M3834" s="35"/>
      <c r="N3834" s="35"/>
      <c r="O3834" s="35"/>
      <c r="P3834" s="35"/>
      <c r="Q3834" s="35"/>
      <c r="R3834" s="35"/>
      <c r="S3834" s="35"/>
      <c r="T3834" s="35"/>
      <c r="U3834" s="35"/>
      <c r="V3834" s="35"/>
      <c r="W3834" s="35"/>
      <c r="X3834" s="35"/>
      <c r="Y3834" s="35"/>
      <c r="Z3834" s="35"/>
      <c r="AA3834" s="35"/>
      <c r="AB3834" s="35"/>
      <c r="AC3834" s="35"/>
      <c r="AD3834" s="35"/>
      <c r="AE3834" s="331"/>
      <c r="AF3834" s="331"/>
      <c r="AG3834" s="331"/>
      <c r="AH3834" s="331"/>
      <c r="AI3834" s="331"/>
      <c r="AJ3834" s="331"/>
      <c r="AK3834" s="331"/>
      <c r="AL3834" s="34"/>
      <c r="AM3834" s="331"/>
      <c r="AN3834" s="35"/>
      <c r="AO3834" s="35"/>
      <c r="AP3834" s="162"/>
      <c r="AQ3834" s="35"/>
      <c r="AR3834" s="35"/>
      <c r="AS3834" s="35"/>
      <c r="AT3834" s="35"/>
      <c r="AU3834" s="35"/>
      <c r="AV3834" s="14"/>
      <c r="AW3834" s="14"/>
      <c r="AX3834" s="14"/>
      <c r="AY3834" s="14"/>
      <c r="AZ3834" s="14"/>
      <c r="BA3834" s="14"/>
    </row>
    <row r="3835" spans="3:53" ht="15.75">
      <c r="C3835" s="35"/>
      <c r="D3835" s="35"/>
      <c r="E3835" s="304"/>
      <c r="F3835" s="304"/>
      <c r="G3835" s="35"/>
      <c r="H3835" s="35"/>
      <c r="I3835" s="35"/>
      <c r="J3835" s="35"/>
      <c r="K3835" s="35"/>
      <c r="L3835" s="38"/>
      <c r="M3835" s="35"/>
      <c r="N3835" s="35"/>
      <c r="O3835" s="35"/>
      <c r="P3835" s="35"/>
      <c r="Q3835" s="35"/>
      <c r="R3835" s="35"/>
      <c r="S3835" s="35"/>
      <c r="T3835" s="35"/>
      <c r="U3835" s="35"/>
      <c r="V3835" s="35"/>
      <c r="W3835" s="35"/>
      <c r="X3835" s="35"/>
      <c r="Y3835" s="35"/>
      <c r="Z3835" s="35"/>
      <c r="AA3835" s="35"/>
      <c r="AB3835" s="35"/>
      <c r="AC3835" s="35"/>
      <c r="AD3835" s="35"/>
      <c r="AE3835" s="331"/>
      <c r="AF3835" s="331"/>
      <c r="AG3835" s="331"/>
      <c r="AH3835" s="331"/>
      <c r="AI3835" s="331"/>
      <c r="AJ3835" s="331"/>
      <c r="AK3835" s="331"/>
      <c r="AL3835" s="34"/>
      <c r="AM3835" s="331"/>
      <c r="AN3835" s="35"/>
      <c r="AO3835" s="35"/>
      <c r="AP3835" s="162"/>
      <c r="AQ3835" s="35"/>
      <c r="AR3835" s="35"/>
      <c r="AS3835" s="35"/>
      <c r="AT3835" s="35"/>
      <c r="AU3835" s="35"/>
      <c r="AV3835" s="14"/>
      <c r="AW3835" s="14"/>
      <c r="AX3835" s="14"/>
      <c r="AY3835" s="14"/>
      <c r="AZ3835" s="14"/>
      <c r="BA3835" s="14"/>
    </row>
    <row r="3836" spans="3:53" ht="15.75">
      <c r="C3836" s="35"/>
      <c r="D3836" s="35"/>
      <c r="E3836" s="304"/>
      <c r="F3836" s="304"/>
      <c r="G3836" s="35"/>
      <c r="H3836" s="35"/>
      <c r="I3836" s="35"/>
      <c r="J3836" s="35"/>
      <c r="K3836" s="35"/>
      <c r="L3836" s="38"/>
      <c r="M3836" s="35"/>
      <c r="N3836" s="35"/>
      <c r="O3836" s="35"/>
      <c r="P3836" s="35"/>
      <c r="Q3836" s="35"/>
      <c r="R3836" s="35"/>
      <c r="S3836" s="35"/>
      <c r="T3836" s="35"/>
      <c r="U3836" s="35"/>
      <c r="V3836" s="35"/>
      <c r="W3836" s="35"/>
      <c r="X3836" s="35"/>
      <c r="Y3836" s="35"/>
      <c r="Z3836" s="35"/>
      <c r="AA3836" s="35"/>
      <c r="AB3836" s="35"/>
      <c r="AC3836" s="35"/>
      <c r="AD3836" s="35"/>
      <c r="AE3836" s="331"/>
      <c r="AF3836" s="331"/>
      <c r="AG3836" s="331"/>
      <c r="AH3836" s="331"/>
      <c r="AI3836" s="331"/>
      <c r="AJ3836" s="331"/>
      <c r="AK3836" s="331"/>
      <c r="AL3836" s="34"/>
      <c r="AM3836" s="331"/>
      <c r="AN3836" s="35"/>
      <c r="AO3836" s="35"/>
      <c r="AP3836" s="162"/>
      <c r="AQ3836" s="35"/>
      <c r="AR3836" s="35"/>
      <c r="AS3836" s="35"/>
      <c r="AT3836" s="35"/>
      <c r="AU3836" s="35"/>
      <c r="AV3836" s="14"/>
      <c r="AW3836" s="14"/>
      <c r="AX3836" s="14"/>
      <c r="AY3836" s="14"/>
      <c r="AZ3836" s="14"/>
      <c r="BA3836" s="14"/>
    </row>
    <row r="3837" spans="3:53" ht="15.75">
      <c r="C3837" s="35"/>
      <c r="D3837" s="35"/>
      <c r="E3837" s="304"/>
      <c r="F3837" s="304"/>
      <c r="G3837" s="35"/>
      <c r="H3837" s="35"/>
      <c r="I3837" s="35"/>
      <c r="J3837" s="35"/>
      <c r="K3837" s="35"/>
      <c r="L3837" s="38"/>
      <c r="M3837" s="35"/>
      <c r="N3837" s="35"/>
      <c r="O3837" s="35"/>
      <c r="P3837" s="35"/>
      <c r="Q3837" s="35"/>
      <c r="R3837" s="35"/>
      <c r="S3837" s="35"/>
      <c r="T3837" s="35"/>
      <c r="U3837" s="35"/>
      <c r="V3837" s="35"/>
      <c r="W3837" s="35"/>
      <c r="X3837" s="35"/>
      <c r="Y3837" s="35"/>
      <c r="Z3837" s="35"/>
      <c r="AA3837" s="35"/>
      <c r="AB3837" s="35"/>
      <c r="AC3837" s="35"/>
      <c r="AD3837" s="35"/>
      <c r="AE3837" s="331"/>
      <c r="AF3837" s="331"/>
      <c r="AG3837" s="331"/>
      <c r="AH3837" s="331"/>
      <c r="AI3837" s="331"/>
      <c r="AJ3837" s="331"/>
      <c r="AK3837" s="331"/>
      <c r="AL3837" s="34"/>
      <c r="AM3837" s="331"/>
      <c r="AN3837" s="35"/>
      <c r="AO3837" s="35"/>
      <c r="AP3837" s="162"/>
      <c r="AQ3837" s="35"/>
      <c r="AR3837" s="35"/>
      <c r="AS3837" s="35"/>
      <c r="AT3837" s="35"/>
      <c r="AU3837" s="35"/>
      <c r="AV3837" s="14"/>
      <c r="AW3837" s="14"/>
      <c r="AX3837" s="14"/>
      <c r="AY3837" s="14"/>
      <c r="AZ3837" s="14"/>
      <c r="BA3837" s="14"/>
    </row>
    <row r="3838" spans="3:53" ht="15.75">
      <c r="C3838" s="35"/>
      <c r="D3838" s="35"/>
      <c r="E3838" s="304"/>
      <c r="F3838" s="304"/>
      <c r="G3838" s="35"/>
      <c r="H3838" s="35"/>
      <c r="I3838" s="35"/>
      <c r="J3838" s="35"/>
      <c r="K3838" s="35"/>
      <c r="L3838" s="38"/>
      <c r="M3838" s="35"/>
      <c r="N3838" s="35"/>
      <c r="O3838" s="35"/>
      <c r="P3838" s="35"/>
      <c r="Q3838" s="35"/>
      <c r="R3838" s="35"/>
      <c r="S3838" s="35"/>
      <c r="T3838" s="35"/>
      <c r="U3838" s="35"/>
      <c r="V3838" s="35"/>
      <c r="W3838" s="35"/>
      <c r="X3838" s="35"/>
      <c r="Y3838" s="35"/>
      <c r="Z3838" s="35"/>
      <c r="AA3838" s="35"/>
      <c r="AB3838" s="35"/>
      <c r="AC3838" s="35"/>
      <c r="AD3838" s="35"/>
      <c r="AE3838" s="331"/>
      <c r="AF3838" s="331"/>
      <c r="AG3838" s="331"/>
      <c r="AH3838" s="331"/>
      <c r="AI3838" s="331"/>
      <c r="AJ3838" s="331"/>
      <c r="AK3838" s="331"/>
      <c r="AL3838" s="34"/>
      <c r="AM3838" s="331"/>
      <c r="AN3838" s="35"/>
      <c r="AO3838" s="35"/>
      <c r="AP3838" s="162"/>
      <c r="AQ3838" s="35"/>
      <c r="AR3838" s="35"/>
      <c r="AS3838" s="35"/>
      <c r="AT3838" s="35"/>
      <c r="AU3838" s="35"/>
      <c r="AV3838" s="14"/>
      <c r="AW3838" s="14"/>
      <c r="AX3838" s="14"/>
      <c r="AY3838" s="14"/>
      <c r="AZ3838" s="14"/>
      <c r="BA3838" s="14"/>
    </row>
    <row r="3839" spans="3:53" ht="15.75">
      <c r="C3839" s="35"/>
      <c r="D3839" s="35"/>
      <c r="E3839" s="304"/>
      <c r="F3839" s="304"/>
      <c r="G3839" s="35"/>
      <c r="H3839" s="35"/>
      <c r="I3839" s="35"/>
      <c r="J3839" s="35"/>
      <c r="K3839" s="35"/>
      <c r="L3839" s="38"/>
      <c r="M3839" s="35"/>
      <c r="N3839" s="35"/>
      <c r="O3839" s="35"/>
      <c r="P3839" s="35"/>
      <c r="Q3839" s="35"/>
      <c r="R3839" s="35"/>
      <c r="S3839" s="35"/>
      <c r="T3839" s="35"/>
      <c r="U3839" s="35"/>
      <c r="V3839" s="35"/>
      <c r="W3839" s="35"/>
      <c r="X3839" s="35"/>
      <c r="Y3839" s="35"/>
      <c r="Z3839" s="35"/>
      <c r="AA3839" s="35"/>
      <c r="AB3839" s="35"/>
      <c r="AC3839" s="35"/>
      <c r="AD3839" s="35"/>
      <c r="AE3839" s="331"/>
      <c r="AF3839" s="331"/>
      <c r="AG3839" s="331"/>
      <c r="AH3839" s="331"/>
      <c r="AI3839" s="331"/>
      <c r="AJ3839" s="331"/>
      <c r="AK3839" s="331"/>
      <c r="AL3839" s="34"/>
      <c r="AM3839" s="331"/>
      <c r="AN3839" s="35"/>
      <c r="AO3839" s="35"/>
      <c r="AP3839" s="162"/>
      <c r="AQ3839" s="35"/>
      <c r="AR3839" s="35"/>
      <c r="AS3839" s="35"/>
      <c r="AT3839" s="35"/>
      <c r="AU3839" s="35"/>
      <c r="AV3839" s="14"/>
      <c r="AW3839" s="14"/>
      <c r="AX3839" s="14"/>
      <c r="AY3839" s="14"/>
      <c r="AZ3839" s="14"/>
      <c r="BA3839" s="14"/>
    </row>
    <row r="3840" spans="3:53" ht="15.75">
      <c r="C3840" s="35"/>
      <c r="D3840" s="35"/>
      <c r="E3840" s="304"/>
      <c r="F3840" s="304"/>
      <c r="G3840" s="35"/>
      <c r="H3840" s="35"/>
      <c r="I3840" s="35"/>
      <c r="J3840" s="35"/>
      <c r="K3840" s="35"/>
      <c r="L3840" s="38"/>
      <c r="M3840" s="35"/>
      <c r="N3840" s="35"/>
      <c r="O3840" s="35"/>
      <c r="P3840" s="35"/>
      <c r="Q3840" s="35"/>
      <c r="R3840" s="35"/>
      <c r="S3840" s="35"/>
      <c r="T3840" s="35"/>
      <c r="U3840" s="35"/>
      <c r="V3840" s="35"/>
      <c r="W3840" s="35"/>
      <c r="X3840" s="35"/>
      <c r="Y3840" s="35"/>
      <c r="Z3840" s="35"/>
      <c r="AA3840" s="35"/>
      <c r="AB3840" s="35"/>
      <c r="AC3840" s="35"/>
      <c r="AD3840" s="35"/>
      <c r="AE3840" s="331"/>
      <c r="AF3840" s="331"/>
      <c r="AG3840" s="331"/>
      <c r="AH3840" s="331"/>
      <c r="AI3840" s="331"/>
      <c r="AJ3840" s="331"/>
      <c r="AK3840" s="331"/>
      <c r="AL3840" s="34"/>
      <c r="AM3840" s="331"/>
      <c r="AN3840" s="35"/>
      <c r="AO3840" s="35"/>
      <c r="AP3840" s="162"/>
      <c r="AQ3840" s="35"/>
      <c r="AR3840" s="35"/>
      <c r="AS3840" s="35"/>
      <c r="AT3840" s="35"/>
      <c r="AU3840" s="35"/>
      <c r="AV3840" s="14"/>
      <c r="AW3840" s="14"/>
      <c r="AX3840" s="14"/>
      <c r="AY3840" s="14"/>
      <c r="AZ3840" s="14"/>
      <c r="BA3840" s="14"/>
    </row>
    <row r="3841" spans="3:53" ht="15.75">
      <c r="C3841" s="35"/>
      <c r="D3841" s="35"/>
      <c r="E3841" s="304"/>
      <c r="F3841" s="304"/>
      <c r="G3841" s="35"/>
      <c r="H3841" s="35"/>
      <c r="I3841" s="35"/>
      <c r="J3841" s="35"/>
      <c r="K3841" s="35"/>
      <c r="L3841" s="38"/>
      <c r="M3841" s="35"/>
      <c r="N3841" s="35"/>
      <c r="O3841" s="35"/>
      <c r="P3841" s="35"/>
      <c r="Q3841" s="35"/>
      <c r="R3841" s="35"/>
      <c r="S3841" s="35"/>
      <c r="T3841" s="35"/>
      <c r="U3841" s="35"/>
      <c r="V3841" s="35"/>
      <c r="W3841" s="35"/>
      <c r="X3841" s="35"/>
      <c r="Y3841" s="35"/>
      <c r="Z3841" s="35"/>
      <c r="AA3841" s="35"/>
      <c r="AB3841" s="35"/>
      <c r="AC3841" s="35"/>
      <c r="AD3841" s="35"/>
      <c r="AE3841" s="331"/>
      <c r="AF3841" s="331"/>
      <c r="AG3841" s="331"/>
      <c r="AH3841" s="331"/>
      <c r="AI3841" s="331"/>
      <c r="AJ3841" s="331"/>
      <c r="AK3841" s="331"/>
      <c r="AL3841" s="34"/>
      <c r="AM3841" s="331"/>
      <c r="AN3841" s="35"/>
      <c r="AO3841" s="35"/>
      <c r="AP3841" s="162"/>
      <c r="AQ3841" s="35"/>
      <c r="AR3841" s="35"/>
      <c r="AS3841" s="35"/>
      <c r="AT3841" s="35"/>
      <c r="AU3841" s="35"/>
      <c r="AV3841" s="14"/>
      <c r="AW3841" s="14"/>
      <c r="AX3841" s="14"/>
      <c r="AY3841" s="14"/>
      <c r="AZ3841" s="14"/>
      <c r="BA3841" s="14"/>
    </row>
    <row r="3842" spans="3:53" ht="15.75">
      <c r="C3842" s="35"/>
      <c r="D3842" s="35"/>
      <c r="E3842" s="304"/>
      <c r="F3842" s="304"/>
      <c r="G3842" s="35"/>
      <c r="H3842" s="35"/>
      <c r="I3842" s="35"/>
      <c r="J3842" s="35"/>
      <c r="K3842" s="35"/>
      <c r="L3842" s="38"/>
      <c r="M3842" s="35"/>
      <c r="N3842" s="35"/>
      <c r="O3842" s="35"/>
      <c r="P3842" s="35"/>
      <c r="Q3842" s="35"/>
      <c r="R3842" s="35"/>
      <c r="S3842" s="35"/>
      <c r="T3842" s="35"/>
      <c r="U3842" s="35"/>
      <c r="V3842" s="35"/>
      <c r="W3842" s="35"/>
      <c r="X3842" s="35"/>
      <c r="Y3842" s="35"/>
      <c r="Z3842" s="35"/>
      <c r="AA3842" s="35"/>
      <c r="AB3842" s="35"/>
      <c r="AC3842" s="35"/>
      <c r="AD3842" s="35"/>
      <c r="AE3842" s="331"/>
      <c r="AF3842" s="331"/>
      <c r="AG3842" s="331"/>
      <c r="AH3842" s="331"/>
      <c r="AI3842" s="331"/>
      <c r="AJ3842" s="331"/>
      <c r="AK3842" s="331"/>
      <c r="AL3842" s="34"/>
      <c r="AM3842" s="331"/>
      <c r="AN3842" s="35"/>
      <c r="AO3842" s="35"/>
      <c r="AP3842" s="162"/>
      <c r="AQ3842" s="35"/>
      <c r="AR3842" s="35"/>
      <c r="AS3842" s="35"/>
      <c r="AT3842" s="35"/>
      <c r="AU3842" s="35"/>
      <c r="AV3842" s="14"/>
      <c r="AW3842" s="14"/>
      <c r="AX3842" s="14"/>
      <c r="AY3842" s="14"/>
      <c r="AZ3842" s="14"/>
      <c r="BA3842" s="14"/>
    </row>
    <row r="3843" spans="3:53" ht="15.75">
      <c r="C3843" s="35"/>
      <c r="D3843" s="35"/>
      <c r="E3843" s="304"/>
      <c r="F3843" s="304"/>
      <c r="G3843" s="35"/>
      <c r="H3843" s="35"/>
      <c r="I3843" s="35"/>
      <c r="J3843" s="35"/>
      <c r="K3843" s="35"/>
      <c r="L3843" s="38"/>
      <c r="M3843" s="35"/>
      <c r="N3843" s="35"/>
      <c r="O3843" s="35"/>
      <c r="P3843" s="35"/>
      <c r="Q3843" s="35"/>
      <c r="R3843" s="35"/>
      <c r="S3843" s="35"/>
      <c r="T3843" s="35"/>
      <c r="U3843" s="35"/>
      <c r="V3843" s="35"/>
      <c r="W3843" s="35"/>
      <c r="X3843" s="35"/>
      <c r="Y3843" s="35"/>
      <c r="Z3843" s="35"/>
      <c r="AA3843" s="35"/>
      <c r="AB3843" s="35"/>
      <c r="AC3843" s="35"/>
      <c r="AD3843" s="35"/>
      <c r="AE3843" s="331"/>
      <c r="AF3843" s="331"/>
      <c r="AG3843" s="331"/>
      <c r="AH3843" s="331"/>
      <c r="AI3843" s="331"/>
      <c r="AJ3843" s="331"/>
      <c r="AK3843" s="331"/>
      <c r="AL3843" s="34"/>
      <c r="AM3843" s="331"/>
      <c r="AN3843" s="35"/>
      <c r="AO3843" s="35"/>
      <c r="AP3843" s="162"/>
      <c r="AQ3843" s="35"/>
      <c r="AR3843" s="35"/>
      <c r="AS3843" s="35"/>
      <c r="AT3843" s="35"/>
      <c r="AU3843" s="35"/>
      <c r="AV3843" s="14"/>
      <c r="AW3843" s="14"/>
      <c r="AX3843" s="14"/>
      <c r="AY3843" s="14"/>
      <c r="AZ3843" s="14"/>
      <c r="BA3843" s="14"/>
    </row>
    <row r="3844" spans="3:53" ht="15.75">
      <c r="C3844" s="35"/>
      <c r="D3844" s="35"/>
      <c r="E3844" s="304"/>
      <c r="F3844" s="304"/>
      <c r="G3844" s="35"/>
      <c r="H3844" s="35"/>
      <c r="I3844" s="35"/>
      <c r="J3844" s="35"/>
      <c r="K3844" s="35"/>
      <c r="L3844" s="38"/>
      <c r="M3844" s="35"/>
      <c r="N3844" s="35"/>
      <c r="O3844" s="35"/>
      <c r="P3844" s="35"/>
      <c r="Q3844" s="35"/>
      <c r="R3844" s="35"/>
      <c r="S3844" s="35"/>
      <c r="T3844" s="35"/>
      <c r="U3844" s="35"/>
      <c r="V3844" s="35"/>
      <c r="W3844" s="35"/>
      <c r="X3844" s="35"/>
      <c r="Y3844" s="35"/>
      <c r="Z3844" s="35"/>
      <c r="AA3844" s="35"/>
      <c r="AB3844" s="35"/>
      <c r="AC3844" s="35"/>
      <c r="AD3844" s="35"/>
      <c r="AE3844" s="331"/>
      <c r="AF3844" s="331"/>
      <c r="AG3844" s="331"/>
      <c r="AH3844" s="331"/>
      <c r="AI3844" s="331"/>
      <c r="AJ3844" s="331"/>
      <c r="AK3844" s="331"/>
      <c r="AL3844" s="34"/>
      <c r="AM3844" s="331"/>
      <c r="AN3844" s="35"/>
      <c r="AO3844" s="35"/>
      <c r="AP3844" s="162"/>
      <c r="AQ3844" s="35"/>
      <c r="AR3844" s="35"/>
      <c r="AS3844" s="35"/>
      <c r="AT3844" s="35"/>
      <c r="AU3844" s="35"/>
      <c r="AV3844" s="14"/>
      <c r="AW3844" s="14"/>
      <c r="AX3844" s="14"/>
      <c r="AY3844" s="14"/>
      <c r="AZ3844" s="14"/>
      <c r="BA3844" s="14"/>
    </row>
    <row r="3845" spans="3:53" ht="15.75">
      <c r="C3845" s="35"/>
      <c r="D3845" s="35"/>
      <c r="E3845" s="304"/>
      <c r="F3845" s="304"/>
      <c r="G3845" s="35"/>
      <c r="H3845" s="35"/>
      <c r="I3845" s="35"/>
      <c r="J3845" s="35"/>
      <c r="K3845" s="35"/>
      <c r="L3845" s="38"/>
      <c r="M3845" s="35"/>
      <c r="N3845" s="35"/>
      <c r="O3845" s="35"/>
      <c r="P3845" s="35"/>
      <c r="Q3845" s="35"/>
      <c r="R3845" s="35"/>
      <c r="S3845" s="35"/>
      <c r="T3845" s="35"/>
      <c r="U3845" s="35"/>
      <c r="V3845" s="35"/>
      <c r="W3845" s="35"/>
      <c r="X3845" s="35"/>
      <c r="Y3845" s="35"/>
      <c r="Z3845" s="35"/>
      <c r="AA3845" s="35"/>
      <c r="AB3845" s="35"/>
      <c r="AC3845" s="35"/>
      <c r="AD3845" s="35"/>
      <c r="AE3845" s="331"/>
      <c r="AF3845" s="331"/>
      <c r="AG3845" s="331"/>
      <c r="AH3845" s="331"/>
      <c r="AI3845" s="331"/>
      <c r="AJ3845" s="331"/>
      <c r="AK3845" s="331"/>
      <c r="AL3845" s="34"/>
      <c r="AM3845" s="331"/>
      <c r="AN3845" s="35"/>
      <c r="AO3845" s="35"/>
      <c r="AP3845" s="162"/>
      <c r="AQ3845" s="35"/>
      <c r="AR3845" s="35"/>
      <c r="AS3845" s="35"/>
      <c r="AT3845" s="35"/>
      <c r="AU3845" s="35"/>
      <c r="AV3845" s="14"/>
      <c r="AW3845" s="14"/>
      <c r="AX3845" s="14"/>
      <c r="AY3845" s="14"/>
      <c r="AZ3845" s="14"/>
      <c r="BA3845" s="14"/>
    </row>
    <row r="3846" spans="3:53" ht="15.75">
      <c r="C3846" s="35"/>
      <c r="D3846" s="35"/>
      <c r="E3846" s="304"/>
      <c r="F3846" s="304"/>
      <c r="G3846" s="35"/>
      <c r="H3846" s="35"/>
      <c r="I3846" s="35"/>
      <c r="J3846" s="35"/>
      <c r="K3846" s="35"/>
      <c r="L3846" s="38"/>
      <c r="M3846" s="35"/>
      <c r="N3846" s="35"/>
      <c r="O3846" s="35"/>
      <c r="P3846" s="35"/>
      <c r="Q3846" s="35"/>
      <c r="R3846" s="35"/>
      <c r="S3846" s="35"/>
      <c r="T3846" s="35"/>
      <c r="U3846" s="35"/>
      <c r="V3846" s="35"/>
      <c r="W3846" s="35"/>
      <c r="X3846" s="35"/>
      <c r="Y3846" s="35"/>
      <c r="Z3846" s="35"/>
      <c r="AA3846" s="35"/>
      <c r="AB3846" s="35"/>
      <c r="AC3846" s="35"/>
      <c r="AD3846" s="35"/>
      <c r="AE3846" s="331"/>
      <c r="AF3846" s="331"/>
      <c r="AG3846" s="331"/>
      <c r="AH3846" s="331"/>
      <c r="AI3846" s="331"/>
      <c r="AJ3846" s="331"/>
      <c r="AK3846" s="331"/>
      <c r="AL3846" s="34"/>
      <c r="AM3846" s="331"/>
      <c r="AN3846" s="35"/>
      <c r="AO3846" s="35"/>
      <c r="AP3846" s="162"/>
      <c r="AQ3846" s="35"/>
      <c r="AR3846" s="35"/>
      <c r="AS3846" s="35"/>
      <c r="AT3846" s="35"/>
      <c r="AU3846" s="35"/>
      <c r="AV3846" s="14"/>
      <c r="AW3846" s="14"/>
      <c r="AX3846" s="14"/>
      <c r="AY3846" s="14"/>
      <c r="AZ3846" s="14"/>
      <c r="BA3846" s="14"/>
    </row>
    <row r="3847" spans="3:53" ht="15.75">
      <c r="C3847" s="35"/>
      <c r="D3847" s="35"/>
      <c r="E3847" s="304"/>
      <c r="F3847" s="304"/>
      <c r="G3847" s="35"/>
      <c r="H3847" s="35"/>
      <c r="I3847" s="35"/>
      <c r="J3847" s="35"/>
      <c r="K3847" s="35"/>
      <c r="L3847" s="38"/>
      <c r="M3847" s="35"/>
      <c r="N3847" s="35"/>
      <c r="O3847" s="35"/>
      <c r="P3847" s="35"/>
      <c r="Q3847" s="35"/>
      <c r="R3847" s="35"/>
      <c r="S3847" s="35"/>
      <c r="T3847" s="35"/>
      <c r="U3847" s="35"/>
      <c r="V3847" s="35"/>
      <c r="W3847" s="35"/>
      <c r="X3847" s="35"/>
      <c r="Y3847" s="35"/>
      <c r="Z3847" s="35"/>
      <c r="AA3847" s="35"/>
      <c r="AB3847" s="35"/>
      <c r="AC3847" s="35"/>
      <c r="AD3847" s="35"/>
      <c r="AE3847" s="331"/>
      <c r="AF3847" s="331"/>
      <c r="AG3847" s="331"/>
      <c r="AH3847" s="331"/>
      <c r="AI3847" s="331"/>
      <c r="AJ3847" s="331"/>
      <c r="AK3847" s="331"/>
      <c r="AL3847" s="34"/>
      <c r="AM3847" s="331"/>
      <c r="AN3847" s="35"/>
      <c r="AO3847" s="35"/>
      <c r="AP3847" s="162"/>
      <c r="AQ3847" s="35"/>
      <c r="AR3847" s="35"/>
      <c r="AS3847" s="35"/>
      <c r="AT3847" s="35"/>
      <c r="AU3847" s="35"/>
      <c r="AV3847" s="14"/>
      <c r="AW3847" s="14"/>
      <c r="AX3847" s="14"/>
      <c r="AY3847" s="14"/>
      <c r="AZ3847" s="14"/>
      <c r="BA3847" s="14"/>
    </row>
    <row r="3848" spans="3:53" ht="15.75">
      <c r="C3848" s="35"/>
      <c r="D3848" s="35"/>
      <c r="E3848" s="304"/>
      <c r="F3848" s="304"/>
      <c r="G3848" s="35"/>
      <c r="H3848" s="35"/>
      <c r="I3848" s="35"/>
      <c r="J3848" s="35"/>
      <c r="K3848" s="35"/>
      <c r="L3848" s="38"/>
      <c r="M3848" s="35"/>
      <c r="N3848" s="35"/>
      <c r="O3848" s="35"/>
      <c r="P3848" s="35"/>
      <c r="Q3848" s="35"/>
      <c r="R3848" s="35"/>
      <c r="S3848" s="35"/>
      <c r="T3848" s="35"/>
      <c r="U3848" s="35"/>
      <c r="V3848" s="35"/>
      <c r="W3848" s="35"/>
      <c r="X3848" s="35"/>
      <c r="Y3848" s="35"/>
      <c r="Z3848" s="35"/>
      <c r="AA3848" s="35"/>
      <c r="AB3848" s="35"/>
      <c r="AC3848" s="35"/>
      <c r="AD3848" s="35"/>
      <c r="AE3848" s="331"/>
      <c r="AF3848" s="331"/>
      <c r="AG3848" s="331"/>
      <c r="AH3848" s="331"/>
      <c r="AI3848" s="331"/>
      <c r="AJ3848" s="331"/>
      <c r="AK3848" s="331"/>
      <c r="AL3848" s="34"/>
      <c r="AM3848" s="331"/>
      <c r="AN3848" s="35"/>
      <c r="AO3848" s="35"/>
      <c r="AP3848" s="162"/>
      <c r="AQ3848" s="35"/>
      <c r="AR3848" s="35"/>
      <c r="AS3848" s="35"/>
      <c r="AT3848" s="35"/>
      <c r="AU3848" s="35"/>
      <c r="AV3848" s="14"/>
      <c r="AW3848" s="14"/>
      <c r="AX3848" s="14"/>
      <c r="AY3848" s="14"/>
      <c r="AZ3848" s="14"/>
      <c r="BA3848" s="14"/>
    </row>
    <row r="3849" spans="3:53" ht="15.75">
      <c r="C3849" s="35"/>
      <c r="D3849" s="35"/>
      <c r="E3849" s="304"/>
      <c r="F3849" s="304"/>
      <c r="G3849" s="35"/>
      <c r="H3849" s="35"/>
      <c r="I3849" s="35"/>
      <c r="J3849" s="35"/>
      <c r="K3849" s="35"/>
      <c r="L3849" s="38"/>
      <c r="M3849" s="35"/>
      <c r="N3849" s="35"/>
      <c r="O3849" s="35"/>
      <c r="P3849" s="35"/>
      <c r="Q3849" s="35"/>
      <c r="R3849" s="35"/>
      <c r="S3849" s="35"/>
      <c r="T3849" s="35"/>
      <c r="U3849" s="35"/>
      <c r="V3849" s="35"/>
      <c r="W3849" s="35"/>
      <c r="X3849" s="35"/>
      <c r="Y3849" s="35"/>
      <c r="Z3849" s="35"/>
      <c r="AA3849" s="35"/>
      <c r="AB3849" s="35"/>
      <c r="AC3849" s="35"/>
      <c r="AD3849" s="35"/>
      <c r="AE3849" s="331"/>
      <c r="AF3849" s="331"/>
      <c r="AG3849" s="331"/>
      <c r="AH3849" s="331"/>
      <c r="AI3849" s="331"/>
      <c r="AJ3849" s="331"/>
      <c r="AK3849" s="331"/>
      <c r="AL3849" s="34"/>
      <c r="AM3849" s="331"/>
      <c r="AN3849" s="35"/>
      <c r="AO3849" s="35"/>
      <c r="AP3849" s="162"/>
      <c r="AQ3849" s="35"/>
      <c r="AR3849" s="35"/>
      <c r="AS3849" s="35"/>
      <c r="AT3849" s="35"/>
      <c r="AU3849" s="35"/>
      <c r="AV3849" s="14"/>
      <c r="AW3849" s="14"/>
      <c r="AX3849" s="14"/>
      <c r="AY3849" s="14"/>
      <c r="AZ3849" s="14"/>
      <c r="BA3849" s="14"/>
    </row>
    <row r="3850" spans="3:53" ht="15.75">
      <c r="C3850" s="35"/>
      <c r="D3850" s="35"/>
      <c r="E3850" s="304"/>
      <c r="F3850" s="304"/>
      <c r="G3850" s="35"/>
      <c r="H3850" s="35"/>
      <c r="I3850" s="35"/>
      <c r="J3850" s="35"/>
      <c r="K3850" s="35"/>
      <c r="L3850" s="38"/>
      <c r="M3850" s="35"/>
      <c r="N3850" s="35"/>
      <c r="O3850" s="35"/>
      <c r="P3850" s="35"/>
      <c r="Q3850" s="35"/>
      <c r="R3850" s="35"/>
      <c r="S3850" s="35"/>
      <c r="T3850" s="35"/>
      <c r="U3850" s="35"/>
      <c r="V3850" s="35"/>
      <c r="W3850" s="35"/>
      <c r="X3850" s="35"/>
      <c r="Y3850" s="35"/>
      <c r="Z3850" s="35"/>
      <c r="AA3850" s="35"/>
      <c r="AB3850" s="35"/>
      <c r="AC3850" s="35"/>
      <c r="AD3850" s="35"/>
      <c r="AE3850" s="331"/>
      <c r="AF3850" s="331"/>
      <c r="AG3850" s="331"/>
      <c r="AH3850" s="331"/>
      <c r="AI3850" s="331"/>
      <c r="AJ3850" s="331"/>
      <c r="AK3850" s="331"/>
      <c r="AL3850" s="34"/>
      <c r="AM3850" s="331"/>
      <c r="AN3850" s="35"/>
      <c r="AO3850" s="35"/>
      <c r="AP3850" s="162"/>
      <c r="AQ3850" s="35"/>
      <c r="AR3850" s="35"/>
      <c r="AS3850" s="35"/>
      <c r="AT3850" s="35"/>
      <c r="AU3850" s="35"/>
      <c r="AV3850" s="14"/>
      <c r="AW3850" s="14"/>
      <c r="AX3850" s="14"/>
      <c r="AY3850" s="14"/>
      <c r="AZ3850" s="14"/>
      <c r="BA3850" s="14"/>
    </row>
    <row r="3851" spans="3:53" ht="15.75">
      <c r="C3851" s="35"/>
      <c r="D3851" s="35"/>
      <c r="E3851" s="304"/>
      <c r="F3851" s="304"/>
      <c r="G3851" s="35"/>
      <c r="H3851" s="35"/>
      <c r="I3851" s="35"/>
      <c r="J3851" s="35"/>
      <c r="K3851" s="35"/>
      <c r="L3851" s="38"/>
      <c r="M3851" s="35"/>
      <c r="N3851" s="35"/>
      <c r="O3851" s="35"/>
      <c r="P3851" s="35"/>
      <c r="Q3851" s="35"/>
      <c r="R3851" s="35"/>
      <c r="S3851" s="35"/>
      <c r="T3851" s="35"/>
      <c r="U3851" s="35"/>
      <c r="V3851" s="35"/>
      <c r="W3851" s="35"/>
      <c r="X3851" s="35"/>
      <c r="Y3851" s="35"/>
      <c r="Z3851" s="35"/>
      <c r="AA3851" s="35"/>
      <c r="AB3851" s="35"/>
      <c r="AC3851" s="35"/>
      <c r="AD3851" s="35"/>
      <c r="AE3851" s="331"/>
      <c r="AF3851" s="331"/>
      <c r="AG3851" s="331"/>
      <c r="AH3851" s="331"/>
      <c r="AI3851" s="331"/>
      <c r="AJ3851" s="331"/>
      <c r="AK3851" s="331"/>
      <c r="AL3851" s="34"/>
      <c r="AM3851" s="331"/>
      <c r="AN3851" s="35"/>
      <c r="AO3851" s="35"/>
      <c r="AP3851" s="162"/>
      <c r="AQ3851" s="35"/>
      <c r="AR3851" s="35"/>
      <c r="AS3851" s="35"/>
      <c r="AT3851" s="35"/>
      <c r="AU3851" s="35"/>
      <c r="AV3851" s="14"/>
      <c r="AW3851" s="14"/>
      <c r="AX3851" s="14"/>
      <c r="AY3851" s="14"/>
      <c r="AZ3851" s="14"/>
      <c r="BA3851" s="14"/>
    </row>
    <row r="3852" spans="3:53" ht="15.75">
      <c r="C3852" s="35"/>
      <c r="D3852" s="35"/>
      <c r="E3852" s="304"/>
      <c r="F3852" s="304"/>
      <c r="G3852" s="35"/>
      <c r="H3852" s="35"/>
      <c r="I3852" s="35"/>
      <c r="J3852" s="35"/>
      <c r="K3852" s="35"/>
      <c r="L3852" s="38"/>
      <c r="M3852" s="35"/>
      <c r="N3852" s="35"/>
      <c r="O3852" s="35"/>
      <c r="P3852" s="35"/>
      <c r="Q3852" s="35"/>
      <c r="R3852" s="35"/>
      <c r="S3852" s="35"/>
      <c r="T3852" s="35"/>
      <c r="U3852" s="35"/>
      <c r="V3852" s="35"/>
      <c r="W3852" s="35"/>
      <c r="X3852" s="35"/>
      <c r="Y3852" s="35"/>
      <c r="Z3852" s="35"/>
      <c r="AA3852" s="35"/>
      <c r="AB3852" s="35"/>
      <c r="AC3852" s="35"/>
      <c r="AD3852" s="35"/>
      <c r="AE3852" s="331"/>
      <c r="AF3852" s="331"/>
      <c r="AG3852" s="331"/>
      <c r="AH3852" s="331"/>
      <c r="AI3852" s="331"/>
      <c r="AJ3852" s="331"/>
      <c r="AK3852" s="331"/>
      <c r="AL3852" s="34"/>
      <c r="AM3852" s="331"/>
      <c r="AN3852" s="35"/>
      <c r="AO3852" s="35"/>
      <c r="AP3852" s="162"/>
      <c r="AQ3852" s="35"/>
      <c r="AR3852" s="35"/>
      <c r="AS3852" s="35"/>
      <c r="AT3852" s="35"/>
      <c r="AU3852" s="35"/>
      <c r="AV3852" s="14"/>
      <c r="AW3852" s="14"/>
      <c r="AX3852" s="14"/>
      <c r="AY3852" s="14"/>
      <c r="AZ3852" s="14"/>
      <c r="BA3852" s="14"/>
    </row>
    <row r="3853" spans="3:53" ht="15.75">
      <c r="C3853" s="35"/>
      <c r="D3853" s="35"/>
      <c r="E3853" s="304"/>
      <c r="F3853" s="304"/>
      <c r="G3853" s="35"/>
      <c r="H3853" s="35"/>
      <c r="I3853" s="35"/>
      <c r="J3853" s="35"/>
      <c r="K3853" s="35"/>
      <c r="L3853" s="38"/>
      <c r="M3853" s="35"/>
      <c r="N3853" s="35"/>
      <c r="O3853" s="35"/>
      <c r="P3853" s="35"/>
      <c r="Q3853" s="35"/>
      <c r="R3853" s="35"/>
      <c r="S3853" s="35"/>
      <c r="T3853" s="35"/>
      <c r="U3853" s="35"/>
      <c r="V3853" s="35"/>
      <c r="W3853" s="35"/>
      <c r="X3853" s="35"/>
      <c r="Y3853" s="35"/>
      <c r="Z3853" s="35"/>
      <c r="AA3853" s="35"/>
      <c r="AB3853" s="35"/>
      <c r="AC3853" s="35"/>
      <c r="AD3853" s="35"/>
      <c r="AE3853" s="331"/>
      <c r="AF3853" s="331"/>
      <c r="AG3853" s="331"/>
      <c r="AH3853" s="331"/>
      <c r="AI3853" s="331"/>
      <c r="AJ3853" s="331"/>
      <c r="AK3853" s="331"/>
      <c r="AL3853" s="34"/>
      <c r="AM3853" s="331"/>
      <c r="AN3853" s="35"/>
      <c r="AO3853" s="35"/>
      <c r="AP3853" s="162"/>
      <c r="AQ3853" s="35"/>
      <c r="AR3853" s="35"/>
      <c r="AS3853" s="35"/>
      <c r="AT3853" s="35"/>
      <c r="AU3853" s="35"/>
      <c r="AV3853" s="14"/>
      <c r="AW3853" s="14"/>
      <c r="AX3853" s="14"/>
      <c r="AY3853" s="14"/>
      <c r="AZ3853" s="14"/>
      <c r="BA3853" s="14"/>
    </row>
    <row r="3854" spans="3:53" ht="15.75">
      <c r="C3854" s="35"/>
      <c r="D3854" s="35"/>
      <c r="E3854" s="304"/>
      <c r="F3854" s="304"/>
      <c r="G3854" s="35"/>
      <c r="H3854" s="35"/>
      <c r="I3854" s="35"/>
      <c r="J3854" s="35"/>
      <c r="K3854" s="35"/>
      <c r="L3854" s="38"/>
      <c r="M3854" s="35"/>
      <c r="N3854" s="35"/>
      <c r="O3854" s="35"/>
      <c r="P3854" s="35"/>
      <c r="Q3854" s="35"/>
      <c r="R3854" s="35"/>
      <c r="S3854" s="35"/>
      <c r="T3854" s="35"/>
      <c r="U3854" s="35"/>
      <c r="V3854" s="35"/>
      <c r="W3854" s="35"/>
      <c r="X3854" s="35"/>
      <c r="Y3854" s="35"/>
      <c r="Z3854" s="35"/>
      <c r="AA3854" s="35"/>
      <c r="AB3854" s="35"/>
      <c r="AC3854" s="35"/>
      <c r="AD3854" s="35"/>
      <c r="AE3854" s="331"/>
      <c r="AF3854" s="331"/>
      <c r="AG3854" s="331"/>
      <c r="AH3854" s="331"/>
      <c r="AI3854" s="331"/>
      <c r="AJ3854" s="331"/>
      <c r="AK3854" s="331"/>
      <c r="AL3854" s="34"/>
      <c r="AM3854" s="331"/>
      <c r="AN3854" s="35"/>
      <c r="AO3854" s="35"/>
      <c r="AP3854" s="162"/>
      <c r="AQ3854" s="35"/>
      <c r="AR3854" s="35"/>
      <c r="AS3854" s="35"/>
      <c r="AT3854" s="35"/>
      <c r="AU3854" s="35"/>
      <c r="AV3854" s="14"/>
      <c r="AW3854" s="14"/>
      <c r="AX3854" s="14"/>
      <c r="AY3854" s="14"/>
      <c r="AZ3854" s="14"/>
      <c r="BA3854" s="14"/>
    </row>
    <row r="3855" spans="3:53" ht="15.75">
      <c r="C3855" s="35"/>
      <c r="D3855" s="35"/>
      <c r="E3855" s="304"/>
      <c r="F3855" s="304"/>
      <c r="G3855" s="35"/>
      <c r="H3855" s="35"/>
      <c r="I3855" s="35"/>
      <c r="J3855" s="35"/>
      <c r="K3855" s="35"/>
      <c r="L3855" s="38"/>
      <c r="M3855" s="35"/>
      <c r="N3855" s="35"/>
      <c r="O3855" s="35"/>
      <c r="P3855" s="35"/>
      <c r="Q3855" s="35"/>
      <c r="R3855" s="35"/>
      <c r="S3855" s="35"/>
      <c r="T3855" s="35"/>
      <c r="U3855" s="35"/>
      <c r="V3855" s="35"/>
      <c r="W3855" s="35"/>
      <c r="X3855" s="35"/>
      <c r="Y3855" s="35"/>
      <c r="Z3855" s="35"/>
      <c r="AA3855" s="35"/>
      <c r="AB3855" s="35"/>
      <c r="AC3855" s="35"/>
      <c r="AD3855" s="35"/>
      <c r="AE3855" s="331"/>
      <c r="AF3855" s="331"/>
      <c r="AG3855" s="331"/>
      <c r="AH3855" s="331"/>
      <c r="AI3855" s="331"/>
      <c r="AJ3855" s="331"/>
      <c r="AK3855" s="331"/>
      <c r="AL3855" s="34"/>
      <c r="AM3855" s="331"/>
      <c r="AN3855" s="35"/>
      <c r="AO3855" s="35"/>
      <c r="AP3855" s="162"/>
      <c r="AQ3855" s="35"/>
      <c r="AR3855" s="35"/>
      <c r="AS3855" s="35"/>
      <c r="AT3855" s="35"/>
      <c r="AU3855" s="35"/>
      <c r="AV3855" s="14"/>
      <c r="AW3855" s="14"/>
      <c r="AX3855" s="14"/>
      <c r="AY3855" s="14"/>
      <c r="AZ3855" s="14"/>
      <c r="BA3855" s="14"/>
    </row>
    <row r="3856" spans="3:53" ht="15.75">
      <c r="C3856" s="35"/>
      <c r="D3856" s="35"/>
      <c r="E3856" s="304"/>
      <c r="F3856" s="304"/>
      <c r="G3856" s="35"/>
      <c r="H3856" s="35"/>
      <c r="I3856" s="35"/>
      <c r="J3856" s="35"/>
      <c r="K3856" s="35"/>
      <c r="L3856" s="38"/>
      <c r="M3856" s="35"/>
      <c r="N3856" s="35"/>
      <c r="O3856" s="35"/>
      <c r="P3856" s="35"/>
      <c r="Q3856" s="35"/>
      <c r="R3856" s="35"/>
      <c r="S3856" s="35"/>
      <c r="T3856" s="35"/>
      <c r="U3856" s="35"/>
      <c r="V3856" s="35"/>
      <c r="W3856" s="35"/>
      <c r="X3856" s="35"/>
      <c r="Y3856" s="35"/>
      <c r="Z3856" s="35"/>
      <c r="AA3856" s="35"/>
      <c r="AB3856" s="35"/>
      <c r="AC3856" s="35"/>
      <c r="AD3856" s="35"/>
      <c r="AE3856" s="331"/>
      <c r="AF3856" s="331"/>
      <c r="AG3856" s="331"/>
      <c r="AH3856" s="331"/>
      <c r="AI3856" s="331"/>
      <c r="AJ3856" s="331"/>
      <c r="AK3856" s="331"/>
      <c r="AL3856" s="34"/>
      <c r="AM3856" s="331"/>
      <c r="AN3856" s="35"/>
      <c r="AO3856" s="35"/>
      <c r="AP3856" s="162"/>
      <c r="AQ3856" s="35"/>
      <c r="AR3856" s="35"/>
      <c r="AS3856" s="35"/>
      <c r="AT3856" s="35"/>
      <c r="AU3856" s="35"/>
      <c r="AV3856" s="14"/>
      <c r="AW3856" s="14"/>
      <c r="AX3856" s="14"/>
      <c r="AY3856" s="14"/>
      <c r="AZ3856" s="14"/>
      <c r="BA3856" s="14"/>
    </row>
    <row r="3857" spans="3:53" ht="15.75">
      <c r="C3857" s="35"/>
      <c r="D3857" s="35"/>
      <c r="E3857" s="304"/>
      <c r="F3857" s="304"/>
      <c r="G3857" s="35"/>
      <c r="H3857" s="35"/>
      <c r="I3857" s="35"/>
      <c r="J3857" s="35"/>
      <c r="K3857" s="35"/>
      <c r="L3857" s="38"/>
      <c r="M3857" s="35"/>
      <c r="N3857" s="35"/>
      <c r="O3857" s="35"/>
      <c r="P3857" s="35"/>
      <c r="Q3857" s="35"/>
      <c r="R3857" s="35"/>
      <c r="S3857" s="35"/>
      <c r="T3857" s="35"/>
      <c r="U3857" s="35"/>
      <c r="V3857" s="35"/>
      <c r="W3857" s="35"/>
      <c r="X3857" s="35"/>
      <c r="Y3857" s="35"/>
      <c r="Z3857" s="35"/>
      <c r="AA3857" s="35"/>
      <c r="AB3857" s="35"/>
      <c r="AC3857" s="35"/>
      <c r="AD3857" s="35"/>
      <c r="AE3857" s="331"/>
      <c r="AF3857" s="331"/>
      <c r="AG3857" s="331"/>
      <c r="AH3857" s="331"/>
      <c r="AI3857" s="331"/>
      <c r="AJ3857" s="331"/>
      <c r="AK3857" s="331"/>
      <c r="AL3857" s="34"/>
      <c r="AM3857" s="331"/>
      <c r="AN3857" s="35"/>
      <c r="AO3857" s="35"/>
      <c r="AP3857" s="162"/>
      <c r="AQ3857" s="35"/>
      <c r="AR3857" s="35"/>
      <c r="AS3857" s="35"/>
      <c r="AT3857" s="35"/>
      <c r="AU3857" s="35"/>
      <c r="AV3857" s="14"/>
      <c r="AW3857" s="14"/>
      <c r="AX3857" s="14"/>
      <c r="AY3857" s="14"/>
      <c r="AZ3857" s="14"/>
      <c r="BA3857" s="14"/>
    </row>
    <row r="3858" spans="3:53" ht="15.75">
      <c r="C3858" s="35"/>
      <c r="D3858" s="35"/>
      <c r="E3858" s="304"/>
      <c r="F3858" s="304"/>
      <c r="G3858" s="35"/>
      <c r="H3858" s="35"/>
      <c r="I3858" s="35"/>
      <c r="J3858" s="35"/>
      <c r="K3858" s="35"/>
      <c r="L3858" s="38"/>
      <c r="M3858" s="35"/>
      <c r="N3858" s="35"/>
      <c r="O3858" s="35"/>
      <c r="P3858" s="35"/>
      <c r="Q3858" s="35"/>
      <c r="R3858" s="35"/>
      <c r="S3858" s="35"/>
      <c r="T3858" s="35"/>
      <c r="U3858" s="35"/>
      <c r="V3858" s="35"/>
      <c r="W3858" s="35"/>
      <c r="X3858" s="35"/>
      <c r="Y3858" s="35"/>
      <c r="Z3858" s="35"/>
      <c r="AA3858" s="35"/>
      <c r="AB3858" s="35"/>
      <c r="AC3858" s="35"/>
      <c r="AD3858" s="35"/>
      <c r="AE3858" s="331"/>
      <c r="AF3858" s="331"/>
      <c r="AG3858" s="331"/>
      <c r="AH3858" s="331"/>
      <c r="AI3858" s="331"/>
      <c r="AJ3858" s="331"/>
      <c r="AK3858" s="331"/>
      <c r="AL3858" s="34"/>
      <c r="AM3858" s="331"/>
      <c r="AN3858" s="35"/>
      <c r="AO3858" s="35"/>
      <c r="AP3858" s="162"/>
      <c r="AQ3858" s="35"/>
      <c r="AR3858" s="35"/>
      <c r="AS3858" s="35"/>
      <c r="AT3858" s="35"/>
      <c r="AU3858" s="35"/>
      <c r="AV3858" s="14"/>
      <c r="AW3858" s="14"/>
      <c r="AX3858" s="14"/>
      <c r="AY3858" s="14"/>
      <c r="AZ3858" s="14"/>
      <c r="BA3858" s="14"/>
    </row>
    <row r="3859" spans="3:53" ht="15.75">
      <c r="C3859" s="35"/>
      <c r="D3859" s="35"/>
      <c r="E3859" s="304"/>
      <c r="F3859" s="304"/>
      <c r="G3859" s="35"/>
      <c r="H3859" s="35"/>
      <c r="I3859" s="35"/>
      <c r="J3859" s="35"/>
      <c r="K3859" s="35"/>
      <c r="L3859" s="38"/>
      <c r="M3859" s="35"/>
      <c r="N3859" s="35"/>
      <c r="O3859" s="35"/>
      <c r="P3859" s="35"/>
      <c r="Q3859" s="35"/>
      <c r="R3859" s="35"/>
      <c r="S3859" s="35"/>
      <c r="T3859" s="35"/>
      <c r="U3859" s="35"/>
      <c r="V3859" s="35"/>
      <c r="W3859" s="35"/>
      <c r="X3859" s="35"/>
      <c r="Y3859" s="35"/>
      <c r="Z3859" s="35"/>
      <c r="AA3859" s="35"/>
      <c r="AB3859" s="35"/>
      <c r="AC3859" s="35"/>
      <c r="AD3859" s="35"/>
      <c r="AE3859" s="331"/>
      <c r="AF3859" s="331"/>
      <c r="AG3859" s="331"/>
      <c r="AH3859" s="331"/>
      <c r="AI3859" s="331"/>
      <c r="AJ3859" s="331"/>
      <c r="AK3859" s="331"/>
      <c r="AL3859" s="34"/>
      <c r="AM3859" s="331"/>
      <c r="AN3859" s="35"/>
      <c r="AO3859" s="35"/>
      <c r="AP3859" s="162"/>
      <c r="AQ3859" s="35"/>
      <c r="AR3859" s="35"/>
      <c r="AS3859" s="35"/>
      <c r="AT3859" s="35"/>
      <c r="AU3859" s="35"/>
      <c r="AV3859" s="14"/>
      <c r="AW3859" s="14"/>
      <c r="AX3859" s="14"/>
      <c r="AY3859" s="14"/>
      <c r="AZ3859" s="14"/>
      <c r="BA3859" s="14"/>
    </row>
    <row r="3860" spans="3:53" ht="15.75">
      <c r="C3860" s="35"/>
      <c r="D3860" s="35"/>
      <c r="E3860" s="304"/>
      <c r="F3860" s="304"/>
      <c r="G3860" s="35"/>
      <c r="H3860" s="35"/>
      <c r="I3860" s="35"/>
      <c r="J3860" s="35"/>
      <c r="K3860" s="35"/>
      <c r="L3860" s="38"/>
      <c r="M3860" s="35"/>
      <c r="N3860" s="35"/>
      <c r="O3860" s="35"/>
      <c r="P3860" s="35"/>
      <c r="Q3860" s="35"/>
      <c r="R3860" s="35"/>
      <c r="S3860" s="35"/>
      <c r="T3860" s="35"/>
      <c r="U3860" s="35"/>
      <c r="V3860" s="35"/>
      <c r="W3860" s="35"/>
      <c r="X3860" s="35"/>
      <c r="Y3860" s="35"/>
      <c r="Z3860" s="35"/>
      <c r="AA3860" s="35"/>
      <c r="AB3860" s="35"/>
      <c r="AC3860" s="35"/>
      <c r="AD3860" s="35"/>
      <c r="AE3860" s="331"/>
      <c r="AF3860" s="331"/>
      <c r="AG3860" s="331"/>
      <c r="AH3860" s="331"/>
      <c r="AI3860" s="331"/>
      <c r="AJ3860" s="331"/>
      <c r="AK3860" s="331"/>
      <c r="AL3860" s="34"/>
      <c r="AM3860" s="331"/>
      <c r="AN3860" s="35"/>
      <c r="AO3860" s="35"/>
      <c r="AP3860" s="162"/>
      <c r="AQ3860" s="35"/>
      <c r="AR3860" s="35"/>
      <c r="AS3860" s="35"/>
      <c r="AT3860" s="35"/>
      <c r="AU3860" s="35"/>
      <c r="AV3860" s="14"/>
      <c r="AW3860" s="14"/>
      <c r="AX3860" s="14"/>
      <c r="AY3860" s="14"/>
      <c r="AZ3860" s="14"/>
      <c r="BA3860" s="14"/>
    </row>
    <row r="3861" spans="3:53" ht="15.75">
      <c r="C3861" s="35"/>
      <c r="D3861" s="35"/>
      <c r="E3861" s="304"/>
      <c r="F3861" s="304"/>
      <c r="G3861" s="35"/>
      <c r="H3861" s="35"/>
      <c r="I3861" s="35"/>
      <c r="J3861" s="35"/>
      <c r="K3861" s="35"/>
      <c r="L3861" s="38"/>
      <c r="M3861" s="35"/>
      <c r="N3861" s="35"/>
      <c r="O3861" s="35"/>
      <c r="P3861" s="35"/>
      <c r="Q3861" s="35"/>
      <c r="R3861" s="35"/>
      <c r="S3861" s="35"/>
      <c r="T3861" s="35"/>
      <c r="U3861" s="35"/>
      <c r="V3861" s="35"/>
      <c r="W3861" s="35"/>
      <c r="X3861" s="35"/>
      <c r="Y3861" s="35"/>
      <c r="Z3861" s="35"/>
      <c r="AA3861" s="35"/>
      <c r="AB3861" s="35"/>
      <c r="AC3861" s="35"/>
      <c r="AD3861" s="35"/>
      <c r="AE3861" s="331"/>
      <c r="AF3861" s="331"/>
      <c r="AG3861" s="331"/>
      <c r="AH3861" s="331"/>
      <c r="AI3861" s="331"/>
      <c r="AJ3861" s="331"/>
      <c r="AK3861" s="331"/>
      <c r="AL3861" s="34"/>
      <c r="AM3861" s="331"/>
      <c r="AN3861" s="35"/>
      <c r="AO3861" s="35"/>
      <c r="AP3861" s="162"/>
      <c r="AQ3861" s="35"/>
      <c r="AR3861" s="35"/>
      <c r="AS3861" s="35"/>
      <c r="AT3861" s="35"/>
      <c r="AU3861" s="35"/>
      <c r="AV3861" s="14"/>
      <c r="AW3861" s="14"/>
      <c r="AX3861" s="14"/>
      <c r="AY3861" s="14"/>
      <c r="AZ3861" s="14"/>
      <c r="BA3861" s="14"/>
    </row>
    <row r="3862" spans="3:53" ht="15.75">
      <c r="C3862" s="35"/>
      <c r="D3862" s="35"/>
      <c r="E3862" s="304"/>
      <c r="F3862" s="304"/>
      <c r="G3862" s="35"/>
      <c r="H3862" s="35"/>
      <c r="I3862" s="35"/>
      <c r="J3862" s="35"/>
      <c r="K3862" s="35"/>
      <c r="L3862" s="38"/>
      <c r="M3862" s="35"/>
      <c r="N3862" s="35"/>
      <c r="O3862" s="35"/>
      <c r="P3862" s="35"/>
      <c r="Q3862" s="35"/>
      <c r="R3862" s="35"/>
      <c r="S3862" s="35"/>
      <c r="T3862" s="35"/>
      <c r="U3862" s="35"/>
      <c r="V3862" s="35"/>
      <c r="W3862" s="35"/>
      <c r="X3862" s="35"/>
      <c r="Y3862" s="35"/>
      <c r="Z3862" s="35"/>
      <c r="AA3862" s="35"/>
      <c r="AB3862" s="35"/>
      <c r="AC3862" s="35"/>
      <c r="AD3862" s="35"/>
      <c r="AE3862" s="331"/>
      <c r="AF3862" s="331"/>
      <c r="AG3862" s="331"/>
      <c r="AH3862" s="331"/>
      <c r="AI3862" s="331"/>
      <c r="AJ3862" s="331"/>
      <c r="AK3862" s="331"/>
      <c r="AL3862" s="34"/>
      <c r="AM3862" s="331"/>
      <c r="AN3862" s="35"/>
      <c r="AO3862" s="35"/>
      <c r="AP3862" s="162"/>
      <c r="AQ3862" s="35"/>
      <c r="AR3862" s="35"/>
      <c r="AS3862" s="35"/>
      <c r="AT3862" s="35"/>
      <c r="AU3862" s="35"/>
      <c r="AV3862" s="14"/>
      <c r="AW3862" s="14"/>
      <c r="AX3862" s="14"/>
      <c r="AY3862" s="14"/>
      <c r="AZ3862" s="14"/>
      <c r="BA3862" s="14"/>
    </row>
    <row r="3863" spans="3:53" ht="15.75">
      <c r="C3863" s="35"/>
      <c r="D3863" s="35"/>
      <c r="E3863" s="304"/>
      <c r="F3863" s="304"/>
      <c r="G3863" s="35"/>
      <c r="H3863" s="35"/>
      <c r="I3863" s="35"/>
      <c r="J3863" s="35"/>
      <c r="K3863" s="35"/>
      <c r="L3863" s="38"/>
      <c r="M3863" s="35"/>
      <c r="N3863" s="35"/>
      <c r="O3863" s="35"/>
      <c r="P3863" s="35"/>
      <c r="Q3863" s="35"/>
      <c r="R3863" s="35"/>
      <c r="S3863" s="35"/>
      <c r="T3863" s="35"/>
      <c r="U3863" s="35"/>
      <c r="V3863" s="35"/>
      <c r="W3863" s="35"/>
      <c r="X3863" s="35"/>
      <c r="Y3863" s="35"/>
      <c r="Z3863" s="35"/>
      <c r="AA3863" s="35"/>
      <c r="AB3863" s="35"/>
      <c r="AC3863" s="35"/>
      <c r="AD3863" s="35"/>
      <c r="AE3863" s="331"/>
      <c r="AF3863" s="331"/>
      <c r="AG3863" s="331"/>
      <c r="AH3863" s="331"/>
      <c r="AI3863" s="331"/>
      <c r="AJ3863" s="331"/>
      <c r="AK3863" s="331"/>
      <c r="AL3863" s="34"/>
      <c r="AM3863" s="331"/>
      <c r="AN3863" s="35"/>
      <c r="AO3863" s="35"/>
      <c r="AP3863" s="162"/>
      <c r="AQ3863" s="35"/>
      <c r="AR3863" s="35"/>
      <c r="AS3863" s="35"/>
      <c r="AT3863" s="35"/>
      <c r="AU3863" s="35"/>
      <c r="AV3863" s="14"/>
      <c r="AW3863" s="14"/>
      <c r="AX3863" s="14"/>
      <c r="AY3863" s="14"/>
      <c r="AZ3863" s="14"/>
      <c r="BA3863" s="14"/>
    </row>
    <row r="3864" spans="3:53" ht="15.75">
      <c r="C3864" s="35"/>
      <c r="D3864" s="35"/>
      <c r="E3864" s="304"/>
      <c r="F3864" s="304"/>
      <c r="G3864" s="35"/>
      <c r="H3864" s="35"/>
      <c r="I3864" s="35"/>
      <c r="J3864" s="35"/>
      <c r="K3864" s="35"/>
      <c r="L3864" s="38"/>
      <c r="M3864" s="35"/>
      <c r="N3864" s="35"/>
      <c r="O3864" s="35"/>
      <c r="P3864" s="35"/>
      <c r="Q3864" s="35"/>
      <c r="R3864" s="35"/>
      <c r="S3864" s="35"/>
      <c r="T3864" s="35"/>
      <c r="U3864" s="35"/>
      <c r="V3864" s="35"/>
      <c r="W3864" s="35"/>
      <c r="X3864" s="35"/>
      <c r="Y3864" s="35"/>
      <c r="Z3864" s="35"/>
      <c r="AA3864" s="35"/>
      <c r="AB3864" s="35"/>
      <c r="AC3864" s="35"/>
      <c r="AD3864" s="35"/>
      <c r="AE3864" s="331"/>
      <c r="AF3864" s="331"/>
      <c r="AG3864" s="331"/>
      <c r="AH3864" s="331"/>
      <c r="AI3864" s="331"/>
      <c r="AJ3864" s="331"/>
      <c r="AK3864" s="331"/>
      <c r="AL3864" s="34"/>
      <c r="AM3864" s="331"/>
      <c r="AN3864" s="35"/>
      <c r="AO3864" s="35"/>
      <c r="AP3864" s="162"/>
      <c r="AQ3864" s="35"/>
      <c r="AR3864" s="35"/>
      <c r="AS3864" s="35"/>
      <c r="AT3864" s="35"/>
      <c r="AU3864" s="35"/>
      <c r="AV3864" s="14"/>
      <c r="AW3864" s="14"/>
      <c r="AX3864" s="14"/>
      <c r="AY3864" s="14"/>
      <c r="AZ3864" s="14"/>
      <c r="BA3864" s="14"/>
    </row>
    <row r="3865" spans="3:53" ht="15.75">
      <c r="C3865" s="35"/>
      <c r="D3865" s="35"/>
      <c r="E3865" s="304"/>
      <c r="F3865" s="304"/>
      <c r="G3865" s="35"/>
      <c r="H3865" s="35"/>
      <c r="I3865" s="35"/>
      <c r="J3865" s="35"/>
      <c r="K3865" s="35"/>
      <c r="L3865" s="38"/>
      <c r="M3865" s="35"/>
      <c r="N3865" s="35"/>
      <c r="O3865" s="35"/>
      <c r="P3865" s="35"/>
      <c r="Q3865" s="35"/>
      <c r="R3865" s="35"/>
      <c r="S3865" s="35"/>
      <c r="T3865" s="35"/>
      <c r="U3865" s="35"/>
      <c r="V3865" s="35"/>
      <c r="W3865" s="35"/>
      <c r="X3865" s="35"/>
      <c r="Y3865" s="35"/>
      <c r="Z3865" s="35"/>
      <c r="AA3865" s="35"/>
      <c r="AB3865" s="35"/>
      <c r="AC3865" s="35"/>
      <c r="AD3865" s="35"/>
      <c r="AE3865" s="331"/>
      <c r="AF3865" s="331"/>
      <c r="AG3865" s="331"/>
      <c r="AH3865" s="331"/>
      <c r="AI3865" s="331"/>
      <c r="AJ3865" s="331"/>
      <c r="AK3865" s="331"/>
      <c r="AL3865" s="34"/>
      <c r="AM3865" s="331"/>
      <c r="AN3865" s="35"/>
      <c r="AO3865" s="35"/>
      <c r="AP3865" s="162"/>
      <c r="AQ3865" s="35"/>
      <c r="AR3865" s="35"/>
      <c r="AS3865" s="35"/>
      <c r="AT3865" s="35"/>
      <c r="AU3865" s="35"/>
      <c r="AV3865" s="14"/>
      <c r="AW3865" s="14"/>
      <c r="AX3865" s="14"/>
      <c r="AY3865" s="14"/>
      <c r="AZ3865" s="14"/>
      <c r="BA3865" s="14"/>
    </row>
    <row r="3866" spans="3:53" ht="15.75">
      <c r="C3866" s="35"/>
      <c r="D3866" s="35"/>
      <c r="E3866" s="304"/>
      <c r="F3866" s="304"/>
      <c r="G3866" s="35"/>
      <c r="H3866" s="35"/>
      <c r="I3866" s="35"/>
      <c r="J3866" s="35"/>
      <c r="K3866" s="35"/>
      <c r="L3866" s="38"/>
      <c r="M3866" s="35"/>
      <c r="N3866" s="35"/>
      <c r="O3866" s="35"/>
      <c r="P3866" s="35"/>
      <c r="Q3866" s="35"/>
      <c r="R3866" s="35"/>
      <c r="S3866" s="35"/>
      <c r="T3866" s="35"/>
      <c r="U3866" s="35"/>
      <c r="V3866" s="35"/>
      <c r="W3866" s="35"/>
      <c r="X3866" s="35"/>
      <c r="Y3866" s="35"/>
      <c r="Z3866" s="35"/>
      <c r="AA3866" s="35"/>
      <c r="AB3866" s="35"/>
      <c r="AC3866" s="35"/>
      <c r="AD3866" s="35"/>
      <c r="AE3866" s="331"/>
      <c r="AF3866" s="331"/>
      <c r="AG3866" s="331"/>
      <c r="AH3866" s="331"/>
      <c r="AI3866" s="331"/>
      <c r="AJ3866" s="331"/>
      <c r="AK3866" s="331"/>
      <c r="AL3866" s="34"/>
      <c r="AM3866" s="331"/>
      <c r="AN3866" s="35"/>
      <c r="AO3866" s="35"/>
      <c r="AP3866" s="162"/>
      <c r="AQ3866" s="35"/>
      <c r="AR3866" s="35"/>
      <c r="AS3866" s="35"/>
      <c r="AT3866" s="35"/>
      <c r="AU3866" s="35"/>
      <c r="AV3866" s="14"/>
      <c r="AW3866" s="14"/>
      <c r="AX3866" s="14"/>
      <c r="AY3866" s="14"/>
      <c r="AZ3866" s="14"/>
      <c r="BA3866" s="14"/>
    </row>
    <row r="3867" spans="3:53" ht="15.75">
      <c r="C3867" s="35"/>
      <c r="D3867" s="35"/>
      <c r="E3867" s="304"/>
      <c r="F3867" s="304"/>
      <c r="G3867" s="35"/>
      <c r="H3867" s="35"/>
      <c r="I3867" s="35"/>
      <c r="J3867" s="35"/>
      <c r="K3867" s="35"/>
      <c r="L3867" s="38"/>
      <c r="M3867" s="35"/>
      <c r="N3867" s="35"/>
      <c r="O3867" s="35"/>
      <c r="P3867" s="35"/>
      <c r="Q3867" s="35"/>
      <c r="R3867" s="35"/>
      <c r="S3867" s="35"/>
      <c r="T3867" s="35"/>
      <c r="U3867" s="35"/>
      <c r="V3867" s="35"/>
      <c r="W3867" s="35"/>
      <c r="X3867" s="35"/>
      <c r="Y3867" s="35"/>
      <c r="Z3867" s="35"/>
      <c r="AA3867" s="35"/>
      <c r="AB3867" s="35"/>
      <c r="AC3867" s="35"/>
      <c r="AD3867" s="35"/>
      <c r="AE3867" s="331"/>
      <c r="AF3867" s="331"/>
      <c r="AG3867" s="331"/>
      <c r="AH3867" s="331"/>
      <c r="AI3867" s="331"/>
      <c r="AJ3867" s="331"/>
      <c r="AK3867" s="331"/>
      <c r="AL3867" s="34"/>
      <c r="AM3867" s="331"/>
      <c r="AN3867" s="35"/>
      <c r="AO3867" s="35"/>
      <c r="AP3867" s="162"/>
      <c r="AQ3867" s="35"/>
      <c r="AR3867" s="35"/>
      <c r="AS3867" s="35"/>
      <c r="AT3867" s="35"/>
      <c r="AU3867" s="35"/>
      <c r="AV3867" s="14"/>
      <c r="AW3867" s="14"/>
      <c r="AX3867" s="14"/>
      <c r="AY3867" s="14"/>
      <c r="AZ3867" s="14"/>
      <c r="BA3867" s="14"/>
    </row>
    <row r="3868" spans="3:53" ht="15.75">
      <c r="C3868" s="35"/>
      <c r="D3868" s="35"/>
      <c r="E3868" s="304"/>
      <c r="F3868" s="304"/>
      <c r="G3868" s="35"/>
      <c r="H3868" s="35"/>
      <c r="I3868" s="35"/>
      <c r="J3868" s="35"/>
      <c r="K3868" s="35"/>
      <c r="L3868" s="38"/>
      <c r="M3868" s="35"/>
      <c r="N3868" s="35"/>
      <c r="O3868" s="35"/>
      <c r="P3868" s="35"/>
      <c r="Q3868" s="35"/>
      <c r="R3868" s="35"/>
      <c r="S3868" s="35"/>
      <c r="T3868" s="35"/>
      <c r="U3868" s="35"/>
      <c r="V3868" s="35"/>
      <c r="W3868" s="35"/>
      <c r="X3868" s="35"/>
      <c r="Y3868" s="35"/>
      <c r="Z3868" s="35"/>
      <c r="AA3868" s="35"/>
      <c r="AB3868" s="35"/>
      <c r="AC3868" s="35"/>
      <c r="AD3868" s="35"/>
      <c r="AE3868" s="331"/>
      <c r="AF3868" s="331"/>
      <c r="AG3868" s="331"/>
      <c r="AH3868" s="331"/>
      <c r="AI3868" s="331"/>
      <c r="AJ3868" s="331"/>
      <c r="AK3868" s="331"/>
      <c r="AL3868" s="34"/>
      <c r="AM3868" s="331"/>
      <c r="AN3868" s="35"/>
      <c r="AO3868" s="35"/>
      <c r="AP3868" s="162"/>
      <c r="AQ3868" s="35"/>
      <c r="AR3868" s="35"/>
      <c r="AS3868" s="35"/>
      <c r="AT3868" s="35"/>
      <c r="AU3868" s="35"/>
      <c r="AV3868" s="14"/>
      <c r="AW3868" s="14"/>
      <c r="AX3868" s="14"/>
      <c r="AY3868" s="14"/>
      <c r="AZ3868" s="14"/>
      <c r="BA3868" s="14"/>
    </row>
    <row r="3869" spans="3:53" ht="15.75">
      <c r="C3869" s="35"/>
      <c r="D3869" s="35"/>
      <c r="E3869" s="304"/>
      <c r="F3869" s="304"/>
      <c r="G3869" s="35"/>
      <c r="H3869" s="35"/>
      <c r="I3869" s="35"/>
      <c r="J3869" s="35"/>
      <c r="K3869" s="35"/>
      <c r="L3869" s="38"/>
      <c r="M3869" s="35"/>
      <c r="N3869" s="35"/>
      <c r="O3869" s="35"/>
      <c r="P3869" s="35"/>
      <c r="Q3869" s="35"/>
      <c r="R3869" s="35"/>
      <c r="S3869" s="35"/>
      <c r="T3869" s="35"/>
      <c r="U3869" s="35"/>
      <c r="V3869" s="35"/>
      <c r="W3869" s="35"/>
      <c r="X3869" s="35"/>
      <c r="Y3869" s="35"/>
      <c r="Z3869" s="35"/>
      <c r="AA3869" s="35"/>
      <c r="AB3869" s="35"/>
      <c r="AC3869" s="35"/>
      <c r="AD3869" s="35"/>
      <c r="AE3869" s="331"/>
      <c r="AF3869" s="331"/>
      <c r="AG3869" s="331"/>
      <c r="AH3869" s="331"/>
      <c r="AI3869" s="331"/>
      <c r="AJ3869" s="331"/>
      <c r="AK3869" s="331"/>
      <c r="AL3869" s="34"/>
      <c r="AM3869" s="331"/>
      <c r="AN3869" s="35"/>
      <c r="AO3869" s="35"/>
      <c r="AP3869" s="162"/>
      <c r="AQ3869" s="35"/>
      <c r="AR3869" s="35"/>
      <c r="AS3869" s="35"/>
      <c r="AT3869" s="35"/>
      <c r="AU3869" s="35"/>
      <c r="AV3869" s="14"/>
      <c r="AW3869" s="14"/>
      <c r="AX3869" s="14"/>
      <c r="AY3869" s="14"/>
      <c r="AZ3869" s="14"/>
      <c r="BA3869" s="14"/>
    </row>
    <row r="3870" spans="3:53" ht="15.75">
      <c r="C3870" s="35"/>
      <c r="D3870" s="35"/>
      <c r="E3870" s="304"/>
      <c r="F3870" s="304"/>
      <c r="G3870" s="35"/>
      <c r="H3870" s="35"/>
      <c r="I3870" s="35"/>
      <c r="J3870" s="35"/>
      <c r="K3870" s="35"/>
      <c r="L3870" s="38"/>
      <c r="M3870" s="35"/>
      <c r="N3870" s="35"/>
      <c r="O3870" s="35"/>
      <c r="P3870" s="35"/>
      <c r="Q3870" s="35"/>
      <c r="R3870" s="35"/>
      <c r="S3870" s="35"/>
      <c r="T3870" s="35"/>
      <c r="U3870" s="35"/>
      <c r="V3870" s="35"/>
      <c r="W3870" s="35"/>
      <c r="X3870" s="35"/>
      <c r="Y3870" s="35"/>
      <c r="Z3870" s="35"/>
      <c r="AA3870" s="35"/>
      <c r="AB3870" s="35"/>
      <c r="AC3870" s="35"/>
      <c r="AD3870" s="35"/>
      <c r="AE3870" s="331"/>
      <c r="AF3870" s="331"/>
      <c r="AG3870" s="331"/>
      <c r="AH3870" s="331"/>
      <c r="AI3870" s="331"/>
      <c r="AJ3870" s="331"/>
      <c r="AK3870" s="331"/>
      <c r="AL3870" s="34"/>
      <c r="AM3870" s="331"/>
      <c r="AN3870" s="35"/>
      <c r="AO3870" s="35"/>
      <c r="AP3870" s="162"/>
      <c r="AQ3870" s="35"/>
      <c r="AR3870" s="35"/>
      <c r="AS3870" s="35"/>
      <c r="AT3870" s="35"/>
      <c r="AU3870" s="35"/>
      <c r="AV3870" s="14"/>
      <c r="AW3870" s="14"/>
      <c r="AX3870" s="14"/>
      <c r="AY3870" s="14"/>
      <c r="AZ3870" s="14"/>
      <c r="BA3870" s="14"/>
    </row>
    <row r="3871" spans="3:53" ht="15.75">
      <c r="C3871" s="35"/>
      <c r="D3871" s="35"/>
      <c r="E3871" s="304"/>
      <c r="F3871" s="304"/>
      <c r="G3871" s="35"/>
      <c r="H3871" s="35"/>
      <c r="I3871" s="35"/>
      <c r="J3871" s="35"/>
      <c r="K3871" s="35"/>
      <c r="L3871" s="38"/>
      <c r="M3871" s="35"/>
      <c r="N3871" s="35"/>
      <c r="O3871" s="35"/>
      <c r="P3871" s="35"/>
      <c r="Q3871" s="35"/>
      <c r="R3871" s="35"/>
      <c r="S3871" s="35"/>
      <c r="T3871" s="35"/>
      <c r="U3871" s="35"/>
      <c r="V3871" s="35"/>
      <c r="W3871" s="35"/>
      <c r="X3871" s="35"/>
      <c r="Y3871" s="35"/>
      <c r="Z3871" s="35"/>
      <c r="AA3871" s="35"/>
      <c r="AB3871" s="35"/>
      <c r="AC3871" s="35"/>
      <c r="AD3871" s="35"/>
      <c r="AE3871" s="331"/>
      <c r="AF3871" s="331"/>
      <c r="AG3871" s="331"/>
      <c r="AH3871" s="331"/>
      <c r="AI3871" s="331"/>
      <c r="AJ3871" s="331"/>
      <c r="AK3871" s="331"/>
      <c r="AL3871" s="34"/>
      <c r="AM3871" s="331"/>
      <c r="AN3871" s="35"/>
      <c r="AO3871" s="35"/>
      <c r="AP3871" s="162"/>
      <c r="AQ3871" s="35"/>
      <c r="AR3871" s="35"/>
      <c r="AS3871" s="35"/>
      <c r="AT3871" s="35"/>
      <c r="AU3871" s="35"/>
      <c r="AV3871" s="14"/>
      <c r="AW3871" s="14"/>
      <c r="AX3871" s="14"/>
      <c r="AY3871" s="14"/>
      <c r="AZ3871" s="14"/>
      <c r="BA3871" s="14"/>
    </row>
    <row r="3872" spans="3:53" ht="15.75">
      <c r="C3872" s="35"/>
      <c r="D3872" s="35"/>
      <c r="E3872" s="304"/>
      <c r="F3872" s="304"/>
      <c r="G3872" s="35"/>
      <c r="H3872" s="35"/>
      <c r="I3872" s="35"/>
      <c r="J3872" s="35"/>
      <c r="K3872" s="35"/>
      <c r="L3872" s="38"/>
      <c r="M3872" s="35"/>
      <c r="N3872" s="35"/>
      <c r="O3872" s="35"/>
      <c r="P3872" s="35"/>
      <c r="Q3872" s="35"/>
      <c r="R3872" s="35"/>
      <c r="S3872" s="35"/>
      <c r="T3872" s="35"/>
      <c r="U3872" s="35"/>
      <c r="V3872" s="35"/>
      <c r="W3872" s="35"/>
      <c r="X3872" s="35"/>
      <c r="Y3872" s="35"/>
      <c r="Z3872" s="35"/>
      <c r="AA3872" s="35"/>
      <c r="AB3872" s="35"/>
      <c r="AC3872" s="35"/>
      <c r="AD3872" s="35"/>
      <c r="AE3872" s="331"/>
      <c r="AF3872" s="331"/>
      <c r="AG3872" s="331"/>
      <c r="AH3872" s="331"/>
      <c r="AI3872" s="331"/>
      <c r="AJ3872" s="331"/>
      <c r="AK3872" s="331"/>
      <c r="AL3872" s="34"/>
      <c r="AM3872" s="331"/>
      <c r="AN3872" s="35"/>
      <c r="AO3872" s="35"/>
      <c r="AP3872" s="162"/>
      <c r="AQ3872" s="35"/>
      <c r="AR3872" s="35"/>
      <c r="AS3872" s="35"/>
      <c r="AT3872" s="35"/>
      <c r="AU3872" s="35"/>
      <c r="AV3872" s="14"/>
      <c r="AW3872" s="14"/>
      <c r="AX3872" s="14"/>
      <c r="AY3872" s="14"/>
      <c r="AZ3872" s="14"/>
      <c r="BA3872" s="14"/>
    </row>
    <row r="3873" spans="3:53" ht="15.75">
      <c r="C3873" s="35"/>
      <c r="D3873" s="35"/>
      <c r="E3873" s="304"/>
      <c r="F3873" s="304"/>
      <c r="G3873" s="35"/>
      <c r="H3873" s="35"/>
      <c r="I3873" s="35"/>
      <c r="J3873" s="35"/>
      <c r="K3873" s="35"/>
      <c r="L3873" s="38"/>
      <c r="M3873" s="35"/>
      <c r="N3873" s="35"/>
      <c r="O3873" s="35"/>
      <c r="P3873" s="35"/>
      <c r="Q3873" s="35"/>
      <c r="R3873" s="35"/>
      <c r="S3873" s="35"/>
      <c r="T3873" s="35"/>
      <c r="U3873" s="35"/>
      <c r="V3873" s="35"/>
      <c r="W3873" s="35"/>
      <c r="X3873" s="35"/>
      <c r="Y3873" s="35"/>
      <c r="Z3873" s="35"/>
      <c r="AA3873" s="35"/>
      <c r="AB3873" s="35"/>
      <c r="AC3873" s="35"/>
      <c r="AD3873" s="35"/>
      <c r="AE3873" s="331"/>
      <c r="AF3873" s="331"/>
      <c r="AG3873" s="331"/>
      <c r="AH3873" s="331"/>
      <c r="AI3873" s="331"/>
      <c r="AJ3873" s="331"/>
      <c r="AK3873" s="331"/>
      <c r="AL3873" s="34"/>
      <c r="AM3873" s="331"/>
      <c r="AN3873" s="35"/>
      <c r="AO3873" s="35"/>
      <c r="AP3873" s="162"/>
      <c r="AQ3873" s="35"/>
      <c r="AR3873" s="35"/>
      <c r="AS3873" s="35"/>
      <c r="AT3873" s="35"/>
      <c r="AU3873" s="35"/>
      <c r="AV3873" s="14"/>
      <c r="AW3873" s="14"/>
      <c r="AX3873" s="14"/>
      <c r="AY3873" s="14"/>
      <c r="AZ3873" s="14"/>
      <c r="BA3873" s="14"/>
    </row>
    <row r="3874" spans="3:53" ht="15.75">
      <c r="C3874" s="35"/>
      <c r="D3874" s="35"/>
      <c r="E3874" s="304"/>
      <c r="F3874" s="304"/>
      <c r="G3874" s="35"/>
      <c r="H3874" s="35"/>
      <c r="I3874" s="35"/>
      <c r="J3874" s="35"/>
      <c r="K3874" s="35"/>
      <c r="L3874" s="38"/>
      <c r="M3874" s="35"/>
      <c r="N3874" s="35"/>
      <c r="O3874" s="35"/>
      <c r="P3874" s="35"/>
      <c r="Q3874" s="35"/>
      <c r="R3874" s="35"/>
      <c r="S3874" s="35"/>
      <c r="T3874" s="35"/>
      <c r="U3874" s="35"/>
      <c r="V3874" s="35"/>
      <c r="W3874" s="35"/>
      <c r="X3874" s="35"/>
      <c r="Y3874" s="35"/>
      <c r="Z3874" s="35"/>
      <c r="AA3874" s="35"/>
      <c r="AB3874" s="35"/>
      <c r="AC3874" s="35"/>
      <c r="AD3874" s="35"/>
      <c r="AE3874" s="331"/>
      <c r="AF3874" s="331"/>
      <c r="AG3874" s="331"/>
      <c r="AH3874" s="331"/>
      <c r="AI3874" s="331"/>
      <c r="AJ3874" s="331"/>
      <c r="AK3874" s="331"/>
      <c r="AL3874" s="34"/>
      <c r="AM3874" s="331"/>
      <c r="AN3874" s="35"/>
      <c r="AO3874" s="35"/>
      <c r="AP3874" s="162"/>
      <c r="AQ3874" s="35"/>
      <c r="AR3874" s="35"/>
      <c r="AS3874" s="35"/>
      <c r="AT3874" s="35"/>
      <c r="AU3874" s="35"/>
      <c r="AV3874" s="14"/>
      <c r="AW3874" s="14"/>
      <c r="AX3874" s="14"/>
      <c r="AY3874" s="14"/>
      <c r="AZ3874" s="14"/>
      <c r="BA3874" s="14"/>
    </row>
    <row r="3875" spans="3:53" ht="15.75">
      <c r="C3875" s="35"/>
      <c r="D3875" s="35"/>
      <c r="E3875" s="304"/>
      <c r="F3875" s="304"/>
      <c r="G3875" s="35"/>
      <c r="H3875" s="35"/>
      <c r="I3875" s="35"/>
      <c r="J3875" s="35"/>
      <c r="K3875" s="35"/>
      <c r="L3875" s="38"/>
      <c r="M3875" s="35"/>
      <c r="N3875" s="35"/>
      <c r="O3875" s="35"/>
      <c r="P3875" s="35"/>
      <c r="Q3875" s="35"/>
      <c r="R3875" s="35"/>
      <c r="S3875" s="35"/>
      <c r="T3875" s="35"/>
      <c r="U3875" s="35"/>
      <c r="V3875" s="35"/>
      <c r="W3875" s="35"/>
      <c r="X3875" s="35"/>
      <c r="Y3875" s="35"/>
      <c r="Z3875" s="35"/>
      <c r="AA3875" s="35"/>
      <c r="AB3875" s="35"/>
      <c r="AC3875" s="35"/>
      <c r="AD3875" s="35"/>
      <c r="AE3875" s="331"/>
      <c r="AF3875" s="331"/>
      <c r="AG3875" s="331"/>
      <c r="AH3875" s="331"/>
      <c r="AI3875" s="331"/>
      <c r="AJ3875" s="331"/>
      <c r="AK3875" s="331"/>
      <c r="AL3875" s="34"/>
      <c r="AM3875" s="331"/>
      <c r="AN3875" s="35"/>
      <c r="AO3875" s="35"/>
      <c r="AP3875" s="162"/>
      <c r="AQ3875" s="35"/>
      <c r="AR3875" s="35"/>
      <c r="AS3875" s="35"/>
      <c r="AT3875" s="35"/>
      <c r="AU3875" s="35"/>
      <c r="AV3875" s="14"/>
      <c r="AW3875" s="14"/>
      <c r="AX3875" s="14"/>
      <c r="AY3875" s="14"/>
      <c r="AZ3875" s="14"/>
      <c r="BA3875" s="14"/>
    </row>
    <row r="3876" spans="3:53" ht="15.75">
      <c r="C3876" s="35"/>
      <c r="D3876" s="35"/>
      <c r="E3876" s="304"/>
      <c r="F3876" s="304"/>
      <c r="G3876" s="35"/>
      <c r="H3876" s="35"/>
      <c r="I3876" s="35"/>
      <c r="J3876" s="35"/>
      <c r="K3876" s="35"/>
      <c r="L3876" s="38"/>
      <c r="M3876" s="35"/>
      <c r="N3876" s="35"/>
      <c r="O3876" s="35"/>
      <c r="P3876" s="35"/>
      <c r="Q3876" s="35"/>
      <c r="R3876" s="35"/>
      <c r="S3876" s="35"/>
      <c r="T3876" s="35"/>
      <c r="U3876" s="35"/>
      <c r="V3876" s="35"/>
      <c r="W3876" s="35"/>
      <c r="X3876" s="35"/>
      <c r="Y3876" s="35"/>
      <c r="Z3876" s="35"/>
      <c r="AA3876" s="35"/>
      <c r="AB3876" s="35"/>
      <c r="AC3876" s="35"/>
      <c r="AD3876" s="35"/>
      <c r="AE3876" s="331"/>
      <c r="AF3876" s="331"/>
      <c r="AG3876" s="331"/>
      <c r="AH3876" s="331"/>
      <c r="AI3876" s="331"/>
      <c r="AJ3876" s="331"/>
      <c r="AK3876" s="331"/>
      <c r="AL3876" s="34"/>
      <c r="AM3876" s="331"/>
      <c r="AN3876" s="35"/>
      <c r="AO3876" s="35"/>
      <c r="AP3876" s="162"/>
      <c r="AQ3876" s="35"/>
      <c r="AR3876" s="35"/>
      <c r="AS3876" s="35"/>
      <c r="AT3876" s="35"/>
      <c r="AU3876" s="35"/>
      <c r="AV3876" s="14"/>
      <c r="AW3876" s="14"/>
      <c r="AX3876" s="14"/>
      <c r="AY3876" s="14"/>
      <c r="AZ3876" s="14"/>
      <c r="BA3876" s="14"/>
    </row>
    <row r="3877" spans="3:53" ht="15.75">
      <c r="C3877" s="35"/>
      <c r="D3877" s="35"/>
      <c r="E3877" s="304"/>
      <c r="F3877" s="304"/>
      <c r="G3877" s="35"/>
      <c r="H3877" s="35"/>
      <c r="I3877" s="35"/>
      <c r="J3877" s="35"/>
      <c r="K3877" s="35"/>
      <c r="L3877" s="38"/>
      <c r="M3877" s="35"/>
      <c r="N3877" s="35"/>
      <c r="O3877" s="35"/>
      <c r="P3877" s="35"/>
      <c r="Q3877" s="35"/>
      <c r="R3877" s="35"/>
      <c r="S3877" s="35"/>
      <c r="T3877" s="35"/>
      <c r="U3877" s="35"/>
      <c r="V3877" s="35"/>
      <c r="W3877" s="35"/>
      <c r="X3877" s="35"/>
      <c r="Y3877" s="35"/>
      <c r="Z3877" s="35"/>
      <c r="AA3877" s="35"/>
      <c r="AB3877" s="35"/>
      <c r="AC3877" s="35"/>
      <c r="AD3877" s="35"/>
      <c r="AE3877" s="331"/>
      <c r="AF3877" s="331"/>
      <c r="AG3877" s="331"/>
      <c r="AH3877" s="331"/>
      <c r="AI3877" s="331"/>
      <c r="AJ3877" s="331"/>
      <c r="AK3877" s="331"/>
      <c r="AL3877" s="34"/>
      <c r="AM3877" s="331"/>
      <c r="AN3877" s="35"/>
      <c r="AO3877" s="35"/>
      <c r="AP3877" s="162"/>
      <c r="AQ3877" s="35"/>
      <c r="AR3877" s="35"/>
      <c r="AS3877" s="35"/>
      <c r="AT3877" s="35"/>
      <c r="AU3877" s="35"/>
      <c r="AV3877" s="14"/>
      <c r="AW3877" s="14"/>
      <c r="AX3877" s="14"/>
      <c r="AY3877" s="14"/>
      <c r="AZ3877" s="14"/>
      <c r="BA3877" s="14"/>
    </row>
    <row r="3878" spans="3:53" ht="15.75">
      <c r="C3878" s="35"/>
      <c r="D3878" s="35"/>
      <c r="E3878" s="304"/>
      <c r="F3878" s="304"/>
      <c r="G3878" s="35"/>
      <c r="H3878" s="35"/>
      <c r="I3878" s="35"/>
      <c r="J3878" s="35"/>
      <c r="K3878" s="35"/>
      <c r="L3878" s="38"/>
      <c r="M3878" s="35"/>
      <c r="N3878" s="35"/>
      <c r="O3878" s="35"/>
      <c r="P3878" s="35"/>
      <c r="Q3878" s="35"/>
      <c r="R3878" s="35"/>
      <c r="S3878" s="35"/>
      <c r="T3878" s="35"/>
      <c r="U3878" s="35"/>
      <c r="V3878" s="35"/>
      <c r="W3878" s="35"/>
      <c r="X3878" s="35"/>
      <c r="Y3878" s="35"/>
      <c r="Z3878" s="35"/>
      <c r="AA3878" s="35"/>
      <c r="AB3878" s="35"/>
      <c r="AC3878" s="35"/>
      <c r="AD3878" s="35"/>
      <c r="AE3878" s="331"/>
      <c r="AF3878" s="331"/>
      <c r="AG3878" s="331"/>
      <c r="AH3878" s="331"/>
      <c r="AI3878" s="331"/>
      <c r="AJ3878" s="331"/>
      <c r="AK3878" s="331"/>
      <c r="AL3878" s="34"/>
      <c r="AM3878" s="331"/>
      <c r="AN3878" s="35"/>
      <c r="AO3878" s="35"/>
      <c r="AP3878" s="162"/>
      <c r="AQ3878" s="35"/>
      <c r="AR3878" s="35"/>
      <c r="AS3878" s="35"/>
      <c r="AT3878" s="35"/>
      <c r="AU3878" s="35"/>
      <c r="AV3878" s="14"/>
      <c r="AW3878" s="14"/>
      <c r="AX3878" s="14"/>
      <c r="AY3878" s="14"/>
      <c r="AZ3878" s="14"/>
      <c r="BA3878" s="14"/>
    </row>
    <row r="3879" spans="3:53" ht="15.75">
      <c r="C3879" s="35"/>
      <c r="D3879" s="35"/>
      <c r="E3879" s="304"/>
      <c r="F3879" s="304"/>
      <c r="G3879" s="35"/>
      <c r="H3879" s="35"/>
      <c r="I3879" s="35"/>
      <c r="J3879" s="35"/>
      <c r="K3879" s="35"/>
      <c r="L3879" s="38"/>
      <c r="M3879" s="35"/>
      <c r="N3879" s="35"/>
      <c r="O3879" s="35"/>
      <c r="P3879" s="35"/>
      <c r="Q3879" s="35"/>
      <c r="R3879" s="35"/>
      <c r="S3879" s="35"/>
      <c r="T3879" s="35"/>
      <c r="U3879" s="35"/>
      <c r="V3879" s="35"/>
      <c r="W3879" s="35"/>
      <c r="X3879" s="35"/>
      <c r="Y3879" s="35"/>
      <c r="Z3879" s="35"/>
      <c r="AA3879" s="35"/>
      <c r="AB3879" s="35"/>
      <c r="AC3879" s="35"/>
      <c r="AD3879" s="35"/>
      <c r="AE3879" s="331"/>
      <c r="AF3879" s="331"/>
      <c r="AG3879" s="331"/>
      <c r="AH3879" s="331"/>
      <c r="AI3879" s="331"/>
      <c r="AJ3879" s="331"/>
      <c r="AK3879" s="331"/>
      <c r="AL3879" s="34"/>
      <c r="AM3879" s="331"/>
      <c r="AN3879" s="35"/>
      <c r="AO3879" s="35"/>
      <c r="AP3879" s="162"/>
      <c r="AQ3879" s="35"/>
      <c r="AR3879" s="35"/>
      <c r="AS3879" s="35"/>
      <c r="AT3879" s="35"/>
      <c r="AU3879" s="35"/>
      <c r="AV3879" s="14"/>
      <c r="AW3879" s="14"/>
      <c r="AX3879" s="14"/>
      <c r="AY3879" s="14"/>
      <c r="AZ3879" s="14"/>
      <c r="BA3879" s="14"/>
    </row>
    <row r="3880" spans="3:53" ht="15.75">
      <c r="C3880" s="35"/>
      <c r="D3880" s="35"/>
      <c r="E3880" s="304"/>
      <c r="F3880" s="304"/>
      <c r="G3880" s="35"/>
      <c r="H3880" s="35"/>
      <c r="I3880" s="35"/>
      <c r="J3880" s="35"/>
      <c r="K3880" s="35"/>
      <c r="L3880" s="38"/>
      <c r="M3880" s="35"/>
      <c r="N3880" s="35"/>
      <c r="O3880" s="35"/>
      <c r="P3880" s="35"/>
      <c r="Q3880" s="35"/>
      <c r="R3880" s="35"/>
      <c r="S3880" s="35"/>
      <c r="T3880" s="35"/>
      <c r="U3880" s="35"/>
      <c r="V3880" s="35"/>
      <c r="W3880" s="35"/>
      <c r="X3880" s="35"/>
      <c r="Y3880" s="35"/>
      <c r="Z3880" s="35"/>
      <c r="AA3880" s="35"/>
      <c r="AB3880" s="35"/>
      <c r="AC3880" s="35"/>
      <c r="AD3880" s="35"/>
      <c r="AE3880" s="331"/>
      <c r="AF3880" s="331"/>
      <c r="AG3880" s="331"/>
      <c r="AH3880" s="331"/>
      <c r="AI3880" s="331"/>
      <c r="AJ3880" s="331"/>
      <c r="AK3880" s="331"/>
      <c r="AL3880" s="34"/>
      <c r="AM3880" s="331"/>
      <c r="AN3880" s="35"/>
      <c r="AO3880" s="35"/>
      <c r="AP3880" s="162"/>
      <c r="AQ3880" s="35"/>
      <c r="AR3880" s="35"/>
      <c r="AS3880" s="35"/>
      <c r="AT3880" s="35"/>
      <c r="AU3880" s="35"/>
      <c r="AV3880" s="14"/>
      <c r="AW3880" s="14"/>
      <c r="AX3880" s="14"/>
      <c r="AY3880" s="14"/>
      <c r="AZ3880" s="14"/>
      <c r="BA3880" s="14"/>
    </row>
    <row r="3881" spans="3:53" ht="15.75">
      <c r="C3881" s="35"/>
      <c r="D3881" s="35"/>
      <c r="E3881" s="304"/>
      <c r="F3881" s="304"/>
      <c r="G3881" s="35"/>
      <c r="H3881" s="35"/>
      <c r="I3881" s="35"/>
      <c r="J3881" s="35"/>
      <c r="K3881" s="35"/>
      <c r="L3881" s="38"/>
      <c r="M3881" s="35"/>
      <c r="N3881" s="35"/>
      <c r="O3881" s="35"/>
      <c r="P3881" s="35"/>
      <c r="Q3881" s="35"/>
      <c r="R3881" s="35"/>
      <c r="S3881" s="35"/>
      <c r="T3881" s="35"/>
      <c r="U3881" s="35"/>
      <c r="V3881" s="35"/>
      <c r="W3881" s="35"/>
      <c r="X3881" s="35"/>
      <c r="Y3881" s="35"/>
      <c r="Z3881" s="35"/>
      <c r="AA3881" s="35"/>
      <c r="AB3881" s="35"/>
      <c r="AC3881" s="35"/>
      <c r="AD3881" s="35"/>
      <c r="AE3881" s="331"/>
      <c r="AF3881" s="331"/>
      <c r="AG3881" s="331"/>
      <c r="AH3881" s="331"/>
      <c r="AI3881" s="331"/>
      <c r="AJ3881" s="331"/>
      <c r="AK3881" s="331"/>
      <c r="AL3881" s="34"/>
      <c r="AM3881" s="331"/>
      <c r="AN3881" s="35"/>
      <c r="AO3881" s="35"/>
      <c r="AP3881" s="162"/>
      <c r="AQ3881" s="35"/>
      <c r="AR3881" s="35"/>
      <c r="AS3881" s="35"/>
      <c r="AT3881" s="35"/>
      <c r="AU3881" s="35"/>
      <c r="AV3881" s="14"/>
      <c r="AW3881" s="14"/>
      <c r="AX3881" s="14"/>
      <c r="AY3881" s="14"/>
      <c r="AZ3881" s="14"/>
      <c r="BA3881" s="14"/>
    </row>
    <row r="3882" spans="3:53" ht="15.75">
      <c r="C3882" s="35"/>
      <c r="D3882" s="35"/>
      <c r="E3882" s="304"/>
      <c r="F3882" s="304"/>
      <c r="G3882" s="35"/>
      <c r="H3882" s="35"/>
      <c r="I3882" s="35"/>
      <c r="J3882" s="35"/>
      <c r="K3882" s="35"/>
      <c r="L3882" s="38"/>
      <c r="M3882" s="35"/>
      <c r="N3882" s="35"/>
      <c r="O3882" s="35"/>
      <c r="P3882" s="35"/>
      <c r="Q3882" s="35"/>
      <c r="R3882" s="35"/>
      <c r="S3882" s="35"/>
      <c r="T3882" s="35"/>
      <c r="U3882" s="35"/>
      <c r="V3882" s="35"/>
      <c r="W3882" s="35"/>
      <c r="X3882" s="35"/>
      <c r="Y3882" s="35"/>
      <c r="Z3882" s="35"/>
      <c r="AA3882" s="35"/>
      <c r="AB3882" s="35"/>
      <c r="AC3882" s="35"/>
      <c r="AD3882" s="35"/>
      <c r="AE3882" s="331"/>
      <c r="AF3882" s="331"/>
      <c r="AG3882" s="331"/>
      <c r="AH3882" s="331"/>
      <c r="AI3882" s="331"/>
      <c r="AJ3882" s="331"/>
      <c r="AK3882" s="331"/>
      <c r="AL3882" s="34"/>
      <c r="AM3882" s="331"/>
      <c r="AN3882" s="35"/>
      <c r="AO3882" s="35"/>
      <c r="AP3882" s="162"/>
      <c r="AQ3882" s="35"/>
      <c r="AR3882" s="35"/>
      <c r="AS3882" s="35"/>
      <c r="AT3882" s="35"/>
      <c r="AU3882" s="35"/>
      <c r="AV3882" s="14"/>
      <c r="AW3882" s="14"/>
      <c r="AX3882" s="14"/>
      <c r="AY3882" s="14"/>
      <c r="AZ3882" s="14"/>
      <c r="BA3882" s="14"/>
    </row>
    <row r="3883" spans="3:53" ht="15.75">
      <c r="C3883" s="35"/>
      <c r="D3883" s="35"/>
      <c r="E3883" s="304"/>
      <c r="F3883" s="304"/>
      <c r="G3883" s="35"/>
      <c r="H3883" s="35"/>
      <c r="I3883" s="35"/>
      <c r="J3883" s="35"/>
      <c r="K3883" s="35"/>
      <c r="L3883" s="38"/>
      <c r="M3883" s="35"/>
      <c r="N3883" s="35"/>
      <c r="O3883" s="35"/>
      <c r="P3883" s="35"/>
      <c r="Q3883" s="35"/>
      <c r="R3883" s="35"/>
      <c r="S3883" s="35"/>
      <c r="T3883" s="35"/>
      <c r="U3883" s="35"/>
      <c r="V3883" s="35"/>
      <c r="W3883" s="35"/>
      <c r="X3883" s="35"/>
      <c r="Y3883" s="35"/>
      <c r="Z3883" s="35"/>
      <c r="AA3883" s="35"/>
      <c r="AB3883" s="35"/>
      <c r="AC3883" s="35"/>
      <c r="AD3883" s="35"/>
      <c r="AE3883" s="331"/>
      <c r="AF3883" s="331"/>
      <c r="AG3883" s="331"/>
      <c r="AH3883" s="331"/>
      <c r="AI3883" s="331"/>
      <c r="AJ3883" s="331"/>
      <c r="AK3883" s="331"/>
      <c r="AL3883" s="34"/>
      <c r="AM3883" s="331"/>
      <c r="AN3883" s="35"/>
      <c r="AO3883" s="35"/>
      <c r="AP3883" s="162"/>
      <c r="AQ3883" s="35"/>
      <c r="AR3883" s="35"/>
      <c r="AS3883" s="35"/>
      <c r="AT3883" s="35"/>
      <c r="AU3883" s="35"/>
      <c r="AV3883" s="14"/>
      <c r="AW3883" s="14"/>
      <c r="AX3883" s="14"/>
      <c r="AY3883" s="14"/>
      <c r="AZ3883" s="14"/>
      <c r="BA3883" s="14"/>
    </row>
    <row r="3884" spans="3:53" ht="15.75">
      <c r="C3884" s="35"/>
      <c r="D3884" s="35"/>
      <c r="E3884" s="304"/>
      <c r="F3884" s="304"/>
      <c r="G3884" s="35"/>
      <c r="H3884" s="35"/>
      <c r="I3884" s="35"/>
      <c r="J3884" s="35"/>
      <c r="K3884" s="35"/>
      <c r="L3884" s="38"/>
      <c r="M3884" s="35"/>
      <c r="N3884" s="35"/>
      <c r="O3884" s="35"/>
      <c r="P3884" s="35"/>
      <c r="Q3884" s="35"/>
      <c r="R3884" s="35"/>
      <c r="S3884" s="35"/>
      <c r="T3884" s="35"/>
      <c r="U3884" s="35"/>
      <c r="V3884" s="35"/>
      <c r="W3884" s="35"/>
      <c r="X3884" s="35"/>
      <c r="Y3884" s="35"/>
      <c r="Z3884" s="35"/>
      <c r="AA3884" s="35"/>
      <c r="AB3884" s="35"/>
      <c r="AC3884" s="35"/>
      <c r="AD3884" s="35"/>
      <c r="AE3884" s="331"/>
      <c r="AF3884" s="331"/>
      <c r="AG3884" s="331"/>
      <c r="AH3884" s="331"/>
      <c r="AI3884" s="331"/>
      <c r="AJ3884" s="331"/>
      <c r="AK3884" s="331"/>
      <c r="AL3884" s="34"/>
      <c r="AM3884" s="331"/>
      <c r="AN3884" s="35"/>
      <c r="AO3884" s="35"/>
      <c r="AP3884" s="162"/>
      <c r="AQ3884" s="35"/>
      <c r="AR3884" s="35"/>
      <c r="AS3884" s="35"/>
      <c r="AT3884" s="35"/>
      <c r="AU3884" s="35"/>
      <c r="AV3884" s="14"/>
      <c r="AW3884" s="14"/>
      <c r="AX3884" s="14"/>
      <c r="AY3884" s="14"/>
      <c r="AZ3884" s="14"/>
      <c r="BA3884" s="14"/>
    </row>
    <row r="3885" spans="3:53" ht="15.75">
      <c r="C3885" s="35"/>
      <c r="D3885" s="35"/>
      <c r="E3885" s="304"/>
      <c r="F3885" s="304"/>
      <c r="G3885" s="35"/>
      <c r="H3885" s="35"/>
      <c r="I3885" s="35"/>
      <c r="J3885" s="35"/>
      <c r="K3885" s="35"/>
      <c r="L3885" s="38"/>
      <c r="M3885" s="35"/>
      <c r="N3885" s="35"/>
      <c r="O3885" s="35"/>
      <c r="P3885" s="35"/>
      <c r="Q3885" s="35"/>
      <c r="R3885" s="35"/>
      <c r="S3885" s="35"/>
      <c r="T3885" s="35"/>
      <c r="U3885" s="35"/>
      <c r="V3885" s="35"/>
      <c r="W3885" s="35"/>
      <c r="X3885" s="35"/>
      <c r="Y3885" s="35"/>
      <c r="Z3885" s="35"/>
      <c r="AA3885" s="35"/>
      <c r="AB3885" s="35"/>
      <c r="AC3885" s="35"/>
      <c r="AD3885" s="35"/>
      <c r="AE3885" s="331"/>
      <c r="AF3885" s="331"/>
      <c r="AG3885" s="331"/>
      <c r="AH3885" s="331"/>
      <c r="AI3885" s="331"/>
      <c r="AJ3885" s="331"/>
      <c r="AK3885" s="331"/>
      <c r="AL3885" s="34"/>
      <c r="AM3885" s="331"/>
      <c r="AN3885" s="35"/>
      <c r="AO3885" s="35"/>
      <c r="AP3885" s="162"/>
      <c r="AQ3885" s="35"/>
      <c r="AR3885" s="35"/>
      <c r="AS3885" s="35"/>
      <c r="AT3885" s="35"/>
      <c r="AU3885" s="35"/>
      <c r="AV3885" s="14"/>
      <c r="AW3885" s="14"/>
      <c r="AX3885" s="14"/>
      <c r="AY3885" s="14"/>
      <c r="AZ3885" s="14"/>
      <c r="BA3885" s="14"/>
    </row>
    <row r="3886" spans="3:53" ht="15.75">
      <c r="C3886" s="35"/>
      <c r="D3886" s="35"/>
      <c r="E3886" s="304"/>
      <c r="F3886" s="304"/>
      <c r="G3886" s="35"/>
      <c r="H3886" s="35"/>
      <c r="I3886" s="35"/>
      <c r="J3886" s="35"/>
      <c r="K3886" s="35"/>
      <c r="L3886" s="38"/>
      <c r="M3886" s="35"/>
      <c r="N3886" s="35"/>
      <c r="O3886" s="35"/>
      <c r="P3886" s="35"/>
      <c r="Q3886" s="35"/>
      <c r="R3886" s="35"/>
      <c r="S3886" s="35"/>
      <c r="T3886" s="35"/>
      <c r="U3886" s="35"/>
      <c r="V3886" s="35"/>
      <c r="W3886" s="35"/>
      <c r="X3886" s="35"/>
      <c r="Y3886" s="35"/>
      <c r="Z3886" s="35"/>
      <c r="AA3886" s="35"/>
      <c r="AB3886" s="35"/>
      <c r="AC3886" s="35"/>
      <c r="AD3886" s="35"/>
      <c r="AE3886" s="331"/>
      <c r="AF3886" s="331"/>
      <c r="AG3886" s="331"/>
      <c r="AH3886" s="331"/>
      <c r="AI3886" s="331"/>
      <c r="AJ3886" s="331"/>
      <c r="AK3886" s="331"/>
      <c r="AL3886" s="34"/>
      <c r="AM3886" s="331"/>
      <c r="AN3886" s="35"/>
      <c r="AO3886" s="35"/>
      <c r="AP3886" s="162"/>
      <c r="AQ3886" s="35"/>
      <c r="AR3886" s="35"/>
      <c r="AS3886" s="35"/>
      <c r="AT3886" s="35"/>
      <c r="AU3886" s="35"/>
      <c r="AV3886" s="14"/>
      <c r="AW3886" s="14"/>
      <c r="AX3886" s="14"/>
      <c r="AY3886" s="14"/>
      <c r="AZ3886" s="14"/>
      <c r="BA3886" s="14"/>
    </row>
    <row r="3887" spans="3:53" ht="15.75">
      <c r="C3887" s="35"/>
      <c r="D3887" s="35"/>
      <c r="E3887" s="304"/>
      <c r="F3887" s="304"/>
      <c r="G3887" s="35"/>
      <c r="H3887" s="35"/>
      <c r="I3887" s="35"/>
      <c r="J3887" s="35"/>
      <c r="K3887" s="35"/>
      <c r="L3887" s="38"/>
      <c r="M3887" s="35"/>
      <c r="N3887" s="35"/>
      <c r="O3887" s="35"/>
      <c r="P3887" s="35"/>
      <c r="Q3887" s="35"/>
      <c r="R3887" s="35"/>
      <c r="S3887" s="35"/>
      <c r="T3887" s="35"/>
      <c r="U3887" s="35"/>
      <c r="V3887" s="35"/>
      <c r="W3887" s="35"/>
      <c r="X3887" s="35"/>
      <c r="Y3887" s="35"/>
      <c r="Z3887" s="35"/>
      <c r="AA3887" s="35"/>
      <c r="AB3887" s="35"/>
      <c r="AC3887" s="35"/>
      <c r="AD3887" s="35"/>
      <c r="AE3887" s="331"/>
      <c r="AF3887" s="331"/>
      <c r="AG3887" s="331"/>
      <c r="AH3887" s="331"/>
      <c r="AI3887" s="331"/>
      <c r="AJ3887" s="331"/>
      <c r="AK3887" s="331"/>
      <c r="AL3887" s="34"/>
      <c r="AM3887" s="331"/>
      <c r="AN3887" s="35"/>
      <c r="AO3887" s="35"/>
      <c r="AP3887" s="162"/>
      <c r="AQ3887" s="35"/>
      <c r="AR3887" s="35"/>
      <c r="AS3887" s="35"/>
      <c r="AT3887" s="35"/>
      <c r="AU3887" s="35"/>
      <c r="AV3887" s="14"/>
      <c r="AW3887" s="14"/>
      <c r="AX3887" s="14"/>
      <c r="AY3887" s="14"/>
      <c r="AZ3887" s="14"/>
      <c r="BA3887" s="14"/>
    </row>
    <row r="3888" spans="3:53" ht="15.75">
      <c r="C3888" s="35"/>
      <c r="D3888" s="35"/>
      <c r="E3888" s="304"/>
      <c r="F3888" s="304"/>
      <c r="G3888" s="35"/>
      <c r="H3888" s="35"/>
      <c r="I3888" s="35"/>
      <c r="J3888" s="35"/>
      <c r="K3888" s="35"/>
      <c r="L3888" s="38"/>
      <c r="M3888" s="35"/>
      <c r="N3888" s="35"/>
      <c r="O3888" s="35"/>
      <c r="P3888" s="35"/>
      <c r="Q3888" s="35"/>
      <c r="R3888" s="35"/>
      <c r="S3888" s="35"/>
      <c r="T3888" s="35"/>
      <c r="U3888" s="35"/>
      <c r="V3888" s="35"/>
      <c r="W3888" s="35"/>
      <c r="X3888" s="35"/>
      <c r="Y3888" s="35"/>
      <c r="Z3888" s="35"/>
      <c r="AA3888" s="35"/>
      <c r="AB3888" s="35"/>
      <c r="AC3888" s="35"/>
      <c r="AD3888" s="35"/>
      <c r="AE3888" s="331"/>
      <c r="AF3888" s="331"/>
      <c r="AG3888" s="331"/>
      <c r="AH3888" s="331"/>
      <c r="AI3888" s="331"/>
      <c r="AJ3888" s="331"/>
      <c r="AK3888" s="331"/>
      <c r="AL3888" s="34"/>
      <c r="AM3888" s="331"/>
      <c r="AN3888" s="35"/>
      <c r="AO3888" s="35"/>
      <c r="AP3888" s="162"/>
      <c r="AQ3888" s="35"/>
      <c r="AR3888" s="35"/>
      <c r="AS3888" s="35"/>
      <c r="AT3888" s="35"/>
      <c r="AU3888" s="35"/>
      <c r="AV3888" s="14"/>
      <c r="AW3888" s="14"/>
      <c r="AX3888" s="14"/>
      <c r="AY3888" s="14"/>
      <c r="AZ3888" s="14"/>
      <c r="BA3888" s="14"/>
    </row>
    <row r="3889" spans="3:53" ht="15.75">
      <c r="C3889" s="35"/>
      <c r="D3889" s="35"/>
      <c r="E3889" s="304"/>
      <c r="F3889" s="304"/>
      <c r="G3889" s="35"/>
      <c r="H3889" s="35"/>
      <c r="I3889" s="35"/>
      <c r="J3889" s="35"/>
      <c r="K3889" s="35"/>
      <c r="L3889" s="38"/>
      <c r="M3889" s="35"/>
      <c r="N3889" s="35"/>
      <c r="O3889" s="35"/>
      <c r="P3889" s="35"/>
      <c r="Q3889" s="35"/>
      <c r="R3889" s="35"/>
      <c r="S3889" s="35"/>
      <c r="T3889" s="35"/>
      <c r="U3889" s="35"/>
      <c r="V3889" s="35"/>
      <c r="W3889" s="35"/>
      <c r="X3889" s="35"/>
      <c r="Y3889" s="35"/>
      <c r="Z3889" s="35"/>
      <c r="AA3889" s="35"/>
      <c r="AB3889" s="35"/>
      <c r="AC3889" s="35"/>
      <c r="AD3889" s="35"/>
      <c r="AE3889" s="331"/>
      <c r="AF3889" s="331"/>
      <c r="AG3889" s="331"/>
      <c r="AH3889" s="331"/>
      <c r="AI3889" s="331"/>
      <c r="AJ3889" s="331"/>
      <c r="AK3889" s="331"/>
      <c r="AL3889" s="34"/>
      <c r="AM3889" s="331"/>
      <c r="AN3889" s="35"/>
      <c r="AO3889" s="35"/>
      <c r="AP3889" s="162"/>
      <c r="AQ3889" s="35"/>
      <c r="AR3889" s="35"/>
      <c r="AS3889" s="35"/>
      <c r="AT3889" s="35"/>
      <c r="AU3889" s="35"/>
      <c r="AV3889" s="14"/>
      <c r="AW3889" s="14"/>
      <c r="AX3889" s="14"/>
      <c r="AY3889" s="14"/>
      <c r="AZ3889" s="14"/>
      <c r="BA3889" s="14"/>
    </row>
    <row r="3890" spans="3:53" ht="15.75">
      <c r="C3890" s="35"/>
      <c r="D3890" s="35"/>
      <c r="E3890" s="304"/>
      <c r="F3890" s="304"/>
      <c r="G3890" s="35"/>
      <c r="H3890" s="35"/>
      <c r="I3890" s="35"/>
      <c r="J3890" s="35"/>
      <c r="K3890" s="35"/>
      <c r="L3890" s="38"/>
      <c r="M3890" s="35"/>
      <c r="N3890" s="35"/>
      <c r="O3890" s="35"/>
      <c r="P3890" s="35"/>
      <c r="Q3890" s="35"/>
      <c r="R3890" s="35"/>
      <c r="S3890" s="35"/>
      <c r="T3890" s="35"/>
      <c r="U3890" s="35"/>
      <c r="V3890" s="35"/>
      <c r="W3890" s="35"/>
      <c r="X3890" s="35"/>
      <c r="Y3890" s="35"/>
      <c r="Z3890" s="35"/>
      <c r="AA3890" s="35"/>
      <c r="AB3890" s="35"/>
      <c r="AC3890" s="35"/>
      <c r="AD3890" s="35"/>
      <c r="AE3890" s="331"/>
      <c r="AF3890" s="331"/>
      <c r="AG3890" s="331"/>
      <c r="AH3890" s="331"/>
      <c r="AI3890" s="331"/>
      <c r="AJ3890" s="331"/>
      <c r="AK3890" s="331"/>
      <c r="AL3890" s="34"/>
      <c r="AM3890" s="331"/>
      <c r="AN3890" s="35"/>
      <c r="AO3890" s="35"/>
      <c r="AP3890" s="162"/>
      <c r="AQ3890" s="35"/>
      <c r="AR3890" s="35"/>
      <c r="AS3890" s="35"/>
      <c r="AT3890" s="35"/>
      <c r="AU3890" s="35"/>
      <c r="AV3890" s="14"/>
      <c r="AW3890" s="14"/>
      <c r="AX3890" s="14"/>
      <c r="AY3890" s="14"/>
      <c r="AZ3890" s="14"/>
      <c r="BA3890" s="14"/>
    </row>
    <row r="3891" spans="3:53" ht="15.75">
      <c r="C3891" s="35"/>
      <c r="D3891" s="35"/>
      <c r="E3891" s="304"/>
      <c r="F3891" s="304"/>
      <c r="G3891" s="35"/>
      <c r="H3891" s="35"/>
      <c r="I3891" s="35"/>
      <c r="J3891" s="35"/>
      <c r="K3891" s="35"/>
      <c r="L3891" s="38"/>
      <c r="M3891" s="35"/>
      <c r="N3891" s="35"/>
      <c r="O3891" s="35"/>
      <c r="P3891" s="35"/>
      <c r="Q3891" s="35"/>
      <c r="R3891" s="35"/>
      <c r="S3891" s="35"/>
      <c r="T3891" s="35"/>
      <c r="U3891" s="35"/>
      <c r="V3891" s="35"/>
      <c r="W3891" s="35"/>
      <c r="X3891" s="35"/>
      <c r="Y3891" s="35"/>
      <c r="Z3891" s="35"/>
      <c r="AA3891" s="35"/>
      <c r="AB3891" s="35"/>
      <c r="AC3891" s="35"/>
      <c r="AD3891" s="35"/>
      <c r="AE3891" s="331"/>
      <c r="AF3891" s="331"/>
      <c r="AG3891" s="331"/>
      <c r="AH3891" s="331"/>
      <c r="AI3891" s="331"/>
      <c r="AJ3891" s="331"/>
      <c r="AK3891" s="331"/>
      <c r="AL3891" s="34"/>
      <c r="AM3891" s="331"/>
      <c r="AN3891" s="35"/>
      <c r="AO3891" s="35"/>
      <c r="AP3891" s="162"/>
      <c r="AQ3891" s="35"/>
      <c r="AR3891" s="35"/>
      <c r="AS3891" s="35"/>
      <c r="AT3891" s="35"/>
      <c r="AU3891" s="35"/>
      <c r="AV3891" s="14"/>
      <c r="AW3891" s="14"/>
      <c r="AX3891" s="14"/>
      <c r="AY3891" s="14"/>
      <c r="AZ3891" s="14"/>
      <c r="BA3891" s="14"/>
    </row>
    <row r="3892" spans="3:53" ht="15.75">
      <c r="C3892" s="35"/>
      <c r="D3892" s="35"/>
      <c r="E3892" s="304"/>
      <c r="F3892" s="304"/>
      <c r="G3892" s="35"/>
      <c r="H3892" s="35"/>
      <c r="I3892" s="35"/>
      <c r="J3892" s="35"/>
      <c r="K3892" s="35"/>
      <c r="L3892" s="38"/>
      <c r="M3892" s="35"/>
      <c r="N3892" s="35"/>
      <c r="O3892" s="35"/>
      <c r="P3892" s="35"/>
      <c r="Q3892" s="35"/>
      <c r="R3892" s="35"/>
      <c r="S3892" s="35"/>
      <c r="T3892" s="35"/>
      <c r="U3892" s="35"/>
      <c r="V3892" s="35"/>
      <c r="W3892" s="35"/>
      <c r="X3892" s="35"/>
      <c r="Y3892" s="35"/>
      <c r="Z3892" s="35"/>
      <c r="AA3892" s="35"/>
      <c r="AB3892" s="35"/>
      <c r="AC3892" s="35"/>
      <c r="AD3892" s="35"/>
      <c r="AE3892" s="331"/>
      <c r="AF3892" s="331"/>
      <c r="AG3892" s="331"/>
      <c r="AH3892" s="331"/>
      <c r="AI3892" s="331"/>
      <c r="AJ3892" s="331"/>
      <c r="AK3892" s="331"/>
      <c r="AL3892" s="34"/>
      <c r="AM3892" s="331"/>
      <c r="AN3892" s="35"/>
      <c r="AO3892" s="35"/>
      <c r="AP3892" s="162"/>
      <c r="AQ3892" s="35"/>
      <c r="AR3892" s="35"/>
      <c r="AS3892" s="35"/>
      <c r="AT3892" s="35"/>
      <c r="AU3892" s="35"/>
      <c r="AV3892" s="14"/>
      <c r="AW3892" s="14"/>
      <c r="AX3892" s="14"/>
      <c r="AY3892" s="14"/>
      <c r="AZ3892" s="14"/>
      <c r="BA3892" s="14"/>
    </row>
    <row r="3893" spans="3:53" ht="15.75">
      <c r="C3893" s="35"/>
      <c r="D3893" s="35"/>
      <c r="E3893" s="304"/>
      <c r="F3893" s="304"/>
      <c r="G3893" s="35"/>
      <c r="H3893" s="35"/>
      <c r="I3893" s="35"/>
      <c r="J3893" s="35"/>
      <c r="K3893" s="35"/>
      <c r="L3893" s="38"/>
      <c r="M3893" s="35"/>
      <c r="N3893" s="35"/>
      <c r="O3893" s="35"/>
      <c r="P3893" s="35"/>
      <c r="Q3893" s="35"/>
      <c r="R3893" s="35"/>
      <c r="S3893" s="35"/>
      <c r="T3893" s="35"/>
      <c r="U3893" s="35"/>
      <c r="V3893" s="35"/>
      <c r="W3893" s="35"/>
      <c r="X3893" s="35"/>
      <c r="Y3893" s="35"/>
      <c r="Z3893" s="35"/>
      <c r="AA3893" s="35"/>
      <c r="AB3893" s="35"/>
      <c r="AC3893" s="35"/>
      <c r="AD3893" s="35"/>
      <c r="AE3893" s="331"/>
      <c r="AF3893" s="331"/>
      <c r="AG3893" s="331"/>
      <c r="AH3893" s="331"/>
      <c r="AI3893" s="331"/>
      <c r="AJ3893" s="331"/>
      <c r="AK3893" s="331"/>
      <c r="AL3893" s="34"/>
      <c r="AM3893" s="331"/>
      <c r="AN3893" s="35"/>
      <c r="AO3893" s="35"/>
      <c r="AP3893" s="162"/>
      <c r="AQ3893" s="35"/>
      <c r="AR3893" s="35"/>
      <c r="AS3893" s="35"/>
      <c r="AT3893" s="35"/>
      <c r="AU3893" s="35"/>
      <c r="AV3893" s="14"/>
      <c r="AW3893" s="14"/>
      <c r="AX3893" s="14"/>
      <c r="AY3893" s="14"/>
      <c r="AZ3893" s="14"/>
      <c r="BA3893" s="14"/>
    </row>
    <row r="3894" spans="3:53" ht="15.75">
      <c r="C3894" s="35"/>
      <c r="D3894" s="35"/>
      <c r="E3894" s="304"/>
      <c r="F3894" s="304"/>
      <c r="G3894" s="35"/>
      <c r="H3894" s="35"/>
      <c r="I3894" s="35"/>
      <c r="J3894" s="35"/>
      <c r="K3894" s="35"/>
      <c r="L3894" s="38"/>
      <c r="M3894" s="35"/>
      <c r="N3894" s="35"/>
      <c r="O3894" s="35"/>
      <c r="P3894" s="35"/>
      <c r="Q3894" s="35"/>
      <c r="R3894" s="35"/>
      <c r="S3894" s="35"/>
      <c r="T3894" s="35"/>
      <c r="U3894" s="35"/>
      <c r="V3894" s="35"/>
      <c r="W3894" s="35"/>
      <c r="X3894" s="35"/>
      <c r="Y3894" s="35"/>
      <c r="Z3894" s="35"/>
      <c r="AA3894" s="35"/>
      <c r="AB3894" s="35"/>
      <c r="AC3894" s="35"/>
      <c r="AD3894" s="35"/>
      <c r="AE3894" s="331"/>
      <c r="AF3894" s="331"/>
      <c r="AG3894" s="331"/>
      <c r="AH3894" s="331"/>
      <c r="AI3894" s="331"/>
      <c r="AJ3894" s="331"/>
      <c r="AK3894" s="331"/>
      <c r="AL3894" s="34"/>
      <c r="AM3894" s="331"/>
      <c r="AN3894" s="35"/>
      <c r="AO3894" s="35"/>
      <c r="AP3894" s="162"/>
      <c r="AQ3894" s="35"/>
      <c r="AR3894" s="35"/>
      <c r="AS3894" s="35"/>
      <c r="AT3894" s="35"/>
      <c r="AU3894" s="35"/>
      <c r="AV3894" s="14"/>
      <c r="AW3894" s="14"/>
      <c r="AX3894" s="14"/>
      <c r="AY3894" s="14"/>
      <c r="AZ3894" s="14"/>
      <c r="BA3894" s="14"/>
    </row>
    <row r="3895" spans="3:53" ht="15.75">
      <c r="C3895" s="35"/>
      <c r="D3895" s="35"/>
      <c r="E3895" s="304"/>
      <c r="F3895" s="304"/>
      <c r="G3895" s="35"/>
      <c r="H3895" s="35"/>
      <c r="I3895" s="35"/>
      <c r="J3895" s="35"/>
      <c r="K3895" s="35"/>
      <c r="L3895" s="38"/>
      <c r="M3895" s="35"/>
      <c r="N3895" s="35"/>
      <c r="O3895" s="35"/>
      <c r="P3895" s="35"/>
      <c r="Q3895" s="35"/>
      <c r="R3895" s="35"/>
      <c r="S3895" s="35"/>
      <c r="T3895" s="35"/>
      <c r="U3895" s="35"/>
      <c r="V3895" s="35"/>
      <c r="W3895" s="35"/>
      <c r="X3895" s="35"/>
      <c r="Y3895" s="35"/>
      <c r="Z3895" s="35"/>
      <c r="AA3895" s="35"/>
      <c r="AB3895" s="35"/>
      <c r="AC3895" s="35"/>
      <c r="AD3895" s="35"/>
      <c r="AE3895" s="331"/>
      <c r="AF3895" s="331"/>
      <c r="AG3895" s="331"/>
      <c r="AH3895" s="331"/>
      <c r="AI3895" s="331"/>
      <c r="AJ3895" s="331"/>
      <c r="AK3895" s="331"/>
      <c r="AL3895" s="34"/>
      <c r="AM3895" s="331"/>
      <c r="AN3895" s="35"/>
      <c r="AO3895" s="35"/>
      <c r="AP3895" s="162"/>
      <c r="AQ3895" s="35"/>
      <c r="AR3895" s="35"/>
      <c r="AS3895" s="35"/>
      <c r="AT3895" s="35"/>
      <c r="AU3895" s="35"/>
      <c r="AV3895" s="14"/>
      <c r="AW3895" s="14"/>
      <c r="AX3895" s="14"/>
      <c r="AY3895" s="14"/>
      <c r="AZ3895" s="14"/>
      <c r="BA3895" s="14"/>
    </row>
    <row r="3896" spans="3:53" ht="15.75">
      <c r="C3896" s="35"/>
      <c r="D3896" s="35"/>
      <c r="E3896" s="304"/>
      <c r="F3896" s="304"/>
      <c r="G3896" s="35"/>
      <c r="H3896" s="35"/>
      <c r="I3896" s="35"/>
      <c r="J3896" s="35"/>
      <c r="K3896" s="35"/>
      <c r="L3896" s="38"/>
      <c r="M3896" s="35"/>
      <c r="N3896" s="35"/>
      <c r="O3896" s="35"/>
      <c r="P3896" s="35"/>
      <c r="Q3896" s="35"/>
      <c r="R3896" s="35"/>
      <c r="S3896" s="35"/>
      <c r="T3896" s="35"/>
      <c r="U3896" s="35"/>
      <c r="V3896" s="35"/>
      <c r="W3896" s="35"/>
      <c r="X3896" s="35"/>
      <c r="Y3896" s="35"/>
      <c r="Z3896" s="35"/>
      <c r="AA3896" s="35"/>
      <c r="AB3896" s="35"/>
      <c r="AC3896" s="35"/>
      <c r="AD3896" s="35"/>
      <c r="AE3896" s="331"/>
      <c r="AF3896" s="331"/>
      <c r="AG3896" s="331"/>
      <c r="AH3896" s="331"/>
      <c r="AI3896" s="331"/>
      <c r="AJ3896" s="331"/>
      <c r="AK3896" s="331"/>
      <c r="AL3896" s="34"/>
      <c r="AM3896" s="331"/>
      <c r="AN3896" s="35"/>
      <c r="AO3896" s="35"/>
      <c r="AP3896" s="162"/>
      <c r="AQ3896" s="35"/>
      <c r="AR3896" s="35"/>
      <c r="AS3896" s="35"/>
      <c r="AT3896" s="35"/>
      <c r="AU3896" s="35"/>
      <c r="AV3896" s="14"/>
      <c r="AW3896" s="14"/>
      <c r="AX3896" s="14"/>
      <c r="AY3896" s="14"/>
      <c r="AZ3896" s="14"/>
      <c r="BA3896" s="14"/>
    </row>
    <row r="3897" spans="3:53" ht="15.75">
      <c r="C3897" s="35"/>
      <c r="D3897" s="35"/>
      <c r="E3897" s="304"/>
      <c r="F3897" s="304"/>
      <c r="G3897" s="35"/>
      <c r="H3897" s="35"/>
      <c r="I3897" s="35"/>
      <c r="J3897" s="35"/>
      <c r="K3897" s="35"/>
      <c r="L3897" s="38"/>
      <c r="M3897" s="35"/>
      <c r="N3897" s="35"/>
      <c r="O3897" s="35"/>
      <c r="P3897" s="35"/>
      <c r="Q3897" s="35"/>
      <c r="R3897" s="35"/>
      <c r="S3897" s="35"/>
      <c r="T3897" s="35"/>
      <c r="U3897" s="35"/>
      <c r="V3897" s="35"/>
      <c r="W3897" s="35"/>
      <c r="X3897" s="35"/>
      <c r="Y3897" s="35"/>
      <c r="Z3897" s="35"/>
      <c r="AA3897" s="35"/>
      <c r="AB3897" s="35"/>
      <c r="AC3897" s="35"/>
      <c r="AD3897" s="35"/>
      <c r="AE3897" s="331"/>
      <c r="AF3897" s="331"/>
      <c r="AG3897" s="331"/>
      <c r="AH3897" s="331"/>
      <c r="AI3897" s="331"/>
      <c r="AJ3897" s="331"/>
      <c r="AK3897" s="331"/>
      <c r="AL3897" s="34"/>
      <c r="AM3897" s="331"/>
      <c r="AN3897" s="35"/>
      <c r="AO3897" s="35"/>
      <c r="AP3897" s="162"/>
      <c r="AQ3897" s="35"/>
      <c r="AR3897" s="35"/>
      <c r="AS3897" s="35"/>
      <c r="AT3897" s="35"/>
      <c r="AU3897" s="35"/>
      <c r="AV3897" s="14"/>
      <c r="AW3897" s="14"/>
      <c r="AX3897" s="14"/>
      <c r="AY3897" s="14"/>
      <c r="AZ3897" s="14"/>
      <c r="BA3897" s="14"/>
    </row>
    <row r="3898" spans="3:53" ht="15.75">
      <c r="C3898" s="35"/>
      <c r="D3898" s="35"/>
      <c r="E3898" s="304"/>
      <c r="F3898" s="304"/>
      <c r="G3898" s="35"/>
      <c r="H3898" s="35"/>
      <c r="I3898" s="35"/>
      <c r="J3898" s="35"/>
      <c r="K3898" s="35"/>
      <c r="L3898" s="38"/>
      <c r="M3898" s="35"/>
      <c r="N3898" s="35"/>
      <c r="O3898" s="35"/>
      <c r="P3898" s="35"/>
      <c r="Q3898" s="35"/>
      <c r="R3898" s="35"/>
      <c r="S3898" s="35"/>
      <c r="T3898" s="35"/>
      <c r="U3898" s="35"/>
      <c r="V3898" s="35"/>
      <c r="W3898" s="35"/>
      <c r="X3898" s="35"/>
      <c r="Y3898" s="35"/>
      <c r="Z3898" s="35"/>
      <c r="AA3898" s="35"/>
      <c r="AB3898" s="35"/>
      <c r="AC3898" s="35"/>
      <c r="AD3898" s="35"/>
      <c r="AE3898" s="331"/>
      <c r="AF3898" s="331"/>
      <c r="AG3898" s="331"/>
      <c r="AH3898" s="331"/>
      <c r="AI3898" s="331"/>
      <c r="AJ3898" s="331"/>
      <c r="AK3898" s="331"/>
      <c r="AL3898" s="34"/>
      <c r="AM3898" s="331"/>
      <c r="AN3898" s="35"/>
      <c r="AO3898" s="35"/>
      <c r="AP3898" s="162"/>
      <c r="AQ3898" s="35"/>
      <c r="AR3898" s="35"/>
      <c r="AS3898" s="35"/>
      <c r="AT3898" s="35"/>
      <c r="AU3898" s="35"/>
      <c r="AV3898" s="14"/>
      <c r="AW3898" s="14"/>
      <c r="AX3898" s="14"/>
      <c r="AY3898" s="14"/>
      <c r="AZ3898" s="14"/>
      <c r="BA3898" s="14"/>
    </row>
    <row r="3899" spans="3:53" ht="15.75">
      <c r="C3899" s="35"/>
      <c r="D3899" s="35"/>
      <c r="E3899" s="304"/>
      <c r="F3899" s="304"/>
      <c r="G3899" s="35"/>
      <c r="H3899" s="35"/>
      <c r="I3899" s="35"/>
      <c r="J3899" s="35"/>
      <c r="K3899" s="35"/>
      <c r="L3899" s="38"/>
      <c r="M3899" s="35"/>
      <c r="N3899" s="35"/>
      <c r="O3899" s="35"/>
      <c r="P3899" s="35"/>
      <c r="Q3899" s="35"/>
      <c r="R3899" s="35"/>
      <c r="S3899" s="35"/>
      <c r="T3899" s="35"/>
      <c r="U3899" s="35"/>
      <c r="V3899" s="35"/>
      <c r="W3899" s="35"/>
      <c r="X3899" s="35"/>
      <c r="Y3899" s="35"/>
      <c r="Z3899" s="35"/>
      <c r="AA3899" s="35"/>
      <c r="AB3899" s="35"/>
      <c r="AC3899" s="35"/>
      <c r="AD3899" s="35"/>
      <c r="AE3899" s="331"/>
      <c r="AF3899" s="331"/>
      <c r="AG3899" s="331"/>
      <c r="AH3899" s="331"/>
      <c r="AI3899" s="331"/>
      <c r="AJ3899" s="331"/>
      <c r="AK3899" s="331"/>
      <c r="AL3899" s="34"/>
      <c r="AM3899" s="331"/>
      <c r="AN3899" s="35"/>
      <c r="AO3899" s="35"/>
      <c r="AP3899" s="162"/>
      <c r="AQ3899" s="35"/>
      <c r="AR3899" s="35"/>
      <c r="AS3899" s="35"/>
      <c r="AT3899" s="35"/>
      <c r="AU3899" s="35"/>
      <c r="AV3899" s="14"/>
      <c r="AW3899" s="14"/>
      <c r="AX3899" s="14"/>
      <c r="AY3899" s="14"/>
      <c r="AZ3899" s="14"/>
      <c r="BA3899" s="14"/>
    </row>
    <row r="3900" spans="3:53" ht="15.75">
      <c r="C3900" s="35"/>
      <c r="D3900" s="35"/>
      <c r="E3900" s="304"/>
      <c r="F3900" s="304"/>
      <c r="G3900" s="35"/>
      <c r="H3900" s="35"/>
      <c r="I3900" s="35"/>
      <c r="J3900" s="35"/>
      <c r="K3900" s="35"/>
      <c r="L3900" s="38"/>
      <c r="M3900" s="35"/>
      <c r="N3900" s="35"/>
      <c r="O3900" s="35"/>
      <c r="P3900" s="35"/>
      <c r="Q3900" s="35"/>
      <c r="R3900" s="35"/>
      <c r="S3900" s="35"/>
      <c r="T3900" s="35"/>
      <c r="U3900" s="35"/>
      <c r="V3900" s="35"/>
      <c r="W3900" s="35"/>
      <c r="X3900" s="35"/>
      <c r="Y3900" s="35"/>
      <c r="Z3900" s="35"/>
      <c r="AA3900" s="35"/>
      <c r="AB3900" s="35"/>
      <c r="AC3900" s="35"/>
      <c r="AD3900" s="35"/>
      <c r="AE3900" s="331"/>
      <c r="AF3900" s="331"/>
      <c r="AG3900" s="331"/>
      <c r="AH3900" s="331"/>
      <c r="AI3900" s="331"/>
      <c r="AJ3900" s="331"/>
      <c r="AK3900" s="331"/>
      <c r="AL3900" s="34"/>
      <c r="AM3900" s="331"/>
      <c r="AN3900" s="35"/>
      <c r="AO3900" s="35"/>
      <c r="AP3900" s="162"/>
      <c r="AQ3900" s="35"/>
      <c r="AR3900" s="35"/>
      <c r="AS3900" s="35"/>
      <c r="AT3900" s="35"/>
      <c r="AU3900" s="35"/>
      <c r="AV3900" s="14"/>
      <c r="AW3900" s="14"/>
      <c r="AX3900" s="14"/>
      <c r="AY3900" s="14"/>
      <c r="AZ3900" s="14"/>
      <c r="BA3900" s="14"/>
    </row>
    <row r="3901" spans="3:53" ht="15.75">
      <c r="C3901" s="35"/>
      <c r="D3901" s="35"/>
      <c r="E3901" s="304"/>
      <c r="F3901" s="304"/>
      <c r="G3901" s="35"/>
      <c r="H3901" s="35"/>
      <c r="I3901" s="35"/>
      <c r="J3901" s="35"/>
      <c r="K3901" s="35"/>
      <c r="L3901" s="38"/>
      <c r="M3901" s="35"/>
      <c r="N3901" s="35"/>
      <c r="O3901" s="35"/>
      <c r="P3901" s="35"/>
      <c r="Q3901" s="35"/>
      <c r="R3901" s="35"/>
      <c r="S3901" s="35"/>
      <c r="T3901" s="35"/>
      <c r="U3901" s="35"/>
      <c r="V3901" s="35"/>
      <c r="W3901" s="35"/>
      <c r="X3901" s="35"/>
      <c r="Y3901" s="35"/>
      <c r="Z3901" s="35"/>
      <c r="AA3901" s="35"/>
      <c r="AB3901" s="35"/>
      <c r="AC3901" s="35"/>
      <c r="AD3901" s="35"/>
      <c r="AE3901" s="331"/>
      <c r="AF3901" s="331"/>
      <c r="AG3901" s="331"/>
      <c r="AH3901" s="331"/>
      <c r="AI3901" s="331"/>
      <c r="AJ3901" s="331"/>
      <c r="AK3901" s="331"/>
      <c r="AL3901" s="34"/>
      <c r="AM3901" s="331"/>
      <c r="AN3901" s="35"/>
      <c r="AO3901" s="35"/>
      <c r="AP3901" s="162"/>
      <c r="AQ3901" s="35"/>
      <c r="AR3901" s="35"/>
      <c r="AS3901" s="35"/>
      <c r="AT3901" s="35"/>
      <c r="AU3901" s="35"/>
      <c r="AV3901" s="14"/>
      <c r="AW3901" s="14"/>
      <c r="AX3901" s="14"/>
      <c r="AY3901" s="14"/>
      <c r="AZ3901" s="14"/>
      <c r="BA3901" s="14"/>
    </row>
    <row r="3902" spans="3:53" ht="15.75">
      <c r="C3902" s="35"/>
      <c r="D3902" s="35"/>
      <c r="E3902" s="304"/>
      <c r="F3902" s="304"/>
      <c r="G3902" s="35"/>
      <c r="H3902" s="35"/>
      <c r="I3902" s="35"/>
      <c r="J3902" s="35"/>
      <c r="K3902" s="35"/>
      <c r="L3902" s="38"/>
      <c r="M3902" s="35"/>
      <c r="N3902" s="35"/>
      <c r="O3902" s="35"/>
      <c r="P3902" s="35"/>
      <c r="Q3902" s="35"/>
      <c r="R3902" s="35"/>
      <c r="S3902" s="35"/>
      <c r="T3902" s="35"/>
      <c r="U3902" s="35"/>
      <c r="V3902" s="35"/>
      <c r="W3902" s="35"/>
      <c r="X3902" s="35"/>
      <c r="Y3902" s="35"/>
      <c r="Z3902" s="35"/>
      <c r="AA3902" s="35"/>
      <c r="AB3902" s="35"/>
      <c r="AC3902" s="35"/>
      <c r="AD3902" s="35"/>
      <c r="AE3902" s="331"/>
      <c r="AF3902" s="331"/>
      <c r="AG3902" s="331"/>
      <c r="AH3902" s="331"/>
      <c r="AI3902" s="331"/>
      <c r="AJ3902" s="331"/>
      <c r="AK3902" s="331"/>
      <c r="AL3902" s="34"/>
      <c r="AM3902" s="331"/>
      <c r="AN3902" s="35"/>
      <c r="AO3902" s="35"/>
      <c r="AP3902" s="162"/>
      <c r="AQ3902" s="35"/>
      <c r="AR3902" s="35"/>
      <c r="AS3902" s="35"/>
      <c r="AT3902" s="35"/>
      <c r="AU3902" s="35"/>
      <c r="AV3902" s="14"/>
      <c r="AW3902" s="14"/>
      <c r="AX3902" s="14"/>
      <c r="AY3902" s="14"/>
      <c r="AZ3902" s="14"/>
      <c r="BA3902" s="14"/>
    </row>
    <row r="3903" spans="3:53" ht="15.75">
      <c r="C3903" s="35"/>
      <c r="D3903" s="35"/>
      <c r="E3903" s="304"/>
      <c r="F3903" s="304"/>
      <c r="G3903" s="35"/>
      <c r="H3903" s="35"/>
      <c r="I3903" s="35"/>
      <c r="J3903" s="35"/>
      <c r="K3903" s="35"/>
      <c r="L3903" s="38"/>
      <c r="M3903" s="35"/>
      <c r="N3903" s="35"/>
      <c r="O3903" s="35"/>
      <c r="P3903" s="35"/>
      <c r="Q3903" s="35"/>
      <c r="R3903" s="35"/>
      <c r="S3903" s="35"/>
      <c r="T3903" s="35"/>
      <c r="U3903" s="35"/>
      <c r="V3903" s="35"/>
      <c r="W3903" s="35"/>
      <c r="X3903" s="35"/>
      <c r="Y3903" s="35"/>
      <c r="Z3903" s="35"/>
      <c r="AA3903" s="35"/>
      <c r="AB3903" s="35"/>
      <c r="AC3903" s="35"/>
      <c r="AD3903" s="35"/>
      <c r="AE3903" s="331"/>
      <c r="AF3903" s="331"/>
      <c r="AG3903" s="331"/>
      <c r="AH3903" s="331"/>
      <c r="AI3903" s="331"/>
      <c r="AJ3903" s="331"/>
      <c r="AK3903" s="331"/>
      <c r="AL3903" s="34"/>
      <c r="AM3903" s="331"/>
      <c r="AN3903" s="35"/>
      <c r="AO3903" s="35"/>
      <c r="AP3903" s="162"/>
      <c r="AQ3903" s="35"/>
      <c r="AR3903" s="35"/>
      <c r="AS3903" s="35"/>
      <c r="AT3903" s="35"/>
      <c r="AU3903" s="35"/>
      <c r="AV3903" s="14"/>
      <c r="AW3903" s="14"/>
      <c r="AX3903" s="14"/>
      <c r="AY3903" s="14"/>
      <c r="AZ3903" s="14"/>
      <c r="BA3903" s="14"/>
    </row>
    <row r="3904" spans="3:53" ht="15.75">
      <c r="C3904" s="35"/>
      <c r="D3904" s="35"/>
      <c r="E3904" s="304"/>
      <c r="F3904" s="304"/>
      <c r="G3904" s="35"/>
      <c r="H3904" s="35"/>
      <c r="I3904" s="35"/>
      <c r="J3904" s="35"/>
      <c r="K3904" s="35"/>
      <c r="L3904" s="38"/>
      <c r="M3904" s="35"/>
      <c r="N3904" s="35"/>
      <c r="O3904" s="35"/>
      <c r="P3904" s="35"/>
      <c r="Q3904" s="35"/>
      <c r="R3904" s="35"/>
      <c r="S3904" s="35"/>
      <c r="T3904" s="35"/>
      <c r="U3904" s="35"/>
      <c r="V3904" s="35"/>
      <c r="W3904" s="35"/>
      <c r="X3904" s="35"/>
      <c r="Y3904" s="35"/>
      <c r="Z3904" s="35"/>
      <c r="AA3904" s="35"/>
      <c r="AB3904" s="35"/>
      <c r="AC3904" s="35"/>
      <c r="AD3904" s="35"/>
      <c r="AE3904" s="331"/>
      <c r="AF3904" s="331"/>
      <c r="AG3904" s="331"/>
      <c r="AH3904" s="331"/>
      <c r="AI3904" s="331"/>
      <c r="AJ3904" s="331"/>
      <c r="AK3904" s="331"/>
      <c r="AL3904" s="34"/>
      <c r="AM3904" s="331"/>
      <c r="AN3904" s="35"/>
      <c r="AO3904" s="35"/>
      <c r="AP3904" s="162"/>
      <c r="AQ3904" s="35"/>
      <c r="AR3904" s="35"/>
      <c r="AS3904" s="35"/>
      <c r="AT3904" s="35"/>
      <c r="AU3904" s="35"/>
      <c r="AV3904" s="14"/>
      <c r="AW3904" s="14"/>
      <c r="AX3904" s="14"/>
      <c r="AY3904" s="14"/>
      <c r="AZ3904" s="14"/>
      <c r="BA3904" s="14"/>
    </row>
    <row r="3905" spans="3:53" ht="15.75">
      <c r="C3905" s="35"/>
      <c r="D3905" s="35"/>
      <c r="E3905" s="304"/>
      <c r="F3905" s="304"/>
      <c r="G3905" s="35"/>
      <c r="H3905" s="35"/>
      <c r="I3905" s="35"/>
      <c r="J3905" s="35"/>
      <c r="K3905" s="35"/>
      <c r="L3905" s="38"/>
      <c r="M3905" s="35"/>
      <c r="N3905" s="35"/>
      <c r="O3905" s="35"/>
      <c r="P3905" s="35"/>
      <c r="Q3905" s="35"/>
      <c r="R3905" s="35"/>
      <c r="S3905" s="35"/>
      <c r="T3905" s="35"/>
      <c r="U3905" s="35"/>
      <c r="V3905" s="35"/>
      <c r="W3905" s="35"/>
      <c r="X3905" s="35"/>
      <c r="Y3905" s="35"/>
      <c r="Z3905" s="35"/>
      <c r="AA3905" s="35"/>
      <c r="AB3905" s="35"/>
      <c r="AC3905" s="35"/>
      <c r="AD3905" s="35"/>
      <c r="AE3905" s="331"/>
      <c r="AF3905" s="331"/>
      <c r="AG3905" s="331"/>
      <c r="AH3905" s="331"/>
      <c r="AI3905" s="331"/>
      <c r="AJ3905" s="331"/>
      <c r="AK3905" s="331"/>
      <c r="AL3905" s="34"/>
      <c r="AM3905" s="331"/>
      <c r="AN3905" s="35"/>
      <c r="AO3905" s="35"/>
      <c r="AP3905" s="162"/>
      <c r="AQ3905" s="35"/>
      <c r="AR3905" s="35"/>
      <c r="AS3905" s="35"/>
      <c r="AT3905" s="35"/>
      <c r="AU3905" s="35"/>
      <c r="AV3905" s="14"/>
      <c r="AW3905" s="14"/>
      <c r="AX3905" s="14"/>
      <c r="AY3905" s="14"/>
      <c r="AZ3905" s="14"/>
      <c r="BA3905" s="14"/>
    </row>
    <row r="3906" spans="3:53" ht="15.75">
      <c r="C3906" s="35"/>
      <c r="D3906" s="35"/>
      <c r="E3906" s="304"/>
      <c r="F3906" s="304"/>
      <c r="G3906" s="35"/>
      <c r="H3906" s="35"/>
      <c r="I3906" s="35"/>
      <c r="J3906" s="35"/>
      <c r="K3906" s="35"/>
      <c r="L3906" s="38"/>
      <c r="M3906" s="35"/>
      <c r="N3906" s="35"/>
      <c r="O3906" s="35"/>
      <c r="P3906" s="35"/>
      <c r="Q3906" s="35"/>
      <c r="R3906" s="35"/>
      <c r="S3906" s="35"/>
      <c r="T3906" s="35"/>
      <c r="U3906" s="35"/>
      <c r="V3906" s="35"/>
      <c r="W3906" s="35"/>
      <c r="X3906" s="35"/>
      <c r="Y3906" s="35"/>
      <c r="Z3906" s="35"/>
      <c r="AA3906" s="35"/>
      <c r="AB3906" s="35"/>
      <c r="AC3906" s="35"/>
      <c r="AD3906" s="35"/>
      <c r="AE3906" s="331"/>
      <c r="AF3906" s="331"/>
      <c r="AG3906" s="331"/>
      <c r="AH3906" s="331"/>
      <c r="AI3906" s="331"/>
      <c r="AJ3906" s="331"/>
      <c r="AK3906" s="331"/>
      <c r="AL3906" s="34"/>
      <c r="AM3906" s="331"/>
      <c r="AN3906" s="35"/>
      <c r="AO3906" s="35"/>
      <c r="AP3906" s="162"/>
      <c r="AQ3906" s="35"/>
      <c r="AR3906" s="35"/>
      <c r="AS3906" s="35"/>
      <c r="AT3906" s="35"/>
      <c r="AU3906" s="35"/>
      <c r="AV3906" s="14"/>
      <c r="AW3906" s="14"/>
      <c r="AX3906" s="14"/>
      <c r="AY3906" s="14"/>
      <c r="AZ3906" s="14"/>
      <c r="BA3906" s="14"/>
    </row>
    <row r="3907" spans="3:53" ht="15.75">
      <c r="C3907" s="35"/>
      <c r="D3907" s="35"/>
      <c r="E3907" s="304"/>
      <c r="F3907" s="304"/>
      <c r="G3907" s="35"/>
      <c r="H3907" s="35"/>
      <c r="I3907" s="35"/>
      <c r="J3907" s="35"/>
      <c r="K3907" s="35"/>
      <c r="L3907" s="38"/>
      <c r="M3907" s="35"/>
      <c r="N3907" s="35"/>
      <c r="O3907" s="35"/>
      <c r="P3907" s="35"/>
      <c r="Q3907" s="35"/>
      <c r="R3907" s="35"/>
      <c r="S3907" s="35"/>
      <c r="T3907" s="35"/>
      <c r="U3907" s="35"/>
      <c r="V3907" s="35"/>
      <c r="W3907" s="35"/>
      <c r="X3907" s="35"/>
      <c r="Y3907" s="35"/>
      <c r="Z3907" s="35"/>
      <c r="AA3907" s="35"/>
      <c r="AB3907" s="35"/>
      <c r="AC3907" s="35"/>
      <c r="AD3907" s="35"/>
      <c r="AE3907" s="331"/>
      <c r="AF3907" s="331"/>
      <c r="AG3907" s="331"/>
      <c r="AH3907" s="331"/>
      <c r="AI3907" s="331"/>
      <c r="AJ3907" s="331"/>
      <c r="AK3907" s="331"/>
      <c r="AL3907" s="34"/>
      <c r="AM3907" s="331"/>
      <c r="AN3907" s="35"/>
      <c r="AO3907" s="35"/>
      <c r="AP3907" s="162"/>
      <c r="AQ3907" s="35"/>
      <c r="AR3907" s="35"/>
      <c r="AS3907" s="35"/>
      <c r="AT3907" s="35"/>
      <c r="AU3907" s="35"/>
      <c r="AV3907" s="14"/>
      <c r="AW3907" s="14"/>
      <c r="AX3907" s="14"/>
      <c r="AY3907" s="14"/>
      <c r="AZ3907" s="14"/>
      <c r="BA3907" s="14"/>
    </row>
    <row r="3908" spans="3:53" ht="15.75">
      <c r="C3908" s="35"/>
      <c r="D3908" s="35"/>
      <c r="E3908" s="304"/>
      <c r="F3908" s="304"/>
      <c r="G3908" s="35"/>
      <c r="H3908" s="35"/>
      <c r="I3908" s="35"/>
      <c r="J3908" s="35"/>
      <c r="K3908" s="35"/>
      <c r="L3908" s="38"/>
      <c r="M3908" s="35"/>
      <c r="N3908" s="35"/>
      <c r="O3908" s="35"/>
      <c r="P3908" s="35"/>
      <c r="Q3908" s="35"/>
      <c r="R3908" s="35"/>
      <c r="S3908" s="35"/>
      <c r="T3908" s="35"/>
      <c r="U3908" s="35"/>
      <c r="V3908" s="35"/>
      <c r="W3908" s="35"/>
      <c r="X3908" s="35"/>
      <c r="Y3908" s="35"/>
      <c r="Z3908" s="35"/>
      <c r="AA3908" s="35"/>
      <c r="AB3908" s="35"/>
      <c r="AC3908" s="35"/>
      <c r="AD3908" s="35"/>
      <c r="AE3908" s="331"/>
      <c r="AF3908" s="331"/>
      <c r="AG3908" s="331"/>
      <c r="AH3908" s="331"/>
      <c r="AI3908" s="331"/>
      <c r="AJ3908" s="331"/>
      <c r="AK3908" s="331"/>
      <c r="AL3908" s="34"/>
      <c r="AM3908" s="331"/>
      <c r="AN3908" s="35"/>
      <c r="AO3908" s="35"/>
      <c r="AP3908" s="162"/>
      <c r="AQ3908" s="35"/>
      <c r="AR3908" s="35"/>
      <c r="AS3908" s="35"/>
      <c r="AT3908" s="35"/>
      <c r="AU3908" s="35"/>
      <c r="AV3908" s="14"/>
      <c r="AW3908" s="14"/>
      <c r="AX3908" s="14"/>
      <c r="AY3908" s="14"/>
      <c r="AZ3908" s="14"/>
      <c r="BA3908" s="14"/>
    </row>
    <row r="3909" spans="3:53" ht="15.75">
      <c r="C3909" s="35"/>
      <c r="D3909" s="35"/>
      <c r="E3909" s="304"/>
      <c r="F3909" s="304"/>
      <c r="G3909" s="35"/>
      <c r="H3909" s="35"/>
      <c r="I3909" s="35"/>
      <c r="J3909" s="35"/>
      <c r="K3909" s="35"/>
      <c r="L3909" s="38"/>
      <c r="M3909" s="35"/>
      <c r="N3909" s="35"/>
      <c r="O3909" s="35"/>
      <c r="P3909" s="35"/>
      <c r="Q3909" s="35"/>
      <c r="R3909" s="35"/>
      <c r="S3909" s="35"/>
      <c r="T3909" s="35"/>
      <c r="U3909" s="35"/>
      <c r="V3909" s="35"/>
      <c r="W3909" s="35"/>
      <c r="X3909" s="35"/>
      <c r="Y3909" s="35"/>
      <c r="Z3909" s="35"/>
      <c r="AA3909" s="35"/>
      <c r="AB3909" s="35"/>
      <c r="AC3909" s="35"/>
      <c r="AD3909" s="35"/>
      <c r="AE3909" s="331"/>
      <c r="AF3909" s="331"/>
      <c r="AG3909" s="331"/>
      <c r="AH3909" s="331"/>
      <c r="AI3909" s="331"/>
      <c r="AJ3909" s="331"/>
      <c r="AK3909" s="331"/>
      <c r="AL3909" s="34"/>
      <c r="AM3909" s="331"/>
      <c r="AN3909" s="35"/>
      <c r="AO3909" s="35"/>
      <c r="AP3909" s="162"/>
      <c r="AQ3909" s="35"/>
      <c r="AR3909" s="35"/>
      <c r="AS3909" s="35"/>
      <c r="AT3909" s="35"/>
      <c r="AU3909" s="35"/>
      <c r="AV3909" s="14"/>
      <c r="AW3909" s="14"/>
      <c r="AX3909" s="14"/>
      <c r="AY3909" s="14"/>
      <c r="AZ3909" s="14"/>
      <c r="BA3909" s="14"/>
    </row>
    <row r="3910" spans="3:53" ht="15.75">
      <c r="C3910" s="35"/>
      <c r="D3910" s="35"/>
      <c r="E3910" s="304"/>
      <c r="F3910" s="304"/>
      <c r="G3910" s="35"/>
      <c r="H3910" s="35"/>
      <c r="I3910" s="35"/>
      <c r="J3910" s="35"/>
      <c r="K3910" s="35"/>
      <c r="L3910" s="38"/>
      <c r="M3910" s="35"/>
      <c r="N3910" s="35"/>
      <c r="O3910" s="35"/>
      <c r="P3910" s="35"/>
      <c r="Q3910" s="35"/>
      <c r="R3910" s="35"/>
      <c r="S3910" s="35"/>
      <c r="T3910" s="35"/>
      <c r="U3910" s="35"/>
      <c r="V3910" s="35"/>
      <c r="W3910" s="35"/>
      <c r="X3910" s="35"/>
      <c r="Y3910" s="35"/>
      <c r="Z3910" s="35"/>
      <c r="AA3910" s="35"/>
      <c r="AB3910" s="35"/>
      <c r="AC3910" s="35"/>
      <c r="AD3910" s="35"/>
      <c r="AE3910" s="331"/>
      <c r="AF3910" s="331"/>
      <c r="AG3910" s="331"/>
      <c r="AH3910" s="331"/>
      <c r="AI3910" s="331"/>
      <c r="AJ3910" s="331"/>
      <c r="AK3910" s="331"/>
      <c r="AL3910" s="34"/>
      <c r="AM3910" s="331"/>
      <c r="AN3910" s="35"/>
      <c r="AO3910" s="35"/>
      <c r="AP3910" s="162"/>
      <c r="AQ3910" s="35"/>
      <c r="AR3910" s="35"/>
      <c r="AS3910" s="35"/>
      <c r="AT3910" s="35"/>
      <c r="AU3910" s="35"/>
      <c r="AV3910" s="14"/>
      <c r="AW3910" s="14"/>
      <c r="AX3910" s="14"/>
      <c r="AY3910" s="14"/>
      <c r="AZ3910" s="14"/>
      <c r="BA3910" s="14"/>
    </row>
    <row r="3911" spans="3:53" ht="15.75">
      <c r="C3911" s="35"/>
      <c r="D3911" s="35"/>
      <c r="E3911" s="304"/>
      <c r="F3911" s="304"/>
      <c r="G3911" s="35"/>
      <c r="H3911" s="35"/>
      <c r="I3911" s="35"/>
      <c r="J3911" s="35"/>
      <c r="K3911" s="35"/>
      <c r="L3911" s="38"/>
      <c r="M3911" s="35"/>
      <c r="N3911" s="35"/>
      <c r="O3911" s="35"/>
      <c r="P3911" s="35"/>
      <c r="Q3911" s="35"/>
      <c r="R3911" s="35"/>
      <c r="S3911" s="35"/>
      <c r="T3911" s="35"/>
      <c r="U3911" s="35"/>
      <c r="V3911" s="35"/>
      <c r="W3911" s="35"/>
      <c r="X3911" s="35"/>
      <c r="Y3911" s="35"/>
      <c r="Z3911" s="35"/>
      <c r="AA3911" s="35"/>
      <c r="AB3911" s="35"/>
      <c r="AC3911" s="35"/>
      <c r="AD3911" s="35"/>
      <c r="AE3911" s="331"/>
      <c r="AF3911" s="331"/>
      <c r="AG3911" s="331"/>
      <c r="AH3911" s="331"/>
      <c r="AI3911" s="331"/>
      <c r="AJ3911" s="331"/>
      <c r="AK3911" s="331"/>
      <c r="AL3911" s="34"/>
      <c r="AM3911" s="331"/>
      <c r="AN3911" s="35"/>
      <c r="AO3911" s="35"/>
      <c r="AP3911" s="162"/>
      <c r="AQ3911" s="35"/>
      <c r="AR3911" s="35"/>
      <c r="AS3911" s="35"/>
      <c r="AT3911" s="35"/>
      <c r="AU3911" s="35"/>
      <c r="AV3911" s="14"/>
      <c r="AW3911" s="14"/>
      <c r="AX3911" s="14"/>
      <c r="AY3911" s="14"/>
      <c r="AZ3911" s="14"/>
      <c r="BA3911" s="14"/>
    </row>
    <row r="3912" spans="3:53" ht="15.75">
      <c r="C3912" s="35"/>
      <c r="D3912" s="35"/>
      <c r="E3912" s="304"/>
      <c r="F3912" s="304"/>
      <c r="G3912" s="35"/>
      <c r="H3912" s="35"/>
      <c r="I3912" s="35"/>
      <c r="J3912" s="35"/>
      <c r="K3912" s="35"/>
      <c r="L3912" s="38"/>
      <c r="M3912" s="35"/>
      <c r="N3912" s="35"/>
      <c r="O3912" s="35"/>
      <c r="P3912" s="35"/>
      <c r="Q3912" s="35"/>
      <c r="R3912" s="35"/>
      <c r="S3912" s="35"/>
      <c r="T3912" s="35"/>
      <c r="U3912" s="35"/>
      <c r="V3912" s="35"/>
      <c r="W3912" s="35"/>
      <c r="X3912" s="35"/>
      <c r="Y3912" s="35"/>
      <c r="Z3912" s="35"/>
      <c r="AA3912" s="35"/>
      <c r="AB3912" s="35"/>
      <c r="AC3912" s="35"/>
      <c r="AD3912" s="35"/>
      <c r="AE3912" s="331"/>
      <c r="AF3912" s="331"/>
      <c r="AG3912" s="331"/>
      <c r="AH3912" s="331"/>
      <c r="AI3912" s="331"/>
      <c r="AJ3912" s="331"/>
      <c r="AK3912" s="331"/>
      <c r="AL3912" s="34"/>
      <c r="AM3912" s="331"/>
      <c r="AN3912" s="35"/>
      <c r="AO3912" s="35"/>
      <c r="AP3912" s="162"/>
      <c r="AQ3912" s="35"/>
      <c r="AR3912" s="35"/>
      <c r="AS3912" s="35"/>
      <c r="AT3912" s="35"/>
      <c r="AU3912" s="35"/>
      <c r="AV3912" s="14"/>
      <c r="AW3912" s="14"/>
      <c r="AX3912" s="14"/>
      <c r="AY3912" s="14"/>
      <c r="AZ3912" s="14"/>
      <c r="BA3912" s="14"/>
    </row>
    <row r="3913" spans="3:53" ht="15.75">
      <c r="C3913" s="35"/>
      <c r="D3913" s="35"/>
      <c r="E3913" s="304"/>
      <c r="F3913" s="304"/>
      <c r="G3913" s="35"/>
      <c r="H3913" s="35"/>
      <c r="I3913" s="35"/>
      <c r="J3913" s="35"/>
      <c r="K3913" s="35"/>
      <c r="L3913" s="38"/>
      <c r="M3913" s="35"/>
      <c r="N3913" s="35"/>
      <c r="O3913" s="35"/>
      <c r="P3913" s="35"/>
      <c r="Q3913" s="35"/>
      <c r="R3913" s="35"/>
      <c r="S3913" s="35"/>
      <c r="T3913" s="35"/>
      <c r="U3913" s="35"/>
      <c r="V3913" s="35"/>
      <c r="W3913" s="35"/>
      <c r="X3913" s="35"/>
      <c r="Y3913" s="35"/>
      <c r="Z3913" s="35"/>
      <c r="AA3913" s="35"/>
      <c r="AB3913" s="35"/>
      <c r="AC3913" s="35"/>
      <c r="AD3913" s="35"/>
      <c r="AE3913" s="331"/>
      <c r="AF3913" s="331"/>
      <c r="AG3913" s="331"/>
      <c r="AH3913" s="331"/>
      <c r="AI3913" s="331"/>
      <c r="AJ3913" s="331"/>
      <c r="AK3913" s="331"/>
      <c r="AL3913" s="34"/>
      <c r="AM3913" s="331"/>
      <c r="AN3913" s="35"/>
      <c r="AO3913" s="35"/>
      <c r="AP3913" s="162"/>
      <c r="AQ3913" s="35"/>
      <c r="AR3913" s="35"/>
      <c r="AS3913" s="35"/>
      <c r="AT3913" s="35"/>
      <c r="AU3913" s="35"/>
      <c r="AV3913" s="14"/>
      <c r="AW3913" s="14"/>
      <c r="AX3913" s="14"/>
      <c r="AY3913" s="14"/>
      <c r="AZ3913" s="14"/>
      <c r="BA3913" s="14"/>
    </row>
    <row r="3914" spans="3:53" ht="15.75">
      <c r="C3914" s="35"/>
      <c r="D3914" s="35"/>
      <c r="E3914" s="304"/>
      <c r="F3914" s="304"/>
      <c r="G3914" s="35"/>
      <c r="H3914" s="35"/>
      <c r="I3914" s="35"/>
      <c r="J3914" s="35"/>
      <c r="K3914" s="35"/>
      <c r="L3914" s="38"/>
      <c r="M3914" s="35"/>
      <c r="N3914" s="35"/>
      <c r="O3914" s="35"/>
      <c r="P3914" s="35"/>
      <c r="Q3914" s="35"/>
      <c r="R3914" s="35"/>
      <c r="S3914" s="35"/>
      <c r="T3914" s="35"/>
      <c r="U3914" s="35"/>
      <c r="V3914" s="35"/>
      <c r="W3914" s="35"/>
      <c r="X3914" s="35"/>
      <c r="Y3914" s="35"/>
      <c r="Z3914" s="35"/>
      <c r="AA3914" s="35"/>
      <c r="AB3914" s="35"/>
      <c r="AC3914" s="35"/>
      <c r="AD3914" s="35"/>
      <c r="AE3914" s="331"/>
      <c r="AF3914" s="331"/>
      <c r="AG3914" s="331"/>
      <c r="AH3914" s="331"/>
      <c r="AI3914" s="331"/>
      <c r="AJ3914" s="331"/>
      <c r="AK3914" s="331"/>
      <c r="AL3914" s="34"/>
      <c r="AM3914" s="331"/>
      <c r="AN3914" s="35"/>
      <c r="AO3914" s="35"/>
      <c r="AP3914" s="162"/>
      <c r="AQ3914" s="35"/>
      <c r="AR3914" s="35"/>
      <c r="AS3914" s="35"/>
      <c r="AT3914" s="35"/>
      <c r="AU3914" s="35"/>
      <c r="AV3914" s="14"/>
      <c r="AW3914" s="14"/>
      <c r="AX3914" s="14"/>
      <c r="AY3914" s="14"/>
      <c r="AZ3914" s="14"/>
      <c r="BA3914" s="14"/>
    </row>
    <row r="3915" spans="3:53" ht="15.75">
      <c r="C3915" s="35"/>
      <c r="D3915" s="35"/>
      <c r="E3915" s="304"/>
      <c r="F3915" s="304"/>
      <c r="G3915" s="35"/>
      <c r="H3915" s="35"/>
      <c r="I3915" s="35"/>
      <c r="J3915" s="35"/>
      <c r="K3915" s="35"/>
      <c r="L3915" s="38"/>
      <c r="M3915" s="35"/>
      <c r="N3915" s="35"/>
      <c r="O3915" s="35"/>
      <c r="P3915" s="35"/>
      <c r="Q3915" s="35"/>
      <c r="R3915" s="35"/>
      <c r="S3915" s="35"/>
      <c r="T3915" s="35"/>
      <c r="U3915" s="35"/>
      <c r="V3915" s="35"/>
      <c r="W3915" s="35"/>
      <c r="X3915" s="35"/>
      <c r="Y3915" s="35"/>
      <c r="Z3915" s="35"/>
      <c r="AA3915" s="35"/>
      <c r="AB3915" s="35"/>
      <c r="AC3915" s="35"/>
      <c r="AD3915" s="35"/>
      <c r="AE3915" s="331"/>
      <c r="AF3915" s="331"/>
      <c r="AG3915" s="331"/>
      <c r="AH3915" s="331"/>
      <c r="AI3915" s="331"/>
      <c r="AJ3915" s="331"/>
      <c r="AK3915" s="331"/>
      <c r="AL3915" s="34"/>
      <c r="AM3915" s="331"/>
      <c r="AN3915" s="35"/>
      <c r="AO3915" s="35"/>
      <c r="AP3915" s="162"/>
      <c r="AQ3915" s="35"/>
      <c r="AR3915" s="35"/>
      <c r="AS3915" s="35"/>
      <c r="AT3915" s="35"/>
      <c r="AU3915" s="35"/>
      <c r="AV3915" s="14"/>
      <c r="AW3915" s="14"/>
      <c r="AX3915" s="14"/>
      <c r="AY3915" s="14"/>
      <c r="AZ3915" s="14"/>
      <c r="BA3915" s="14"/>
    </row>
    <row r="3916" spans="3:53" ht="15.75">
      <c r="C3916" s="35"/>
      <c r="D3916" s="35"/>
      <c r="E3916" s="304"/>
      <c r="F3916" s="304"/>
      <c r="G3916" s="35"/>
      <c r="H3916" s="35"/>
      <c r="I3916" s="35"/>
      <c r="J3916" s="35"/>
      <c r="K3916" s="35"/>
      <c r="L3916" s="38"/>
      <c r="M3916" s="35"/>
      <c r="N3916" s="35"/>
      <c r="O3916" s="35"/>
      <c r="P3916" s="35"/>
      <c r="Q3916" s="35"/>
      <c r="R3916" s="35"/>
      <c r="S3916" s="35"/>
      <c r="T3916" s="35"/>
      <c r="U3916" s="35"/>
      <c r="V3916" s="35"/>
      <c r="W3916" s="35"/>
      <c r="X3916" s="35"/>
      <c r="Y3916" s="35"/>
      <c r="Z3916" s="35"/>
      <c r="AA3916" s="35"/>
      <c r="AB3916" s="35"/>
      <c r="AC3916" s="35"/>
      <c r="AD3916" s="35"/>
      <c r="AE3916" s="331"/>
      <c r="AF3916" s="331"/>
      <c r="AG3916" s="331"/>
      <c r="AH3916" s="331"/>
      <c r="AI3916" s="331"/>
      <c r="AJ3916" s="331"/>
      <c r="AK3916" s="331"/>
      <c r="AL3916" s="34"/>
      <c r="AM3916" s="331"/>
      <c r="AN3916" s="35"/>
      <c r="AO3916" s="35"/>
      <c r="AP3916" s="162"/>
      <c r="AQ3916" s="35"/>
      <c r="AR3916" s="35"/>
      <c r="AS3916" s="35"/>
      <c r="AT3916" s="35"/>
      <c r="AU3916" s="35"/>
      <c r="AV3916" s="14"/>
      <c r="AW3916" s="14"/>
      <c r="AX3916" s="14"/>
      <c r="AY3916" s="14"/>
      <c r="AZ3916" s="14"/>
      <c r="BA3916" s="14"/>
    </row>
    <row r="3917" spans="3:53" ht="15.75">
      <c r="C3917" s="35"/>
      <c r="D3917" s="35"/>
      <c r="E3917" s="304"/>
      <c r="F3917" s="304"/>
      <c r="G3917" s="35"/>
      <c r="H3917" s="35"/>
      <c r="I3917" s="35"/>
      <c r="J3917" s="35"/>
      <c r="K3917" s="35"/>
      <c r="L3917" s="38"/>
      <c r="M3917" s="35"/>
      <c r="N3917" s="35"/>
      <c r="O3917" s="35"/>
      <c r="P3917" s="35"/>
      <c r="Q3917" s="35"/>
      <c r="R3917" s="35"/>
      <c r="S3917" s="35"/>
      <c r="T3917" s="35"/>
      <c r="U3917" s="35"/>
      <c r="V3917" s="35"/>
      <c r="W3917" s="35"/>
      <c r="X3917" s="35"/>
      <c r="Y3917" s="35"/>
      <c r="Z3917" s="35"/>
      <c r="AA3917" s="35"/>
      <c r="AB3917" s="35"/>
      <c r="AC3917" s="35"/>
      <c r="AD3917" s="35"/>
      <c r="AE3917" s="331"/>
      <c r="AF3917" s="331"/>
      <c r="AG3917" s="331"/>
      <c r="AH3917" s="331"/>
      <c r="AI3917" s="331"/>
      <c r="AJ3917" s="331"/>
      <c r="AK3917" s="331"/>
      <c r="AL3917" s="34"/>
      <c r="AM3917" s="331"/>
      <c r="AN3917" s="35"/>
      <c r="AO3917" s="35"/>
      <c r="AP3917" s="162"/>
      <c r="AQ3917" s="35"/>
      <c r="AR3917" s="35"/>
      <c r="AS3917" s="35"/>
      <c r="AT3917" s="35"/>
      <c r="AU3917" s="35"/>
      <c r="AV3917" s="14"/>
      <c r="AW3917" s="14"/>
      <c r="AX3917" s="14"/>
      <c r="AY3917" s="14"/>
      <c r="AZ3917" s="14"/>
      <c r="BA3917" s="14"/>
    </row>
    <row r="3918" spans="3:53" ht="15.75">
      <c r="C3918" s="35"/>
      <c r="D3918" s="35"/>
      <c r="E3918" s="304"/>
      <c r="F3918" s="304"/>
      <c r="G3918" s="35"/>
      <c r="H3918" s="35"/>
      <c r="I3918" s="35"/>
      <c r="J3918" s="35"/>
      <c r="K3918" s="35"/>
      <c r="L3918" s="38"/>
      <c r="M3918" s="35"/>
      <c r="N3918" s="35"/>
      <c r="O3918" s="35"/>
      <c r="P3918" s="35"/>
      <c r="Q3918" s="35"/>
      <c r="R3918" s="35"/>
      <c r="S3918" s="35"/>
      <c r="T3918" s="35"/>
      <c r="U3918" s="35"/>
      <c r="V3918" s="35"/>
      <c r="W3918" s="35"/>
      <c r="X3918" s="35"/>
      <c r="Y3918" s="35"/>
      <c r="Z3918" s="35"/>
      <c r="AA3918" s="35"/>
      <c r="AB3918" s="35"/>
      <c r="AC3918" s="35"/>
      <c r="AD3918" s="35"/>
      <c r="AE3918" s="331"/>
      <c r="AF3918" s="331"/>
      <c r="AG3918" s="331"/>
      <c r="AH3918" s="331"/>
      <c r="AI3918" s="331"/>
      <c r="AJ3918" s="331"/>
      <c r="AK3918" s="331"/>
      <c r="AL3918" s="34"/>
      <c r="AM3918" s="331"/>
      <c r="AN3918" s="35"/>
      <c r="AO3918" s="35"/>
      <c r="AP3918" s="162"/>
      <c r="AQ3918" s="35"/>
      <c r="AR3918" s="35"/>
      <c r="AS3918" s="35"/>
      <c r="AT3918" s="35"/>
      <c r="AU3918" s="35"/>
      <c r="AV3918" s="14"/>
      <c r="AW3918" s="14"/>
      <c r="AX3918" s="14"/>
      <c r="AY3918" s="14"/>
      <c r="AZ3918" s="14"/>
      <c r="BA3918" s="14"/>
    </row>
    <row r="3919" spans="3:53" ht="15.75">
      <c r="C3919" s="35"/>
      <c r="D3919" s="35"/>
      <c r="E3919" s="304"/>
      <c r="F3919" s="304"/>
      <c r="G3919" s="35"/>
      <c r="H3919" s="35"/>
      <c r="I3919" s="35"/>
      <c r="J3919" s="35"/>
      <c r="K3919" s="35"/>
      <c r="L3919" s="38"/>
      <c r="M3919" s="35"/>
      <c r="N3919" s="35"/>
      <c r="O3919" s="35"/>
      <c r="P3919" s="35"/>
      <c r="Q3919" s="35"/>
      <c r="R3919" s="35"/>
      <c r="S3919" s="35"/>
      <c r="T3919" s="35"/>
      <c r="U3919" s="35"/>
      <c r="V3919" s="35"/>
      <c r="W3919" s="35"/>
      <c r="X3919" s="35"/>
      <c r="Y3919" s="35"/>
      <c r="Z3919" s="35"/>
      <c r="AA3919" s="35"/>
      <c r="AB3919" s="35"/>
      <c r="AC3919" s="35"/>
      <c r="AD3919" s="35"/>
      <c r="AE3919" s="331"/>
      <c r="AF3919" s="331"/>
      <c r="AG3919" s="331"/>
      <c r="AH3919" s="331"/>
      <c r="AI3919" s="331"/>
      <c r="AJ3919" s="331"/>
      <c r="AK3919" s="331"/>
      <c r="AL3919" s="34"/>
      <c r="AM3919" s="331"/>
      <c r="AN3919" s="35"/>
      <c r="AO3919" s="35"/>
      <c r="AP3919" s="162"/>
      <c r="AQ3919" s="35"/>
      <c r="AR3919" s="35"/>
      <c r="AS3919" s="35"/>
      <c r="AT3919" s="35"/>
      <c r="AU3919" s="35"/>
      <c r="AV3919" s="14"/>
      <c r="AW3919" s="14"/>
      <c r="AX3919" s="14"/>
      <c r="AY3919" s="14"/>
      <c r="AZ3919" s="14"/>
      <c r="BA3919" s="14"/>
    </row>
    <row r="3920" spans="3:53" ht="15.75">
      <c r="C3920" s="35"/>
      <c r="D3920" s="35"/>
      <c r="E3920" s="304"/>
      <c r="F3920" s="304"/>
      <c r="G3920" s="35"/>
      <c r="H3920" s="35"/>
      <c r="I3920" s="35"/>
      <c r="J3920" s="35"/>
      <c r="K3920" s="35"/>
      <c r="L3920" s="38"/>
      <c r="M3920" s="35"/>
      <c r="N3920" s="35"/>
      <c r="O3920" s="35"/>
      <c r="P3920" s="35"/>
      <c r="Q3920" s="35"/>
      <c r="R3920" s="35"/>
      <c r="S3920" s="35"/>
      <c r="T3920" s="35"/>
      <c r="U3920" s="35"/>
      <c r="V3920" s="35"/>
      <c r="W3920" s="35"/>
      <c r="X3920" s="35"/>
      <c r="Y3920" s="35"/>
      <c r="Z3920" s="35"/>
      <c r="AA3920" s="35"/>
      <c r="AB3920" s="35"/>
      <c r="AC3920" s="35"/>
      <c r="AD3920" s="35"/>
      <c r="AE3920" s="331"/>
      <c r="AF3920" s="331"/>
      <c r="AG3920" s="331"/>
      <c r="AH3920" s="331"/>
      <c r="AI3920" s="331"/>
      <c r="AJ3920" s="331"/>
      <c r="AK3920" s="331"/>
      <c r="AL3920" s="34"/>
      <c r="AM3920" s="331"/>
      <c r="AN3920" s="35"/>
      <c r="AO3920" s="35"/>
      <c r="AP3920" s="162"/>
      <c r="AQ3920" s="35"/>
      <c r="AR3920" s="35"/>
      <c r="AS3920" s="35"/>
      <c r="AT3920" s="35"/>
      <c r="AU3920" s="35"/>
      <c r="AV3920" s="14"/>
      <c r="AW3920" s="14"/>
      <c r="AX3920" s="14"/>
      <c r="AY3920" s="14"/>
      <c r="AZ3920" s="14"/>
      <c r="BA3920" s="14"/>
    </row>
    <row r="3921" spans="3:53" ht="15.75">
      <c r="C3921" s="35"/>
      <c r="D3921" s="35"/>
      <c r="E3921" s="304"/>
      <c r="F3921" s="304"/>
      <c r="G3921" s="35"/>
      <c r="H3921" s="35"/>
      <c r="I3921" s="35"/>
      <c r="J3921" s="35"/>
      <c r="K3921" s="35"/>
      <c r="L3921" s="38"/>
      <c r="M3921" s="35"/>
      <c r="N3921" s="35"/>
      <c r="O3921" s="35"/>
      <c r="P3921" s="35"/>
      <c r="Q3921" s="35"/>
      <c r="R3921" s="35"/>
      <c r="S3921" s="35"/>
      <c r="T3921" s="35"/>
      <c r="U3921" s="35"/>
      <c r="V3921" s="35"/>
      <c r="W3921" s="35"/>
      <c r="X3921" s="35"/>
      <c r="Y3921" s="35"/>
      <c r="Z3921" s="35"/>
      <c r="AA3921" s="35"/>
      <c r="AB3921" s="35"/>
      <c r="AC3921" s="35"/>
      <c r="AD3921" s="35"/>
      <c r="AE3921" s="331"/>
      <c r="AF3921" s="331"/>
      <c r="AG3921" s="331"/>
      <c r="AH3921" s="331"/>
      <c r="AI3921" s="331"/>
      <c r="AJ3921" s="331"/>
      <c r="AK3921" s="331"/>
      <c r="AL3921" s="34"/>
      <c r="AM3921" s="331"/>
      <c r="AN3921" s="35"/>
      <c r="AO3921" s="35"/>
      <c r="AP3921" s="162"/>
      <c r="AQ3921" s="35"/>
      <c r="AR3921" s="35"/>
      <c r="AS3921" s="35"/>
      <c r="AT3921" s="35"/>
      <c r="AU3921" s="35"/>
      <c r="AV3921" s="14"/>
      <c r="AW3921" s="14"/>
      <c r="AX3921" s="14"/>
      <c r="AY3921" s="14"/>
      <c r="AZ3921" s="14"/>
      <c r="BA3921" s="14"/>
    </row>
    <row r="3922" spans="3:53" ht="15.75">
      <c r="C3922" s="35"/>
      <c r="D3922" s="35"/>
      <c r="E3922" s="304"/>
      <c r="F3922" s="304"/>
      <c r="G3922" s="35"/>
      <c r="H3922" s="35"/>
      <c r="I3922" s="35"/>
      <c r="J3922" s="35"/>
      <c r="K3922" s="35"/>
      <c r="L3922" s="38"/>
      <c r="M3922" s="35"/>
      <c r="N3922" s="35"/>
      <c r="O3922" s="35"/>
      <c r="P3922" s="35"/>
      <c r="Q3922" s="35"/>
      <c r="R3922" s="35"/>
      <c r="S3922" s="35"/>
      <c r="T3922" s="35"/>
      <c r="U3922" s="35"/>
      <c r="V3922" s="35"/>
      <c r="W3922" s="35"/>
      <c r="X3922" s="35"/>
      <c r="Y3922" s="35"/>
      <c r="Z3922" s="35"/>
      <c r="AA3922" s="35"/>
      <c r="AB3922" s="35"/>
      <c r="AC3922" s="35"/>
      <c r="AD3922" s="35"/>
      <c r="AE3922" s="331"/>
      <c r="AF3922" s="331"/>
      <c r="AG3922" s="331"/>
      <c r="AH3922" s="331"/>
      <c r="AI3922" s="331"/>
      <c r="AJ3922" s="331"/>
      <c r="AK3922" s="331"/>
      <c r="AL3922" s="34"/>
      <c r="AM3922" s="331"/>
      <c r="AN3922" s="35"/>
      <c r="AO3922" s="35"/>
      <c r="AP3922" s="162"/>
      <c r="AQ3922" s="35"/>
      <c r="AR3922" s="35"/>
      <c r="AS3922" s="35"/>
      <c r="AT3922" s="35"/>
      <c r="AU3922" s="35"/>
      <c r="AV3922" s="14"/>
      <c r="AW3922" s="14"/>
      <c r="AX3922" s="14"/>
      <c r="AY3922" s="14"/>
      <c r="AZ3922" s="14"/>
      <c r="BA3922" s="14"/>
    </row>
    <row r="3923" spans="3:53" ht="15.75">
      <c r="C3923" s="35"/>
      <c r="D3923" s="35"/>
      <c r="E3923" s="304"/>
      <c r="F3923" s="304"/>
      <c r="G3923" s="35"/>
      <c r="H3923" s="35"/>
      <c r="I3923" s="35"/>
      <c r="J3923" s="35"/>
      <c r="K3923" s="35"/>
      <c r="L3923" s="38"/>
      <c r="M3923" s="35"/>
      <c r="N3923" s="35"/>
      <c r="O3923" s="35"/>
      <c r="P3923" s="35"/>
      <c r="Q3923" s="35"/>
      <c r="R3923" s="35"/>
      <c r="S3923" s="35"/>
      <c r="T3923" s="35"/>
      <c r="U3923" s="35"/>
      <c r="V3923" s="35"/>
      <c r="W3923" s="35"/>
      <c r="X3923" s="35"/>
      <c r="Y3923" s="35"/>
      <c r="Z3923" s="35"/>
      <c r="AA3923" s="35"/>
      <c r="AB3923" s="35"/>
      <c r="AC3923" s="35"/>
      <c r="AD3923" s="35"/>
      <c r="AE3923" s="331"/>
      <c r="AF3923" s="331"/>
      <c r="AG3923" s="331"/>
      <c r="AH3923" s="331"/>
      <c r="AI3923" s="331"/>
      <c r="AJ3923" s="331"/>
      <c r="AK3923" s="331"/>
      <c r="AL3923" s="34"/>
      <c r="AM3923" s="331"/>
      <c r="AN3923" s="35"/>
      <c r="AO3923" s="35"/>
      <c r="AP3923" s="162"/>
      <c r="AQ3923" s="35"/>
      <c r="AR3923" s="35"/>
      <c r="AS3923" s="35"/>
      <c r="AT3923" s="35"/>
      <c r="AU3923" s="35"/>
      <c r="AV3923" s="14"/>
      <c r="AW3923" s="14"/>
      <c r="AX3923" s="14"/>
      <c r="AY3923" s="14"/>
      <c r="AZ3923" s="14"/>
      <c r="BA3923" s="14"/>
    </row>
    <row r="3924" spans="3:53" ht="15.75">
      <c r="C3924" s="35"/>
      <c r="D3924" s="35"/>
      <c r="E3924" s="304"/>
      <c r="F3924" s="304"/>
      <c r="G3924" s="35"/>
      <c r="H3924" s="35"/>
      <c r="I3924" s="35"/>
      <c r="J3924" s="35"/>
      <c r="K3924" s="35"/>
      <c r="L3924" s="38"/>
      <c r="M3924" s="35"/>
      <c r="N3924" s="35"/>
      <c r="O3924" s="35"/>
      <c r="P3924" s="35"/>
      <c r="Q3924" s="35"/>
      <c r="R3924" s="35"/>
      <c r="S3924" s="35"/>
      <c r="T3924" s="35"/>
      <c r="U3924" s="35"/>
      <c r="V3924" s="35"/>
      <c r="W3924" s="35"/>
      <c r="X3924" s="35"/>
      <c r="Y3924" s="35"/>
      <c r="Z3924" s="35"/>
      <c r="AA3924" s="35"/>
      <c r="AB3924" s="35"/>
      <c r="AC3924" s="35"/>
      <c r="AD3924" s="35"/>
      <c r="AE3924" s="331"/>
      <c r="AF3924" s="331"/>
      <c r="AG3924" s="331"/>
      <c r="AH3924" s="331"/>
      <c r="AI3924" s="331"/>
      <c r="AJ3924" s="331"/>
      <c r="AK3924" s="331"/>
      <c r="AL3924" s="34"/>
      <c r="AM3924" s="331"/>
      <c r="AN3924" s="35"/>
      <c r="AO3924" s="35"/>
      <c r="AP3924" s="162"/>
      <c r="AQ3924" s="35"/>
      <c r="AR3924" s="35"/>
      <c r="AS3924" s="35"/>
      <c r="AT3924" s="35"/>
      <c r="AU3924" s="35"/>
      <c r="AV3924" s="14"/>
      <c r="AW3924" s="14"/>
      <c r="AX3924" s="14"/>
      <c r="AY3924" s="14"/>
      <c r="AZ3924" s="14"/>
      <c r="BA3924" s="14"/>
    </row>
    <row r="3925" spans="3:53" ht="15.75">
      <c r="C3925" s="35"/>
      <c r="D3925" s="35"/>
      <c r="E3925" s="304"/>
      <c r="F3925" s="304"/>
      <c r="G3925" s="35"/>
      <c r="H3925" s="35"/>
      <c r="I3925" s="35"/>
      <c r="J3925" s="35"/>
      <c r="K3925" s="35"/>
      <c r="L3925" s="38"/>
      <c r="M3925" s="35"/>
      <c r="N3925" s="35"/>
      <c r="O3925" s="35"/>
      <c r="P3925" s="35"/>
      <c r="Q3925" s="35"/>
      <c r="R3925" s="35"/>
      <c r="S3925" s="35"/>
      <c r="T3925" s="35"/>
      <c r="U3925" s="35"/>
      <c r="V3925" s="35"/>
      <c r="W3925" s="35"/>
      <c r="X3925" s="35"/>
      <c r="Y3925" s="35"/>
      <c r="Z3925" s="35"/>
      <c r="AA3925" s="35"/>
      <c r="AB3925" s="35"/>
      <c r="AC3925" s="35"/>
      <c r="AD3925" s="35"/>
      <c r="AE3925" s="331"/>
      <c r="AF3925" s="331"/>
      <c r="AG3925" s="331"/>
      <c r="AH3925" s="331"/>
      <c r="AI3925" s="331"/>
      <c r="AJ3925" s="331"/>
      <c r="AK3925" s="331"/>
      <c r="AL3925" s="34"/>
      <c r="AM3925" s="331"/>
      <c r="AN3925" s="35"/>
      <c r="AO3925" s="35"/>
      <c r="AP3925" s="162"/>
      <c r="AQ3925" s="35"/>
      <c r="AR3925" s="35"/>
      <c r="AS3925" s="35"/>
      <c r="AT3925" s="35"/>
      <c r="AU3925" s="35"/>
      <c r="AV3925" s="14"/>
      <c r="AW3925" s="14"/>
      <c r="AX3925" s="14"/>
      <c r="AY3925" s="14"/>
      <c r="AZ3925" s="14"/>
      <c r="BA3925" s="14"/>
    </row>
    <row r="3926" spans="3:53" ht="15.75">
      <c r="C3926" s="35"/>
      <c r="D3926" s="35"/>
      <c r="E3926" s="304"/>
      <c r="F3926" s="304"/>
      <c r="G3926" s="35"/>
      <c r="H3926" s="35"/>
      <c r="I3926" s="35"/>
      <c r="J3926" s="35"/>
      <c r="K3926" s="35"/>
      <c r="L3926" s="38"/>
      <c r="M3926" s="35"/>
      <c r="N3926" s="35"/>
      <c r="O3926" s="35"/>
      <c r="P3926" s="35"/>
      <c r="Q3926" s="35"/>
      <c r="R3926" s="35"/>
      <c r="S3926" s="35"/>
      <c r="T3926" s="35"/>
      <c r="U3926" s="35"/>
      <c r="V3926" s="35"/>
      <c r="W3926" s="35"/>
      <c r="X3926" s="35"/>
      <c r="Y3926" s="35"/>
      <c r="Z3926" s="35"/>
      <c r="AA3926" s="35"/>
      <c r="AB3926" s="35"/>
      <c r="AC3926" s="35"/>
      <c r="AD3926" s="35"/>
      <c r="AE3926" s="331"/>
      <c r="AF3926" s="331"/>
      <c r="AG3926" s="331"/>
      <c r="AH3926" s="331"/>
      <c r="AI3926" s="331"/>
      <c r="AJ3926" s="331"/>
      <c r="AK3926" s="331"/>
      <c r="AL3926" s="34"/>
      <c r="AM3926" s="331"/>
      <c r="AN3926" s="35"/>
      <c r="AO3926" s="35"/>
      <c r="AP3926" s="162"/>
      <c r="AQ3926" s="35"/>
      <c r="AR3926" s="35"/>
      <c r="AS3926" s="35"/>
      <c r="AT3926" s="35"/>
      <c r="AU3926" s="35"/>
      <c r="AV3926" s="14"/>
      <c r="AW3926" s="14"/>
      <c r="AX3926" s="14"/>
      <c r="AY3926" s="14"/>
      <c r="AZ3926" s="14"/>
      <c r="BA3926" s="14"/>
    </row>
    <row r="3927" spans="3:53" ht="15.75">
      <c r="C3927" s="35"/>
      <c r="D3927" s="35"/>
      <c r="E3927" s="304"/>
      <c r="F3927" s="304"/>
      <c r="G3927" s="35"/>
      <c r="H3927" s="35"/>
      <c r="I3927" s="35"/>
      <c r="J3927" s="35"/>
      <c r="K3927" s="35"/>
      <c r="L3927" s="38"/>
      <c r="M3927" s="35"/>
      <c r="N3927" s="35"/>
      <c r="O3927" s="35"/>
      <c r="P3927" s="35"/>
      <c r="Q3927" s="35"/>
      <c r="R3927" s="35"/>
      <c r="S3927" s="35"/>
      <c r="T3927" s="35"/>
      <c r="U3927" s="35"/>
      <c r="V3927" s="35"/>
      <c r="W3927" s="35"/>
      <c r="X3927" s="35"/>
      <c r="Y3927" s="35"/>
      <c r="Z3927" s="35"/>
      <c r="AA3927" s="35"/>
      <c r="AB3927" s="35"/>
      <c r="AC3927" s="35"/>
      <c r="AD3927" s="35"/>
      <c r="AE3927" s="331"/>
      <c r="AF3927" s="331"/>
      <c r="AG3927" s="331"/>
      <c r="AH3927" s="331"/>
      <c r="AI3927" s="331"/>
      <c r="AJ3927" s="331"/>
      <c r="AK3927" s="331"/>
      <c r="AL3927" s="34"/>
      <c r="AM3927" s="331"/>
      <c r="AN3927" s="35"/>
      <c r="AO3927" s="35"/>
      <c r="AP3927" s="162"/>
      <c r="AQ3927" s="35"/>
      <c r="AR3927" s="35"/>
      <c r="AS3927" s="35"/>
      <c r="AT3927" s="35"/>
      <c r="AU3927" s="35"/>
      <c r="AV3927" s="14"/>
      <c r="AW3927" s="14"/>
      <c r="AX3927" s="14"/>
      <c r="AY3927" s="14"/>
      <c r="AZ3927" s="14"/>
      <c r="BA3927" s="14"/>
    </row>
    <row r="3928" spans="3:53" ht="15.75">
      <c r="C3928" s="35"/>
      <c r="D3928" s="35"/>
      <c r="E3928" s="304"/>
      <c r="F3928" s="304"/>
      <c r="G3928" s="35"/>
      <c r="H3928" s="35"/>
      <c r="I3928" s="35"/>
      <c r="J3928" s="35"/>
      <c r="K3928" s="35"/>
      <c r="L3928" s="38"/>
      <c r="M3928" s="35"/>
      <c r="N3928" s="35"/>
      <c r="O3928" s="35"/>
      <c r="P3928" s="35"/>
      <c r="Q3928" s="35"/>
      <c r="R3928" s="35"/>
      <c r="S3928" s="35"/>
      <c r="T3928" s="35"/>
      <c r="U3928" s="35"/>
      <c r="V3928" s="35"/>
      <c r="W3928" s="35"/>
      <c r="X3928" s="35"/>
      <c r="Y3928" s="35"/>
      <c r="Z3928" s="35"/>
      <c r="AA3928" s="35"/>
      <c r="AB3928" s="35"/>
      <c r="AC3928" s="35"/>
      <c r="AD3928" s="35"/>
      <c r="AE3928" s="331"/>
      <c r="AF3928" s="331"/>
      <c r="AG3928" s="331"/>
      <c r="AH3928" s="331"/>
      <c r="AI3928" s="331"/>
      <c r="AJ3928" s="331"/>
      <c r="AK3928" s="331"/>
      <c r="AL3928" s="34"/>
      <c r="AM3928" s="331"/>
      <c r="AN3928" s="35"/>
      <c r="AO3928" s="35"/>
      <c r="AP3928" s="162"/>
      <c r="AQ3928" s="35"/>
      <c r="AR3928" s="35"/>
      <c r="AS3928" s="35"/>
      <c r="AT3928" s="35"/>
      <c r="AU3928" s="35"/>
      <c r="AV3928" s="14"/>
      <c r="AW3928" s="14"/>
      <c r="AX3928" s="14"/>
      <c r="AY3928" s="14"/>
      <c r="AZ3928" s="14"/>
      <c r="BA3928" s="14"/>
    </row>
    <row r="3929" spans="3:53" ht="15.75">
      <c r="C3929" s="35"/>
      <c r="D3929" s="35"/>
      <c r="E3929" s="304"/>
      <c r="F3929" s="304"/>
      <c r="G3929" s="35"/>
      <c r="H3929" s="35"/>
      <c r="I3929" s="35"/>
      <c r="J3929" s="35"/>
      <c r="K3929" s="35"/>
      <c r="L3929" s="38"/>
      <c r="M3929" s="35"/>
      <c r="N3929" s="35"/>
      <c r="O3929" s="35"/>
      <c r="P3929" s="35"/>
      <c r="Q3929" s="35"/>
      <c r="R3929" s="35"/>
      <c r="S3929" s="35"/>
      <c r="T3929" s="35"/>
      <c r="U3929" s="35"/>
      <c r="V3929" s="35"/>
      <c r="W3929" s="35"/>
      <c r="X3929" s="35"/>
      <c r="Y3929" s="35"/>
      <c r="Z3929" s="35"/>
      <c r="AA3929" s="35"/>
      <c r="AB3929" s="35"/>
      <c r="AC3929" s="35"/>
      <c r="AD3929" s="35"/>
      <c r="AE3929" s="331"/>
      <c r="AF3929" s="331"/>
      <c r="AG3929" s="331"/>
      <c r="AH3929" s="331"/>
      <c r="AI3929" s="331"/>
      <c r="AJ3929" s="331"/>
      <c r="AK3929" s="331"/>
      <c r="AL3929" s="34"/>
      <c r="AM3929" s="331"/>
      <c r="AN3929" s="35"/>
      <c r="AO3929" s="35"/>
      <c r="AP3929" s="162"/>
      <c r="AQ3929" s="35"/>
      <c r="AR3929" s="35"/>
      <c r="AS3929" s="35"/>
      <c r="AT3929" s="35"/>
      <c r="AU3929" s="35"/>
      <c r="AV3929" s="14"/>
      <c r="AW3929" s="14"/>
      <c r="AX3929" s="14"/>
      <c r="AY3929" s="14"/>
      <c r="AZ3929" s="14"/>
      <c r="BA3929" s="14"/>
    </row>
    <row r="3930" spans="3:53" ht="15.75">
      <c r="C3930" s="35"/>
      <c r="D3930" s="35"/>
      <c r="E3930" s="304"/>
      <c r="F3930" s="304"/>
      <c r="G3930" s="35"/>
      <c r="H3930" s="35"/>
      <c r="I3930" s="35"/>
      <c r="J3930" s="35"/>
      <c r="K3930" s="35"/>
      <c r="L3930" s="38"/>
      <c r="M3930" s="35"/>
      <c r="N3930" s="35"/>
      <c r="O3930" s="35"/>
      <c r="P3930" s="35"/>
      <c r="Q3930" s="35"/>
      <c r="R3930" s="35"/>
      <c r="S3930" s="35"/>
      <c r="T3930" s="35"/>
      <c r="U3930" s="35"/>
      <c r="V3930" s="35"/>
      <c r="W3930" s="35"/>
      <c r="X3930" s="35"/>
      <c r="Y3930" s="35"/>
      <c r="Z3930" s="35"/>
      <c r="AA3930" s="35"/>
      <c r="AB3930" s="35"/>
      <c r="AC3930" s="35"/>
      <c r="AD3930" s="35"/>
      <c r="AE3930" s="331"/>
      <c r="AF3930" s="331"/>
      <c r="AG3930" s="331"/>
      <c r="AH3930" s="331"/>
      <c r="AI3930" s="331"/>
      <c r="AJ3930" s="331"/>
      <c r="AK3930" s="331"/>
      <c r="AL3930" s="34"/>
      <c r="AM3930" s="331"/>
      <c r="AN3930" s="35"/>
      <c r="AO3930" s="35"/>
      <c r="AP3930" s="162"/>
      <c r="AQ3930" s="35"/>
      <c r="AR3930" s="35"/>
      <c r="AS3930" s="35"/>
      <c r="AT3930" s="35"/>
      <c r="AU3930" s="35"/>
      <c r="AV3930" s="14"/>
      <c r="AW3930" s="14"/>
      <c r="AX3930" s="14"/>
      <c r="AY3930" s="14"/>
      <c r="AZ3930" s="14"/>
      <c r="BA3930" s="14"/>
    </row>
    <row r="3931" spans="3:53" ht="15.75">
      <c r="C3931" s="35"/>
      <c r="D3931" s="35"/>
      <c r="E3931" s="304"/>
      <c r="F3931" s="304"/>
      <c r="G3931" s="35"/>
      <c r="H3931" s="35"/>
      <c r="I3931" s="35"/>
      <c r="J3931" s="35"/>
      <c r="K3931" s="35"/>
      <c r="L3931" s="38"/>
      <c r="M3931" s="35"/>
      <c r="N3931" s="35"/>
      <c r="O3931" s="35"/>
      <c r="P3931" s="35"/>
      <c r="Q3931" s="35"/>
      <c r="R3931" s="35"/>
      <c r="S3931" s="35"/>
      <c r="T3931" s="35"/>
      <c r="U3931" s="35"/>
      <c r="V3931" s="35"/>
      <c r="W3931" s="35"/>
      <c r="X3931" s="35"/>
      <c r="Y3931" s="35"/>
      <c r="Z3931" s="35"/>
      <c r="AA3931" s="35"/>
      <c r="AB3931" s="35"/>
      <c r="AC3931" s="35"/>
      <c r="AD3931" s="35"/>
      <c r="AE3931" s="331"/>
      <c r="AF3931" s="331"/>
      <c r="AG3931" s="331"/>
      <c r="AH3931" s="331"/>
      <c r="AI3931" s="331"/>
      <c r="AJ3931" s="331"/>
      <c r="AK3931" s="331"/>
      <c r="AL3931" s="34"/>
      <c r="AM3931" s="331"/>
      <c r="AN3931" s="35"/>
      <c r="AO3931" s="35"/>
      <c r="AP3931" s="162"/>
      <c r="AQ3931" s="35"/>
      <c r="AR3931" s="35"/>
      <c r="AS3931" s="35"/>
      <c r="AT3931" s="35"/>
      <c r="AU3931" s="35"/>
      <c r="AV3931" s="14"/>
      <c r="AW3931" s="14"/>
      <c r="AX3931" s="14"/>
      <c r="AY3931" s="14"/>
      <c r="AZ3931" s="14"/>
      <c r="BA3931" s="14"/>
    </row>
    <row r="3932" spans="3:53" ht="15.75">
      <c r="C3932" s="35"/>
      <c r="D3932" s="35"/>
      <c r="E3932" s="304"/>
      <c r="F3932" s="304"/>
      <c r="G3932" s="35"/>
      <c r="H3932" s="35"/>
      <c r="I3932" s="35"/>
      <c r="J3932" s="35"/>
      <c r="K3932" s="35"/>
      <c r="L3932" s="38"/>
      <c r="M3932" s="35"/>
      <c r="N3932" s="35"/>
      <c r="O3932" s="35"/>
      <c r="P3932" s="35"/>
      <c r="Q3932" s="35"/>
      <c r="R3932" s="35"/>
      <c r="S3932" s="35"/>
      <c r="T3932" s="35"/>
      <c r="U3932" s="35"/>
      <c r="V3932" s="35"/>
      <c r="W3932" s="35"/>
      <c r="X3932" s="35"/>
      <c r="Y3932" s="35"/>
      <c r="Z3932" s="35"/>
      <c r="AA3932" s="35"/>
      <c r="AB3932" s="35"/>
      <c r="AC3932" s="35"/>
      <c r="AD3932" s="35"/>
      <c r="AE3932" s="331"/>
      <c r="AF3932" s="331"/>
      <c r="AG3932" s="331"/>
      <c r="AH3932" s="331"/>
      <c r="AI3932" s="331"/>
      <c r="AJ3932" s="331"/>
      <c r="AK3932" s="331"/>
      <c r="AL3932" s="34"/>
      <c r="AM3932" s="331"/>
      <c r="AN3932" s="35"/>
      <c r="AO3932" s="35"/>
      <c r="AP3932" s="162"/>
      <c r="AQ3932" s="35"/>
      <c r="AR3932" s="35"/>
      <c r="AS3932" s="35"/>
      <c r="AT3932" s="35"/>
      <c r="AU3932" s="35"/>
      <c r="AV3932" s="14"/>
      <c r="AW3932" s="14"/>
      <c r="AX3932" s="14"/>
      <c r="AY3932" s="14"/>
      <c r="AZ3932" s="14"/>
      <c r="BA3932" s="14"/>
    </row>
    <row r="3933" spans="3:53" ht="15.75">
      <c r="C3933" s="35"/>
      <c r="D3933" s="35"/>
      <c r="E3933" s="304"/>
      <c r="F3933" s="304"/>
      <c r="G3933" s="35"/>
      <c r="H3933" s="35"/>
      <c r="I3933" s="35"/>
      <c r="J3933" s="35"/>
      <c r="K3933" s="35"/>
      <c r="L3933" s="38"/>
      <c r="M3933" s="35"/>
      <c r="N3933" s="35"/>
      <c r="O3933" s="35"/>
      <c r="P3933" s="35"/>
      <c r="Q3933" s="35"/>
      <c r="R3933" s="35"/>
      <c r="S3933" s="35"/>
      <c r="T3933" s="35"/>
      <c r="U3933" s="35"/>
      <c r="V3933" s="35"/>
      <c r="W3933" s="35"/>
      <c r="X3933" s="35"/>
      <c r="Y3933" s="35"/>
      <c r="Z3933" s="35"/>
      <c r="AA3933" s="35"/>
      <c r="AB3933" s="35"/>
      <c r="AC3933" s="35"/>
      <c r="AD3933" s="35"/>
      <c r="AE3933" s="331"/>
      <c r="AF3933" s="331"/>
      <c r="AG3933" s="331"/>
      <c r="AH3933" s="331"/>
      <c r="AI3933" s="331"/>
      <c r="AJ3933" s="331"/>
      <c r="AK3933" s="331"/>
      <c r="AL3933" s="34"/>
      <c r="AM3933" s="331"/>
      <c r="AN3933" s="35"/>
      <c r="AO3933" s="35"/>
      <c r="AP3933" s="162"/>
      <c r="AQ3933" s="35"/>
      <c r="AR3933" s="35"/>
      <c r="AS3933" s="35"/>
      <c r="AT3933" s="35"/>
      <c r="AU3933" s="35"/>
      <c r="AV3933" s="14"/>
      <c r="AW3933" s="14"/>
      <c r="AX3933" s="14"/>
      <c r="AY3933" s="14"/>
      <c r="AZ3933" s="14"/>
      <c r="BA3933" s="14"/>
    </row>
    <row r="3934" spans="3:53" ht="15.75">
      <c r="C3934" s="35"/>
      <c r="D3934" s="35"/>
      <c r="E3934" s="304"/>
      <c r="F3934" s="304"/>
      <c r="G3934" s="35"/>
      <c r="H3934" s="35"/>
      <c r="I3934" s="35"/>
      <c r="J3934" s="35"/>
      <c r="K3934" s="35"/>
      <c r="L3934" s="38"/>
      <c r="M3934" s="35"/>
      <c r="N3934" s="35"/>
      <c r="O3934" s="35"/>
      <c r="P3934" s="35"/>
      <c r="Q3934" s="35"/>
      <c r="R3934" s="35"/>
      <c r="S3934" s="35"/>
      <c r="T3934" s="35"/>
      <c r="U3934" s="35"/>
      <c r="V3934" s="35"/>
      <c r="W3934" s="35"/>
      <c r="X3934" s="35"/>
      <c r="Y3934" s="35"/>
      <c r="Z3934" s="35"/>
      <c r="AA3934" s="35"/>
      <c r="AB3934" s="35"/>
      <c r="AC3934" s="35"/>
      <c r="AD3934" s="35"/>
      <c r="AE3934" s="331"/>
      <c r="AF3934" s="331"/>
      <c r="AG3934" s="331"/>
      <c r="AH3934" s="331"/>
      <c r="AI3934" s="331"/>
      <c r="AJ3934" s="331"/>
      <c r="AK3934" s="331"/>
      <c r="AL3934" s="34"/>
      <c r="AM3934" s="331"/>
      <c r="AN3934" s="35"/>
      <c r="AO3934" s="35"/>
      <c r="AP3934" s="162"/>
      <c r="AQ3934" s="35"/>
      <c r="AR3934" s="35"/>
      <c r="AS3934" s="35"/>
      <c r="AT3934" s="35"/>
      <c r="AU3934" s="35"/>
      <c r="AV3934" s="14"/>
      <c r="AW3934" s="14"/>
      <c r="AX3934" s="14"/>
      <c r="AY3934" s="14"/>
      <c r="AZ3934" s="14"/>
      <c r="BA3934" s="14"/>
    </row>
    <row r="3935" spans="3:53" ht="15.75">
      <c r="C3935" s="35"/>
      <c r="D3935" s="35"/>
      <c r="E3935" s="304"/>
      <c r="F3935" s="304"/>
      <c r="G3935" s="35"/>
      <c r="H3935" s="35"/>
      <c r="I3935" s="35"/>
      <c r="J3935" s="35"/>
      <c r="K3935" s="35"/>
      <c r="L3935" s="38"/>
      <c r="M3935" s="35"/>
      <c r="N3935" s="35"/>
      <c r="O3935" s="35"/>
      <c r="P3935" s="35"/>
      <c r="Q3935" s="35"/>
      <c r="R3935" s="35"/>
      <c r="S3935" s="35"/>
      <c r="T3935" s="35"/>
      <c r="U3935" s="35"/>
      <c r="V3935" s="35"/>
      <c r="W3935" s="35"/>
      <c r="X3935" s="35"/>
      <c r="Y3935" s="35"/>
      <c r="Z3935" s="35"/>
      <c r="AA3935" s="35"/>
      <c r="AB3935" s="35"/>
      <c r="AC3935" s="35"/>
      <c r="AD3935" s="35"/>
      <c r="AE3935" s="331"/>
      <c r="AF3935" s="331"/>
      <c r="AG3935" s="331"/>
      <c r="AH3935" s="331"/>
      <c r="AI3935" s="331"/>
      <c r="AJ3935" s="331"/>
      <c r="AK3935" s="331"/>
      <c r="AL3935" s="34"/>
      <c r="AM3935" s="331"/>
      <c r="AN3935" s="35"/>
      <c r="AO3935" s="35"/>
      <c r="AP3935" s="162"/>
      <c r="AQ3935" s="35"/>
      <c r="AR3935" s="35"/>
      <c r="AS3935" s="35"/>
      <c r="AT3935" s="35"/>
      <c r="AU3935" s="35"/>
      <c r="AV3935" s="14"/>
      <c r="AW3935" s="14"/>
      <c r="AX3935" s="14"/>
      <c r="AY3935" s="14"/>
      <c r="AZ3935" s="14"/>
      <c r="BA3935" s="14"/>
    </row>
    <row r="3936" spans="3:53" ht="15.75">
      <c r="C3936" s="35"/>
      <c r="D3936" s="35"/>
      <c r="E3936" s="304"/>
      <c r="F3936" s="304"/>
      <c r="G3936" s="35"/>
      <c r="H3936" s="35"/>
      <c r="I3936" s="35"/>
      <c r="J3936" s="35"/>
      <c r="K3936" s="35"/>
      <c r="L3936" s="38"/>
      <c r="M3936" s="35"/>
      <c r="N3936" s="35"/>
      <c r="O3936" s="35"/>
      <c r="P3936" s="35"/>
      <c r="Q3936" s="35"/>
      <c r="R3936" s="35"/>
      <c r="S3936" s="35"/>
      <c r="T3936" s="35"/>
      <c r="U3936" s="35"/>
      <c r="V3936" s="35"/>
      <c r="W3936" s="35"/>
      <c r="X3936" s="35"/>
      <c r="Y3936" s="35"/>
      <c r="Z3936" s="35"/>
      <c r="AA3936" s="35"/>
      <c r="AB3936" s="35"/>
      <c r="AC3936" s="35"/>
      <c r="AD3936" s="35"/>
      <c r="AE3936" s="331"/>
      <c r="AF3936" s="331"/>
      <c r="AG3936" s="331"/>
      <c r="AH3936" s="331"/>
      <c r="AI3936" s="331"/>
      <c r="AJ3936" s="331"/>
      <c r="AK3936" s="331"/>
      <c r="AL3936" s="34"/>
      <c r="AM3936" s="331"/>
      <c r="AN3936" s="35"/>
      <c r="AO3936" s="35"/>
      <c r="AP3936" s="162"/>
      <c r="AQ3936" s="35"/>
      <c r="AR3936" s="35"/>
      <c r="AS3936" s="35"/>
      <c r="AT3936" s="35"/>
      <c r="AU3936" s="35"/>
      <c r="AV3936" s="14"/>
      <c r="AW3936" s="14"/>
      <c r="AX3936" s="14"/>
      <c r="AY3936" s="14"/>
      <c r="AZ3936" s="14"/>
      <c r="BA3936" s="14"/>
    </row>
    <row r="3937" spans="3:53" ht="15.75">
      <c r="C3937" s="35"/>
      <c r="D3937" s="35"/>
      <c r="E3937" s="304"/>
      <c r="F3937" s="304"/>
      <c r="G3937" s="35"/>
      <c r="H3937" s="35"/>
      <c r="I3937" s="35"/>
      <c r="J3937" s="35"/>
      <c r="K3937" s="35"/>
      <c r="L3937" s="38"/>
      <c r="M3937" s="35"/>
      <c r="N3937" s="35"/>
      <c r="O3937" s="35"/>
      <c r="P3937" s="35"/>
      <c r="Q3937" s="35"/>
      <c r="R3937" s="35"/>
      <c r="S3937" s="35"/>
      <c r="T3937" s="35"/>
      <c r="U3937" s="35"/>
      <c r="V3937" s="35"/>
      <c r="W3937" s="35"/>
      <c r="X3937" s="35"/>
      <c r="Y3937" s="35"/>
      <c r="Z3937" s="35"/>
      <c r="AA3937" s="35"/>
      <c r="AB3937" s="35"/>
      <c r="AC3937" s="35"/>
      <c r="AD3937" s="35"/>
      <c r="AE3937" s="331"/>
      <c r="AF3937" s="331"/>
      <c r="AG3937" s="331"/>
      <c r="AH3937" s="331"/>
      <c r="AI3937" s="331"/>
      <c r="AJ3937" s="331"/>
      <c r="AK3937" s="331"/>
      <c r="AL3937" s="34"/>
      <c r="AM3937" s="331"/>
      <c r="AN3937" s="35"/>
      <c r="AO3937" s="35"/>
      <c r="AP3937" s="162"/>
      <c r="AQ3937" s="35"/>
      <c r="AR3937" s="35"/>
      <c r="AS3937" s="35"/>
      <c r="AT3937" s="35"/>
      <c r="AU3937" s="35"/>
      <c r="AV3937" s="14"/>
      <c r="AW3937" s="14"/>
      <c r="AX3937" s="14"/>
      <c r="AY3937" s="14"/>
      <c r="AZ3937" s="14"/>
      <c r="BA3937" s="14"/>
    </row>
    <row r="3938" spans="3:53" ht="15.75">
      <c r="C3938" s="35"/>
      <c r="D3938" s="35"/>
      <c r="E3938" s="304"/>
      <c r="F3938" s="304"/>
      <c r="G3938" s="35"/>
      <c r="H3938" s="35"/>
      <c r="I3938" s="35"/>
      <c r="J3938" s="35"/>
      <c r="K3938" s="35"/>
      <c r="L3938" s="38"/>
      <c r="M3938" s="35"/>
      <c r="N3938" s="35"/>
      <c r="O3938" s="35"/>
      <c r="P3938" s="35"/>
      <c r="Q3938" s="35"/>
      <c r="R3938" s="35"/>
      <c r="S3938" s="35"/>
      <c r="T3938" s="35"/>
      <c r="U3938" s="35"/>
      <c r="V3938" s="35"/>
      <c r="W3938" s="35"/>
      <c r="X3938" s="35"/>
      <c r="Y3938" s="35"/>
      <c r="Z3938" s="35"/>
      <c r="AA3938" s="35"/>
      <c r="AB3938" s="35"/>
      <c r="AC3938" s="35"/>
      <c r="AD3938" s="35"/>
      <c r="AE3938" s="331"/>
      <c r="AF3938" s="331"/>
      <c r="AG3938" s="331"/>
      <c r="AH3938" s="331"/>
      <c r="AI3938" s="331"/>
      <c r="AJ3938" s="331"/>
      <c r="AK3938" s="331"/>
      <c r="AL3938" s="34"/>
      <c r="AM3938" s="331"/>
      <c r="AN3938" s="35"/>
      <c r="AO3938" s="35"/>
      <c r="AP3938" s="162"/>
      <c r="AQ3938" s="35"/>
      <c r="AR3938" s="35"/>
      <c r="AS3938" s="35"/>
      <c r="AT3938" s="35"/>
      <c r="AU3938" s="35"/>
      <c r="AV3938" s="14"/>
      <c r="AW3938" s="14"/>
      <c r="AX3938" s="14"/>
      <c r="AY3938" s="14"/>
      <c r="AZ3938" s="14"/>
      <c r="BA3938" s="14"/>
    </row>
    <row r="3939" spans="3:53" ht="15.75">
      <c r="C3939" s="35"/>
      <c r="D3939" s="35"/>
      <c r="E3939" s="304"/>
      <c r="F3939" s="304"/>
      <c r="G3939" s="35"/>
      <c r="H3939" s="35"/>
      <c r="I3939" s="35"/>
      <c r="J3939" s="35"/>
      <c r="K3939" s="35"/>
      <c r="L3939" s="38"/>
      <c r="M3939" s="35"/>
      <c r="N3939" s="35"/>
      <c r="O3939" s="35"/>
      <c r="P3939" s="35"/>
      <c r="Q3939" s="35"/>
      <c r="R3939" s="35"/>
      <c r="S3939" s="35"/>
      <c r="T3939" s="35"/>
      <c r="U3939" s="35"/>
      <c r="V3939" s="35"/>
      <c r="W3939" s="35"/>
      <c r="X3939" s="35"/>
      <c r="Y3939" s="35"/>
      <c r="Z3939" s="35"/>
      <c r="AA3939" s="35"/>
      <c r="AB3939" s="35"/>
      <c r="AC3939" s="35"/>
      <c r="AD3939" s="35"/>
      <c r="AE3939" s="331"/>
      <c r="AF3939" s="331"/>
      <c r="AG3939" s="331"/>
      <c r="AH3939" s="331"/>
      <c r="AI3939" s="331"/>
      <c r="AJ3939" s="331"/>
      <c r="AK3939" s="331"/>
      <c r="AL3939" s="34"/>
      <c r="AM3939" s="331"/>
      <c r="AN3939" s="35"/>
      <c r="AO3939" s="35"/>
      <c r="AP3939" s="162"/>
      <c r="AQ3939" s="35"/>
      <c r="AR3939" s="35"/>
      <c r="AS3939" s="35"/>
      <c r="AT3939" s="35"/>
      <c r="AU3939" s="35"/>
      <c r="AV3939" s="14"/>
      <c r="AW3939" s="14"/>
      <c r="AX3939" s="14"/>
      <c r="AY3939" s="14"/>
      <c r="AZ3939" s="14"/>
      <c r="BA3939" s="14"/>
    </row>
    <row r="3940" spans="3:53" ht="15.75">
      <c r="C3940" s="35"/>
      <c r="D3940" s="35"/>
      <c r="E3940" s="304"/>
      <c r="F3940" s="304"/>
      <c r="G3940" s="35"/>
      <c r="H3940" s="35"/>
      <c r="I3940" s="35"/>
      <c r="J3940" s="35"/>
      <c r="K3940" s="35"/>
      <c r="L3940" s="38"/>
      <c r="M3940" s="35"/>
      <c r="N3940" s="35"/>
      <c r="O3940" s="35"/>
      <c r="P3940" s="35"/>
      <c r="Q3940" s="35"/>
      <c r="R3940" s="35"/>
      <c r="S3940" s="35"/>
      <c r="T3940" s="35"/>
      <c r="U3940" s="35"/>
      <c r="V3940" s="35"/>
      <c r="W3940" s="35"/>
      <c r="X3940" s="35"/>
      <c r="Y3940" s="35"/>
      <c r="Z3940" s="35"/>
      <c r="AA3940" s="35"/>
      <c r="AB3940" s="35"/>
      <c r="AC3940" s="35"/>
      <c r="AD3940" s="35"/>
      <c r="AE3940" s="331"/>
      <c r="AF3940" s="331"/>
      <c r="AG3940" s="331"/>
      <c r="AH3940" s="331"/>
      <c r="AI3940" s="331"/>
      <c r="AJ3940" s="331"/>
      <c r="AK3940" s="331"/>
      <c r="AL3940" s="34"/>
      <c r="AM3940" s="331"/>
      <c r="AN3940" s="35"/>
      <c r="AO3940" s="35"/>
      <c r="AP3940" s="162"/>
      <c r="AQ3940" s="35"/>
      <c r="AR3940" s="35"/>
      <c r="AS3940" s="35"/>
      <c r="AT3940" s="35"/>
      <c r="AU3940" s="35"/>
      <c r="AV3940" s="14"/>
      <c r="AW3940" s="14"/>
      <c r="AX3940" s="14"/>
      <c r="AY3940" s="14"/>
      <c r="AZ3940" s="14"/>
      <c r="BA3940" s="14"/>
    </row>
    <row r="3941" spans="3:53" ht="15.75">
      <c r="C3941" s="35"/>
      <c r="D3941" s="35"/>
      <c r="E3941" s="304"/>
      <c r="F3941" s="304"/>
      <c r="G3941" s="35"/>
      <c r="H3941" s="35"/>
      <c r="I3941" s="35"/>
      <c r="J3941" s="35"/>
      <c r="K3941" s="35"/>
      <c r="L3941" s="38"/>
      <c r="M3941" s="35"/>
      <c r="N3941" s="35"/>
      <c r="O3941" s="35"/>
      <c r="P3941" s="35"/>
      <c r="Q3941" s="35"/>
      <c r="R3941" s="35"/>
      <c r="S3941" s="35"/>
      <c r="T3941" s="35"/>
      <c r="U3941" s="35"/>
      <c r="V3941" s="35"/>
      <c r="W3941" s="35"/>
      <c r="X3941" s="35"/>
      <c r="Y3941" s="35"/>
      <c r="Z3941" s="35"/>
      <c r="AA3941" s="35"/>
      <c r="AB3941" s="35"/>
      <c r="AC3941" s="35"/>
      <c r="AD3941" s="35"/>
      <c r="AE3941" s="331"/>
      <c r="AF3941" s="331"/>
      <c r="AG3941" s="331"/>
      <c r="AH3941" s="331"/>
      <c r="AI3941" s="331"/>
      <c r="AJ3941" s="331"/>
      <c r="AK3941" s="331"/>
      <c r="AL3941" s="34"/>
      <c r="AM3941" s="331"/>
      <c r="AN3941" s="35"/>
      <c r="AO3941" s="35"/>
      <c r="AP3941" s="162"/>
      <c r="AQ3941" s="35"/>
      <c r="AR3941" s="35"/>
      <c r="AS3941" s="35"/>
      <c r="AT3941" s="35"/>
      <c r="AU3941" s="35"/>
      <c r="AV3941" s="14"/>
      <c r="AW3941" s="14"/>
      <c r="AX3941" s="14"/>
      <c r="AY3941" s="14"/>
      <c r="AZ3941" s="14"/>
      <c r="BA3941" s="14"/>
    </row>
    <row r="3942" spans="3:53" ht="15.75">
      <c r="C3942" s="35"/>
      <c r="D3942" s="35"/>
      <c r="E3942" s="304"/>
      <c r="F3942" s="304"/>
      <c r="G3942" s="35"/>
      <c r="H3942" s="35"/>
      <c r="I3942" s="35"/>
      <c r="J3942" s="35"/>
      <c r="K3942" s="35"/>
      <c r="L3942" s="38"/>
      <c r="M3942" s="35"/>
      <c r="N3942" s="35"/>
      <c r="O3942" s="35"/>
      <c r="P3942" s="35"/>
      <c r="Q3942" s="35"/>
      <c r="R3942" s="35"/>
      <c r="S3942" s="35"/>
      <c r="T3942" s="35"/>
      <c r="U3942" s="35"/>
      <c r="V3942" s="35"/>
      <c r="W3942" s="35"/>
      <c r="X3942" s="35"/>
      <c r="Y3942" s="35"/>
      <c r="Z3942" s="35"/>
      <c r="AA3942" s="35"/>
      <c r="AB3942" s="35"/>
      <c r="AC3942" s="35"/>
      <c r="AD3942" s="35"/>
      <c r="AE3942" s="331"/>
      <c r="AF3942" s="331"/>
      <c r="AG3942" s="331"/>
      <c r="AH3942" s="331"/>
      <c r="AI3942" s="331"/>
      <c r="AJ3942" s="331"/>
      <c r="AK3942" s="331"/>
      <c r="AL3942" s="34"/>
      <c r="AM3942" s="331"/>
      <c r="AN3942" s="35"/>
      <c r="AO3942" s="35"/>
      <c r="AP3942" s="162"/>
      <c r="AQ3942" s="35"/>
      <c r="AR3942" s="35"/>
      <c r="AS3942" s="35"/>
      <c r="AT3942" s="35"/>
      <c r="AU3942" s="35"/>
      <c r="AV3942" s="14"/>
      <c r="AW3942" s="14"/>
      <c r="AX3942" s="14"/>
      <c r="AY3942" s="14"/>
      <c r="AZ3942" s="14"/>
      <c r="BA3942" s="14"/>
    </row>
    <row r="3943" spans="3:53" ht="15.75">
      <c r="C3943" s="35"/>
      <c r="D3943" s="35"/>
      <c r="E3943" s="304"/>
      <c r="F3943" s="304"/>
      <c r="G3943" s="35"/>
      <c r="H3943" s="35"/>
      <c r="I3943" s="35"/>
      <c r="J3943" s="35"/>
      <c r="K3943" s="35"/>
      <c r="L3943" s="38"/>
      <c r="M3943" s="35"/>
      <c r="N3943" s="35"/>
      <c r="O3943" s="35"/>
      <c r="P3943" s="35"/>
      <c r="Q3943" s="35"/>
      <c r="R3943" s="35"/>
      <c r="S3943" s="35"/>
      <c r="T3943" s="35"/>
      <c r="U3943" s="35"/>
      <c r="V3943" s="35"/>
      <c r="W3943" s="35"/>
      <c r="X3943" s="35"/>
      <c r="Y3943" s="35"/>
      <c r="Z3943" s="35"/>
      <c r="AA3943" s="35"/>
      <c r="AB3943" s="35"/>
      <c r="AC3943" s="35"/>
      <c r="AD3943" s="35"/>
      <c r="AE3943" s="331"/>
      <c r="AF3943" s="331"/>
      <c r="AG3943" s="331"/>
      <c r="AH3943" s="331"/>
      <c r="AI3943" s="331"/>
      <c r="AJ3943" s="331"/>
      <c r="AK3943" s="331"/>
      <c r="AL3943" s="34"/>
      <c r="AM3943" s="331"/>
      <c r="AN3943" s="35"/>
      <c r="AO3943" s="35"/>
      <c r="AP3943" s="162"/>
      <c r="AQ3943" s="35"/>
      <c r="AR3943" s="35"/>
      <c r="AS3943" s="35"/>
      <c r="AT3943" s="35"/>
      <c r="AU3943" s="35"/>
      <c r="AV3943" s="14"/>
      <c r="AW3943" s="14"/>
      <c r="AX3943" s="14"/>
      <c r="AY3943" s="14"/>
      <c r="AZ3943" s="14"/>
      <c r="BA3943" s="14"/>
    </row>
    <row r="3944" spans="3:53" ht="15.75">
      <c r="C3944" s="35"/>
      <c r="D3944" s="35"/>
      <c r="E3944" s="304"/>
      <c r="F3944" s="304"/>
      <c r="G3944" s="35"/>
      <c r="H3944" s="35"/>
      <c r="I3944" s="35"/>
      <c r="J3944" s="35"/>
      <c r="K3944" s="35"/>
      <c r="L3944" s="38"/>
      <c r="M3944" s="35"/>
      <c r="N3944" s="35"/>
      <c r="O3944" s="35"/>
      <c r="P3944" s="35"/>
      <c r="Q3944" s="35"/>
      <c r="R3944" s="35"/>
      <c r="S3944" s="35"/>
      <c r="T3944" s="35"/>
      <c r="U3944" s="35"/>
      <c r="V3944" s="35"/>
      <c r="W3944" s="35"/>
      <c r="X3944" s="35"/>
      <c r="Y3944" s="35"/>
      <c r="Z3944" s="35"/>
      <c r="AA3944" s="35"/>
      <c r="AB3944" s="35"/>
      <c r="AC3944" s="35"/>
      <c r="AD3944" s="35"/>
      <c r="AE3944" s="331"/>
      <c r="AF3944" s="331"/>
      <c r="AG3944" s="331"/>
      <c r="AH3944" s="331"/>
      <c r="AI3944" s="331"/>
      <c r="AJ3944" s="331"/>
      <c r="AK3944" s="331"/>
      <c r="AL3944" s="34"/>
      <c r="AM3944" s="331"/>
      <c r="AN3944" s="35"/>
      <c r="AO3944" s="35"/>
      <c r="AP3944" s="162"/>
      <c r="AQ3944" s="35"/>
      <c r="AR3944" s="35"/>
      <c r="AS3944" s="35"/>
      <c r="AT3944" s="35"/>
      <c r="AU3944" s="35"/>
      <c r="AV3944" s="14"/>
      <c r="AW3944" s="14"/>
      <c r="AX3944" s="14"/>
      <c r="AY3944" s="14"/>
      <c r="AZ3944" s="14"/>
      <c r="BA3944" s="14"/>
    </row>
    <row r="3945" spans="3:53" ht="15.75">
      <c r="C3945" s="35"/>
      <c r="D3945" s="35"/>
      <c r="E3945" s="304"/>
      <c r="F3945" s="304"/>
      <c r="G3945" s="35"/>
      <c r="H3945" s="35"/>
      <c r="I3945" s="35"/>
      <c r="J3945" s="35"/>
      <c r="K3945" s="35"/>
      <c r="L3945" s="38"/>
      <c r="M3945" s="35"/>
      <c r="N3945" s="35"/>
      <c r="O3945" s="35"/>
      <c r="P3945" s="35"/>
      <c r="Q3945" s="35"/>
      <c r="R3945" s="35"/>
      <c r="S3945" s="35"/>
      <c r="T3945" s="35"/>
      <c r="U3945" s="35"/>
      <c r="V3945" s="35"/>
      <c r="W3945" s="35"/>
      <c r="X3945" s="35"/>
      <c r="Y3945" s="35"/>
      <c r="Z3945" s="35"/>
      <c r="AA3945" s="35"/>
      <c r="AB3945" s="35"/>
      <c r="AC3945" s="35"/>
      <c r="AD3945" s="35"/>
      <c r="AE3945" s="331"/>
      <c r="AF3945" s="331"/>
      <c r="AG3945" s="331"/>
      <c r="AH3945" s="331"/>
      <c r="AI3945" s="331"/>
      <c r="AJ3945" s="331"/>
      <c r="AK3945" s="331"/>
      <c r="AL3945" s="34"/>
      <c r="AM3945" s="331"/>
      <c r="AN3945" s="35"/>
      <c r="AO3945" s="35"/>
      <c r="AP3945" s="162"/>
      <c r="AQ3945" s="35"/>
      <c r="AR3945" s="35"/>
      <c r="AS3945" s="35"/>
      <c r="AT3945" s="35"/>
      <c r="AU3945" s="35"/>
      <c r="AV3945" s="14"/>
      <c r="AW3945" s="14"/>
      <c r="AX3945" s="14"/>
      <c r="AY3945" s="14"/>
      <c r="AZ3945" s="14"/>
      <c r="BA3945" s="14"/>
    </row>
    <row r="3946" spans="3:53" ht="15.75">
      <c r="C3946" s="35"/>
      <c r="D3946" s="35"/>
      <c r="E3946" s="304"/>
      <c r="F3946" s="304"/>
      <c r="G3946" s="35"/>
      <c r="H3946" s="35"/>
      <c r="I3946" s="35"/>
      <c r="J3946" s="35"/>
      <c r="K3946" s="35"/>
      <c r="L3946" s="38"/>
      <c r="M3946" s="35"/>
      <c r="N3946" s="35"/>
      <c r="O3946" s="35"/>
      <c r="P3946" s="35"/>
      <c r="Q3946" s="35"/>
      <c r="R3946" s="35"/>
      <c r="S3946" s="35"/>
      <c r="T3946" s="35"/>
      <c r="U3946" s="35"/>
      <c r="V3946" s="35"/>
      <c r="W3946" s="35"/>
      <c r="X3946" s="35"/>
      <c r="Y3946" s="35"/>
      <c r="Z3946" s="35"/>
      <c r="AA3946" s="35"/>
      <c r="AB3946" s="35"/>
      <c r="AC3946" s="35"/>
      <c r="AD3946" s="35"/>
      <c r="AE3946" s="331"/>
      <c r="AF3946" s="331"/>
      <c r="AG3946" s="331"/>
      <c r="AH3946" s="331"/>
      <c r="AI3946" s="331"/>
      <c r="AJ3946" s="331"/>
      <c r="AK3946" s="331"/>
      <c r="AL3946" s="34"/>
      <c r="AM3946" s="331"/>
      <c r="AN3946" s="35"/>
      <c r="AO3946" s="35"/>
      <c r="AP3946" s="162"/>
      <c r="AQ3946" s="35"/>
      <c r="AR3946" s="35"/>
      <c r="AS3946" s="35"/>
      <c r="AT3946" s="35"/>
      <c r="AU3946" s="35"/>
      <c r="AV3946" s="14"/>
      <c r="AW3946" s="14"/>
      <c r="AX3946" s="14"/>
      <c r="AY3946" s="14"/>
      <c r="AZ3946" s="14"/>
      <c r="BA3946" s="14"/>
    </row>
    <row r="3947" spans="3:53" ht="15.75">
      <c r="C3947" s="35"/>
      <c r="D3947" s="35"/>
      <c r="E3947" s="304"/>
      <c r="F3947" s="304"/>
      <c r="G3947" s="35"/>
      <c r="H3947" s="35"/>
      <c r="I3947" s="35"/>
      <c r="J3947" s="35"/>
      <c r="K3947" s="35"/>
      <c r="L3947" s="38"/>
      <c r="M3947" s="35"/>
      <c r="N3947" s="35"/>
      <c r="O3947" s="35"/>
      <c r="P3947" s="35"/>
      <c r="Q3947" s="35"/>
      <c r="R3947" s="35"/>
      <c r="S3947" s="35"/>
      <c r="T3947" s="35"/>
      <c r="U3947" s="35"/>
      <c r="V3947" s="35"/>
      <c r="W3947" s="35"/>
      <c r="X3947" s="35"/>
      <c r="Y3947" s="35"/>
      <c r="Z3947" s="35"/>
      <c r="AA3947" s="35"/>
      <c r="AB3947" s="35"/>
      <c r="AC3947" s="35"/>
      <c r="AD3947" s="35"/>
      <c r="AE3947" s="331"/>
      <c r="AF3947" s="331"/>
      <c r="AG3947" s="331"/>
      <c r="AH3947" s="331"/>
      <c r="AI3947" s="331"/>
      <c r="AJ3947" s="331"/>
      <c r="AK3947" s="331"/>
      <c r="AL3947" s="34"/>
      <c r="AM3947" s="331"/>
      <c r="AN3947" s="35"/>
      <c r="AO3947" s="35"/>
      <c r="AP3947" s="162"/>
      <c r="AQ3947" s="35"/>
      <c r="AR3947" s="35"/>
      <c r="AS3947" s="35"/>
      <c r="AT3947" s="35"/>
      <c r="AU3947" s="35"/>
      <c r="AV3947" s="14"/>
      <c r="AW3947" s="14"/>
      <c r="AX3947" s="14"/>
      <c r="AY3947" s="14"/>
      <c r="AZ3947" s="14"/>
      <c r="BA3947" s="14"/>
    </row>
    <row r="3948" spans="3:53" ht="15.75">
      <c r="C3948" s="35"/>
      <c r="D3948" s="35"/>
      <c r="E3948" s="304"/>
      <c r="F3948" s="304"/>
      <c r="G3948" s="35"/>
      <c r="H3948" s="35"/>
      <c r="I3948" s="35"/>
      <c r="J3948" s="35"/>
      <c r="K3948" s="35"/>
      <c r="L3948" s="38"/>
      <c r="M3948" s="35"/>
      <c r="N3948" s="35"/>
      <c r="O3948" s="35"/>
      <c r="P3948" s="35"/>
      <c r="Q3948" s="35"/>
      <c r="R3948" s="35"/>
      <c r="S3948" s="35"/>
      <c r="T3948" s="35"/>
      <c r="U3948" s="35"/>
      <c r="V3948" s="35"/>
      <c r="W3948" s="35"/>
      <c r="X3948" s="35"/>
      <c r="Y3948" s="35"/>
      <c r="Z3948" s="35"/>
      <c r="AA3948" s="35"/>
      <c r="AB3948" s="35"/>
      <c r="AC3948" s="35"/>
      <c r="AD3948" s="35"/>
      <c r="AE3948" s="331"/>
      <c r="AF3948" s="331"/>
      <c r="AG3948" s="331"/>
      <c r="AH3948" s="331"/>
      <c r="AI3948" s="331"/>
      <c r="AJ3948" s="331"/>
      <c r="AK3948" s="331"/>
      <c r="AL3948" s="34"/>
      <c r="AM3948" s="331"/>
      <c r="AN3948" s="35"/>
      <c r="AO3948" s="35"/>
      <c r="AP3948" s="162"/>
      <c r="AQ3948" s="35"/>
      <c r="AR3948" s="35"/>
      <c r="AS3948" s="35"/>
      <c r="AT3948" s="35"/>
      <c r="AU3948" s="35"/>
      <c r="AV3948" s="14"/>
      <c r="AW3948" s="14"/>
      <c r="AX3948" s="14"/>
      <c r="AY3948" s="14"/>
      <c r="AZ3948" s="14"/>
      <c r="BA3948" s="14"/>
    </row>
    <row r="3949" spans="3:53" ht="15.75">
      <c r="C3949" s="35"/>
      <c r="D3949" s="35"/>
      <c r="E3949" s="304"/>
      <c r="F3949" s="304"/>
      <c r="G3949" s="35"/>
      <c r="H3949" s="35"/>
      <c r="I3949" s="35"/>
      <c r="J3949" s="35"/>
      <c r="K3949" s="35"/>
      <c r="L3949" s="38"/>
      <c r="M3949" s="35"/>
      <c r="N3949" s="35"/>
      <c r="O3949" s="35"/>
      <c r="P3949" s="35"/>
      <c r="Q3949" s="35"/>
      <c r="R3949" s="35"/>
      <c r="S3949" s="35"/>
      <c r="T3949" s="35"/>
      <c r="U3949" s="35"/>
      <c r="V3949" s="35"/>
      <c r="W3949" s="35"/>
      <c r="X3949" s="35"/>
      <c r="Y3949" s="35"/>
      <c r="Z3949" s="35"/>
      <c r="AA3949" s="35"/>
      <c r="AB3949" s="35"/>
      <c r="AC3949" s="35"/>
      <c r="AD3949" s="35"/>
      <c r="AE3949" s="331"/>
      <c r="AF3949" s="331"/>
      <c r="AG3949" s="331"/>
      <c r="AH3949" s="331"/>
      <c r="AI3949" s="331"/>
      <c r="AJ3949" s="331"/>
      <c r="AK3949" s="331"/>
      <c r="AL3949" s="34"/>
      <c r="AM3949" s="331"/>
      <c r="AN3949" s="35"/>
      <c r="AO3949" s="35"/>
      <c r="AP3949" s="162"/>
      <c r="AQ3949" s="35"/>
      <c r="AR3949" s="35"/>
      <c r="AS3949" s="35"/>
      <c r="AT3949" s="35"/>
      <c r="AU3949" s="35"/>
      <c r="AV3949" s="14"/>
      <c r="AW3949" s="14"/>
      <c r="AX3949" s="14"/>
      <c r="AY3949" s="14"/>
      <c r="AZ3949" s="14"/>
      <c r="BA3949" s="14"/>
    </row>
    <row r="3950" spans="3:53" ht="15.75">
      <c r="C3950" s="35"/>
      <c r="D3950" s="35"/>
      <c r="E3950" s="304"/>
      <c r="F3950" s="304"/>
      <c r="G3950" s="35"/>
      <c r="H3950" s="35"/>
      <c r="I3950" s="35"/>
      <c r="J3950" s="35"/>
      <c r="K3950" s="35"/>
      <c r="L3950" s="38"/>
      <c r="M3950" s="35"/>
      <c r="N3950" s="35"/>
      <c r="O3950" s="35"/>
      <c r="P3950" s="35"/>
      <c r="Q3950" s="35"/>
      <c r="R3950" s="35"/>
      <c r="S3950" s="35"/>
      <c r="T3950" s="35"/>
      <c r="U3950" s="35"/>
      <c r="V3950" s="35"/>
      <c r="W3950" s="35"/>
      <c r="X3950" s="35"/>
      <c r="Y3950" s="35"/>
      <c r="Z3950" s="35"/>
      <c r="AA3950" s="35"/>
      <c r="AB3950" s="35"/>
      <c r="AC3950" s="35"/>
      <c r="AD3950" s="35"/>
      <c r="AE3950" s="331"/>
      <c r="AF3950" s="331"/>
      <c r="AG3950" s="331"/>
      <c r="AH3950" s="331"/>
      <c r="AI3950" s="331"/>
      <c r="AJ3950" s="331"/>
      <c r="AK3950" s="331"/>
      <c r="AL3950" s="34"/>
      <c r="AM3950" s="331"/>
      <c r="AN3950" s="35"/>
      <c r="AO3950" s="35"/>
      <c r="AP3950" s="162"/>
      <c r="AQ3950" s="35"/>
      <c r="AR3950" s="35"/>
      <c r="AS3950" s="35"/>
      <c r="AT3950" s="35"/>
      <c r="AU3950" s="35"/>
      <c r="AV3950" s="14"/>
      <c r="AW3950" s="14"/>
      <c r="AX3950" s="14"/>
      <c r="AY3950" s="14"/>
      <c r="AZ3950" s="14"/>
      <c r="BA3950" s="14"/>
    </row>
    <row r="3951" spans="3:53" ht="15.75">
      <c r="C3951" s="35"/>
      <c r="D3951" s="35"/>
      <c r="E3951" s="304"/>
      <c r="F3951" s="304"/>
      <c r="G3951" s="35"/>
      <c r="H3951" s="35"/>
      <c r="I3951" s="35"/>
      <c r="J3951" s="35"/>
      <c r="K3951" s="35"/>
      <c r="L3951" s="38"/>
      <c r="M3951" s="35"/>
      <c r="N3951" s="35"/>
      <c r="O3951" s="35"/>
      <c r="P3951" s="35"/>
      <c r="Q3951" s="35"/>
      <c r="R3951" s="35"/>
      <c r="S3951" s="35"/>
      <c r="T3951" s="35"/>
      <c r="U3951" s="35"/>
      <c r="V3951" s="35"/>
      <c r="W3951" s="35"/>
      <c r="X3951" s="35"/>
      <c r="Y3951" s="35"/>
      <c r="Z3951" s="35"/>
      <c r="AA3951" s="35"/>
      <c r="AB3951" s="35"/>
      <c r="AC3951" s="35"/>
      <c r="AD3951" s="35"/>
      <c r="AE3951" s="331"/>
      <c r="AF3951" s="331"/>
      <c r="AG3951" s="331"/>
      <c r="AH3951" s="331"/>
      <c r="AI3951" s="331"/>
      <c r="AJ3951" s="331"/>
      <c r="AK3951" s="331"/>
      <c r="AL3951" s="34"/>
      <c r="AM3951" s="331"/>
      <c r="AN3951" s="35"/>
      <c r="AO3951" s="35"/>
      <c r="AP3951" s="162"/>
      <c r="AQ3951" s="35"/>
      <c r="AR3951" s="35"/>
      <c r="AS3951" s="35"/>
      <c r="AT3951" s="35"/>
      <c r="AU3951" s="35"/>
      <c r="AV3951" s="14"/>
      <c r="AW3951" s="14"/>
      <c r="AX3951" s="14"/>
      <c r="AY3951" s="14"/>
      <c r="AZ3951" s="14"/>
      <c r="BA3951" s="14"/>
    </row>
    <row r="3952" spans="3:53" ht="15.75">
      <c r="C3952" s="35"/>
      <c r="D3952" s="35"/>
      <c r="E3952" s="304"/>
      <c r="F3952" s="304"/>
      <c r="G3952" s="35"/>
      <c r="H3952" s="35"/>
      <c r="I3952" s="35"/>
      <c r="J3952" s="35"/>
      <c r="K3952" s="35"/>
      <c r="L3952" s="38"/>
      <c r="M3952" s="35"/>
      <c r="N3952" s="35"/>
      <c r="O3952" s="35"/>
      <c r="P3952" s="35"/>
      <c r="Q3952" s="35"/>
      <c r="R3952" s="35"/>
      <c r="S3952" s="35"/>
      <c r="T3952" s="35"/>
      <c r="U3952" s="35"/>
      <c r="V3952" s="35"/>
      <c r="W3952" s="35"/>
      <c r="X3952" s="35"/>
      <c r="Y3952" s="35"/>
      <c r="Z3952" s="35"/>
      <c r="AA3952" s="35"/>
      <c r="AB3952" s="35"/>
      <c r="AC3952" s="35"/>
      <c r="AD3952" s="35"/>
      <c r="AE3952" s="331"/>
      <c r="AF3952" s="331"/>
      <c r="AG3952" s="331"/>
      <c r="AH3952" s="331"/>
      <c r="AI3952" s="331"/>
      <c r="AJ3952" s="331"/>
      <c r="AK3952" s="331"/>
      <c r="AL3952" s="34"/>
      <c r="AM3952" s="331"/>
      <c r="AN3952" s="35"/>
      <c r="AO3952" s="35"/>
      <c r="AP3952" s="162"/>
      <c r="AQ3952" s="35"/>
      <c r="AR3952" s="35"/>
      <c r="AS3952" s="35"/>
      <c r="AT3952" s="35"/>
      <c r="AU3952" s="35"/>
      <c r="AV3952" s="14"/>
      <c r="AW3952" s="14"/>
      <c r="AX3952" s="14"/>
      <c r="AY3952" s="14"/>
      <c r="AZ3952" s="14"/>
      <c r="BA3952" s="14"/>
    </row>
    <row r="3953" spans="3:53" ht="15.75">
      <c r="C3953" s="35"/>
      <c r="D3953" s="35"/>
      <c r="E3953" s="304"/>
      <c r="F3953" s="304"/>
      <c r="G3953" s="35"/>
      <c r="H3953" s="35"/>
      <c r="I3953" s="35"/>
      <c r="J3953" s="35"/>
      <c r="K3953" s="35"/>
      <c r="L3953" s="38"/>
      <c r="M3953" s="35"/>
      <c r="N3953" s="35"/>
      <c r="O3953" s="35"/>
      <c r="P3953" s="35"/>
      <c r="Q3953" s="35"/>
      <c r="R3953" s="35"/>
      <c r="S3953" s="35"/>
      <c r="T3953" s="35"/>
      <c r="U3953" s="35"/>
      <c r="V3953" s="35"/>
      <c r="W3953" s="35"/>
      <c r="X3953" s="35"/>
      <c r="Y3953" s="35"/>
      <c r="Z3953" s="35"/>
      <c r="AA3953" s="35"/>
      <c r="AB3953" s="35"/>
      <c r="AC3953" s="35"/>
      <c r="AD3953" s="35"/>
      <c r="AE3953" s="331"/>
      <c r="AF3953" s="331"/>
      <c r="AG3953" s="331"/>
      <c r="AH3953" s="331"/>
      <c r="AI3953" s="331"/>
      <c r="AJ3953" s="331"/>
      <c r="AK3953" s="331"/>
      <c r="AL3953" s="34"/>
      <c r="AM3953" s="331"/>
      <c r="AN3953" s="35"/>
      <c r="AO3953" s="35"/>
      <c r="AP3953" s="162"/>
      <c r="AQ3953" s="35"/>
      <c r="AR3953" s="35"/>
      <c r="AS3953" s="35"/>
      <c r="AT3953" s="35"/>
      <c r="AU3953" s="35"/>
      <c r="AV3953" s="14"/>
      <c r="AW3953" s="14"/>
      <c r="AX3953" s="14"/>
      <c r="AY3953" s="14"/>
      <c r="AZ3953" s="14"/>
      <c r="BA3953" s="14"/>
    </row>
    <row r="3954" spans="3:53" ht="15.75">
      <c r="C3954" s="35"/>
      <c r="D3954" s="35"/>
      <c r="E3954" s="304"/>
      <c r="F3954" s="304"/>
      <c r="G3954" s="35"/>
      <c r="H3954" s="35"/>
      <c r="I3954" s="35"/>
      <c r="J3954" s="35"/>
      <c r="K3954" s="35"/>
      <c r="L3954" s="38"/>
      <c r="M3954" s="35"/>
      <c r="N3954" s="35"/>
      <c r="O3954" s="35"/>
      <c r="P3954" s="35"/>
      <c r="Q3954" s="35"/>
      <c r="R3954" s="35"/>
      <c r="S3954" s="35"/>
      <c r="T3954" s="35"/>
      <c r="U3954" s="35"/>
      <c r="V3954" s="35"/>
      <c r="W3954" s="35"/>
      <c r="X3954" s="35"/>
      <c r="Y3954" s="35"/>
      <c r="Z3954" s="35"/>
      <c r="AA3954" s="35"/>
      <c r="AB3954" s="35"/>
      <c r="AC3954" s="35"/>
      <c r="AD3954" s="35"/>
      <c r="AE3954" s="331"/>
      <c r="AF3954" s="331"/>
      <c r="AG3954" s="331"/>
      <c r="AH3954" s="331"/>
      <c r="AI3954" s="331"/>
      <c r="AJ3954" s="331"/>
      <c r="AK3954" s="331"/>
      <c r="AL3954" s="34"/>
      <c r="AM3954" s="331"/>
      <c r="AN3954" s="35"/>
      <c r="AO3954" s="35"/>
      <c r="AP3954" s="162"/>
      <c r="AQ3954" s="35"/>
      <c r="AR3954" s="35"/>
      <c r="AS3954" s="35"/>
      <c r="AT3954" s="35"/>
      <c r="AU3954" s="35"/>
      <c r="AV3954" s="14"/>
      <c r="AW3954" s="14"/>
      <c r="AX3954" s="14"/>
      <c r="AY3954" s="14"/>
      <c r="AZ3954" s="14"/>
      <c r="BA3954" s="14"/>
    </row>
    <row r="3955" spans="3:53" ht="15.75">
      <c r="C3955" s="35"/>
      <c r="D3955" s="35"/>
      <c r="E3955" s="304"/>
      <c r="F3955" s="304"/>
      <c r="G3955" s="35"/>
      <c r="H3955" s="35"/>
      <c r="I3955" s="35"/>
      <c r="J3955" s="35"/>
      <c r="K3955" s="35"/>
      <c r="L3955" s="38"/>
      <c r="M3955" s="35"/>
      <c r="N3955" s="35"/>
      <c r="O3955" s="35"/>
      <c r="P3955" s="35"/>
      <c r="Q3955" s="35"/>
      <c r="R3955" s="35"/>
      <c r="S3955" s="35"/>
      <c r="T3955" s="35"/>
      <c r="U3955" s="35"/>
      <c r="V3955" s="35"/>
      <c r="W3955" s="35"/>
      <c r="X3955" s="35"/>
      <c r="Y3955" s="35"/>
      <c r="Z3955" s="35"/>
      <c r="AA3955" s="35"/>
      <c r="AB3955" s="35"/>
      <c r="AC3955" s="35"/>
      <c r="AD3955" s="35"/>
      <c r="AE3955" s="331"/>
      <c r="AF3955" s="331"/>
      <c r="AG3955" s="331"/>
      <c r="AH3955" s="331"/>
      <c r="AI3955" s="331"/>
      <c r="AJ3955" s="331"/>
      <c r="AK3955" s="331"/>
      <c r="AL3955" s="34"/>
      <c r="AM3955" s="331"/>
      <c r="AN3955" s="35"/>
      <c r="AO3955" s="35"/>
      <c r="AP3955" s="162"/>
      <c r="AQ3955" s="35"/>
      <c r="AR3955" s="35"/>
      <c r="AS3955" s="35"/>
      <c r="AT3955" s="35"/>
      <c r="AU3955" s="35"/>
      <c r="AV3955" s="14"/>
      <c r="AW3955" s="14"/>
      <c r="AX3955" s="14"/>
      <c r="AY3955" s="14"/>
      <c r="AZ3955" s="14"/>
      <c r="BA3955" s="14"/>
    </row>
    <row r="3956" spans="3:53" ht="15.75">
      <c r="C3956" s="35"/>
      <c r="D3956" s="35"/>
      <c r="E3956" s="304"/>
      <c r="F3956" s="304"/>
      <c r="G3956" s="35"/>
      <c r="H3956" s="35"/>
      <c r="I3956" s="35"/>
      <c r="J3956" s="35"/>
      <c r="K3956" s="35"/>
      <c r="L3956" s="38"/>
      <c r="M3956" s="35"/>
      <c r="N3956" s="35"/>
      <c r="O3956" s="35"/>
      <c r="P3956" s="35"/>
      <c r="Q3956" s="35"/>
      <c r="R3956" s="35"/>
      <c r="S3956" s="35"/>
      <c r="T3956" s="35"/>
      <c r="U3956" s="35"/>
      <c r="V3956" s="35"/>
      <c r="W3956" s="35"/>
      <c r="X3956" s="35"/>
      <c r="Y3956" s="35"/>
      <c r="Z3956" s="35"/>
      <c r="AA3956" s="35"/>
      <c r="AB3956" s="35"/>
      <c r="AC3956" s="35"/>
      <c r="AD3956" s="35"/>
      <c r="AE3956" s="331"/>
      <c r="AF3956" s="331"/>
      <c r="AG3956" s="331"/>
      <c r="AH3956" s="331"/>
      <c r="AI3956" s="331"/>
      <c r="AJ3956" s="331"/>
      <c r="AK3956" s="331"/>
      <c r="AL3956" s="34"/>
      <c r="AM3956" s="331"/>
      <c r="AN3956" s="35"/>
      <c r="AO3956" s="35"/>
      <c r="AP3956" s="162"/>
      <c r="AQ3956" s="35"/>
      <c r="AR3956" s="35"/>
      <c r="AS3956" s="35"/>
      <c r="AT3956" s="35"/>
      <c r="AU3956" s="35"/>
      <c r="AV3956" s="14"/>
      <c r="AW3956" s="14"/>
      <c r="AX3956" s="14"/>
      <c r="AY3956" s="14"/>
      <c r="AZ3956" s="14"/>
      <c r="BA3956" s="14"/>
    </row>
    <row r="3957" spans="3:53" ht="15.75">
      <c r="C3957" s="35"/>
      <c r="D3957" s="35"/>
      <c r="E3957" s="304"/>
      <c r="F3957" s="304"/>
      <c r="G3957" s="35"/>
      <c r="H3957" s="35"/>
      <c r="I3957" s="35"/>
      <c r="J3957" s="35"/>
      <c r="K3957" s="35"/>
      <c r="L3957" s="38"/>
      <c r="M3957" s="35"/>
      <c r="N3957" s="35"/>
      <c r="O3957" s="35"/>
      <c r="P3957" s="35"/>
      <c r="Q3957" s="35"/>
      <c r="R3957" s="35"/>
      <c r="S3957" s="35"/>
      <c r="T3957" s="35"/>
      <c r="U3957" s="35"/>
      <c r="V3957" s="35"/>
      <c r="W3957" s="35"/>
      <c r="X3957" s="35"/>
      <c r="Y3957" s="35"/>
      <c r="Z3957" s="35"/>
      <c r="AA3957" s="35"/>
      <c r="AB3957" s="35"/>
      <c r="AC3957" s="35"/>
      <c r="AD3957" s="35"/>
      <c r="AE3957" s="331"/>
      <c r="AF3957" s="331"/>
      <c r="AG3957" s="331"/>
      <c r="AH3957" s="331"/>
      <c r="AI3957" s="331"/>
      <c r="AJ3957" s="331"/>
      <c r="AK3957" s="331"/>
      <c r="AL3957" s="34"/>
      <c r="AM3957" s="331"/>
      <c r="AN3957" s="35"/>
      <c r="AO3957" s="35"/>
      <c r="AP3957" s="162"/>
      <c r="AQ3957" s="35"/>
      <c r="AR3957" s="35"/>
      <c r="AS3957" s="35"/>
      <c r="AT3957" s="35"/>
      <c r="AU3957" s="35"/>
      <c r="AV3957" s="14"/>
      <c r="AW3957" s="14"/>
      <c r="AX3957" s="14"/>
      <c r="AY3957" s="14"/>
      <c r="AZ3957" s="14"/>
      <c r="BA3957" s="14"/>
    </row>
    <row r="3958" spans="3:53" ht="15.75">
      <c r="C3958" s="35"/>
      <c r="D3958" s="35"/>
      <c r="E3958" s="304"/>
      <c r="F3958" s="304"/>
      <c r="G3958" s="35"/>
      <c r="H3958" s="35"/>
      <c r="I3958" s="35"/>
      <c r="J3958" s="35"/>
      <c r="K3958" s="35"/>
      <c r="L3958" s="38"/>
      <c r="M3958" s="35"/>
      <c r="N3958" s="35"/>
      <c r="O3958" s="35"/>
      <c r="P3958" s="35"/>
      <c r="Q3958" s="35"/>
      <c r="R3958" s="35"/>
      <c r="S3958" s="35"/>
      <c r="T3958" s="35"/>
      <c r="U3958" s="35"/>
      <c r="V3958" s="35"/>
      <c r="W3958" s="35"/>
      <c r="X3958" s="35"/>
      <c r="Y3958" s="35"/>
      <c r="Z3958" s="35"/>
      <c r="AA3958" s="35"/>
      <c r="AB3958" s="35"/>
      <c r="AC3958" s="35"/>
      <c r="AD3958" s="35"/>
      <c r="AE3958" s="331"/>
      <c r="AF3958" s="331"/>
      <c r="AG3958" s="331"/>
      <c r="AH3958" s="331"/>
      <c r="AI3958" s="331"/>
      <c r="AJ3958" s="331"/>
      <c r="AK3958" s="331"/>
      <c r="AL3958" s="34"/>
      <c r="AM3958" s="331"/>
      <c r="AN3958" s="35"/>
      <c r="AO3958" s="35"/>
      <c r="AP3958" s="162"/>
      <c r="AQ3958" s="35"/>
      <c r="AR3958" s="35"/>
      <c r="AS3958" s="35"/>
      <c r="AT3958" s="35"/>
      <c r="AU3958" s="35"/>
      <c r="AV3958" s="14"/>
      <c r="AW3958" s="14"/>
      <c r="AX3958" s="14"/>
      <c r="AY3958" s="14"/>
      <c r="AZ3958" s="14"/>
      <c r="BA3958" s="14"/>
    </row>
    <row r="3959" spans="3:53" ht="15.75">
      <c r="C3959" s="35"/>
      <c r="D3959" s="35"/>
      <c r="E3959" s="304"/>
      <c r="F3959" s="304"/>
      <c r="G3959" s="35"/>
      <c r="H3959" s="35"/>
      <c r="I3959" s="35"/>
      <c r="J3959" s="35"/>
      <c r="K3959" s="35"/>
      <c r="L3959" s="38"/>
      <c r="M3959" s="35"/>
      <c r="N3959" s="35"/>
      <c r="O3959" s="35"/>
      <c r="P3959" s="35"/>
      <c r="Q3959" s="35"/>
      <c r="R3959" s="35"/>
      <c r="S3959" s="35"/>
      <c r="T3959" s="35"/>
      <c r="U3959" s="35"/>
      <c r="V3959" s="35"/>
      <c r="W3959" s="35"/>
      <c r="X3959" s="35"/>
      <c r="Y3959" s="35"/>
      <c r="Z3959" s="35"/>
      <c r="AA3959" s="35"/>
      <c r="AB3959" s="35"/>
      <c r="AC3959" s="35"/>
      <c r="AD3959" s="35"/>
      <c r="AE3959" s="331"/>
      <c r="AF3959" s="331"/>
      <c r="AG3959" s="331"/>
      <c r="AH3959" s="331"/>
      <c r="AI3959" s="331"/>
      <c r="AJ3959" s="331"/>
      <c r="AK3959" s="331"/>
      <c r="AL3959" s="34"/>
      <c r="AM3959" s="331"/>
      <c r="AN3959" s="35"/>
      <c r="AO3959" s="35"/>
      <c r="AP3959" s="162"/>
      <c r="AQ3959" s="35"/>
      <c r="AR3959" s="35"/>
      <c r="AS3959" s="35"/>
      <c r="AT3959" s="35"/>
      <c r="AU3959" s="35"/>
      <c r="AV3959" s="14"/>
      <c r="AW3959" s="14"/>
      <c r="AX3959" s="14"/>
      <c r="AY3959" s="14"/>
      <c r="AZ3959" s="14"/>
      <c r="BA3959" s="14"/>
    </row>
    <row r="3960" spans="3:53" ht="15.75">
      <c r="C3960" s="35"/>
      <c r="D3960" s="35"/>
      <c r="E3960" s="304"/>
      <c r="F3960" s="304"/>
      <c r="G3960" s="35"/>
      <c r="H3960" s="35"/>
      <c r="I3960" s="35"/>
      <c r="J3960" s="35"/>
      <c r="K3960" s="35"/>
      <c r="L3960" s="38"/>
      <c r="M3960" s="35"/>
      <c r="N3960" s="35"/>
      <c r="O3960" s="35"/>
      <c r="P3960" s="35"/>
      <c r="Q3960" s="35"/>
      <c r="R3960" s="35"/>
      <c r="S3960" s="35"/>
      <c r="T3960" s="35"/>
      <c r="U3960" s="35"/>
      <c r="V3960" s="35"/>
      <c r="W3960" s="35"/>
      <c r="X3960" s="35"/>
      <c r="Y3960" s="35"/>
      <c r="Z3960" s="35"/>
      <c r="AA3960" s="35"/>
      <c r="AB3960" s="35"/>
      <c r="AC3960" s="35"/>
      <c r="AD3960" s="35"/>
      <c r="AE3960" s="331"/>
      <c r="AF3960" s="331"/>
      <c r="AG3960" s="331"/>
      <c r="AH3960" s="331"/>
      <c r="AI3960" s="331"/>
      <c r="AJ3960" s="331"/>
      <c r="AK3960" s="331"/>
      <c r="AL3960" s="34"/>
      <c r="AM3960" s="331"/>
      <c r="AN3960" s="35"/>
      <c r="AO3960" s="35"/>
      <c r="AP3960" s="162"/>
      <c r="AQ3960" s="35"/>
      <c r="AR3960" s="35"/>
      <c r="AS3960" s="35"/>
      <c r="AT3960" s="35"/>
      <c r="AU3960" s="35"/>
      <c r="AV3960" s="14"/>
      <c r="AW3960" s="14"/>
      <c r="AX3960" s="14"/>
      <c r="AY3960" s="14"/>
      <c r="AZ3960" s="14"/>
      <c r="BA3960" s="14"/>
    </row>
    <row r="3961" spans="3:53" ht="15.75">
      <c r="C3961" s="35"/>
      <c r="D3961" s="35"/>
      <c r="E3961" s="304"/>
      <c r="F3961" s="304"/>
      <c r="G3961" s="35"/>
      <c r="H3961" s="35"/>
      <c r="I3961" s="35"/>
      <c r="J3961" s="35"/>
      <c r="K3961" s="35"/>
      <c r="L3961" s="38"/>
      <c r="M3961" s="35"/>
      <c r="N3961" s="35"/>
      <c r="O3961" s="35"/>
      <c r="P3961" s="35"/>
      <c r="Q3961" s="35"/>
      <c r="R3961" s="35"/>
      <c r="S3961" s="35"/>
      <c r="T3961" s="35"/>
      <c r="U3961" s="35"/>
      <c r="V3961" s="35"/>
      <c r="W3961" s="35"/>
      <c r="X3961" s="35"/>
      <c r="Y3961" s="35"/>
      <c r="Z3961" s="35"/>
      <c r="AA3961" s="35"/>
      <c r="AB3961" s="35"/>
      <c r="AC3961" s="35"/>
      <c r="AD3961" s="35"/>
      <c r="AE3961" s="331"/>
      <c r="AF3961" s="331"/>
      <c r="AG3961" s="331"/>
      <c r="AH3961" s="331"/>
      <c r="AI3961" s="331"/>
      <c r="AJ3961" s="331"/>
      <c r="AK3961" s="331"/>
      <c r="AL3961" s="34"/>
      <c r="AM3961" s="331"/>
      <c r="AN3961" s="35"/>
      <c r="AO3961" s="35"/>
      <c r="AP3961" s="162"/>
      <c r="AQ3961" s="35"/>
      <c r="AR3961" s="35"/>
      <c r="AS3961" s="35"/>
      <c r="AT3961" s="35"/>
      <c r="AU3961" s="35"/>
      <c r="AV3961" s="14"/>
      <c r="AW3961" s="14"/>
      <c r="AX3961" s="14"/>
      <c r="AY3961" s="14"/>
      <c r="AZ3961" s="14"/>
      <c r="BA3961" s="14"/>
    </row>
    <row r="3962" spans="3:53" ht="15.75">
      <c r="C3962" s="35"/>
      <c r="D3962" s="35"/>
      <c r="E3962" s="304"/>
      <c r="F3962" s="304"/>
      <c r="G3962" s="35"/>
      <c r="H3962" s="35"/>
      <c r="I3962" s="35"/>
      <c r="J3962" s="35"/>
      <c r="K3962" s="35"/>
      <c r="L3962" s="38"/>
      <c r="M3962" s="35"/>
      <c r="N3962" s="35"/>
      <c r="O3962" s="35"/>
      <c r="P3962" s="35"/>
      <c r="Q3962" s="35"/>
      <c r="R3962" s="35"/>
      <c r="S3962" s="35"/>
      <c r="T3962" s="35"/>
      <c r="U3962" s="35"/>
      <c r="V3962" s="35"/>
      <c r="W3962" s="35"/>
      <c r="X3962" s="35"/>
      <c r="Y3962" s="35"/>
      <c r="Z3962" s="35"/>
      <c r="AA3962" s="35"/>
      <c r="AB3962" s="35"/>
      <c r="AC3962" s="35"/>
      <c r="AD3962" s="35"/>
      <c r="AE3962" s="331"/>
      <c r="AF3962" s="331"/>
      <c r="AG3962" s="331"/>
      <c r="AH3962" s="331"/>
      <c r="AI3962" s="331"/>
      <c r="AJ3962" s="331"/>
      <c r="AK3962" s="331"/>
      <c r="AL3962" s="34"/>
      <c r="AM3962" s="331"/>
      <c r="AN3962" s="35"/>
      <c r="AO3962" s="35"/>
      <c r="AP3962" s="162"/>
      <c r="AQ3962" s="35"/>
      <c r="AR3962" s="35"/>
      <c r="AS3962" s="35"/>
      <c r="AT3962" s="35"/>
      <c r="AU3962" s="35"/>
      <c r="AV3962" s="14"/>
      <c r="AW3962" s="14"/>
      <c r="AX3962" s="14"/>
      <c r="AY3962" s="14"/>
      <c r="AZ3962" s="14"/>
      <c r="BA3962" s="14"/>
    </row>
    <row r="3963" spans="3:53" ht="15.75">
      <c r="C3963" s="35"/>
      <c r="D3963" s="35"/>
      <c r="E3963" s="304"/>
      <c r="F3963" s="304"/>
      <c r="G3963" s="35"/>
      <c r="H3963" s="35"/>
      <c r="I3963" s="35"/>
      <c r="J3963" s="35"/>
      <c r="K3963" s="35"/>
      <c r="L3963" s="38"/>
      <c r="M3963" s="35"/>
      <c r="N3963" s="35"/>
      <c r="O3963" s="35"/>
      <c r="P3963" s="35"/>
      <c r="Q3963" s="35"/>
      <c r="R3963" s="35"/>
      <c r="S3963" s="35"/>
      <c r="T3963" s="35"/>
      <c r="U3963" s="35"/>
      <c r="V3963" s="35"/>
      <c r="W3963" s="35"/>
      <c r="X3963" s="35"/>
      <c r="Y3963" s="35"/>
      <c r="Z3963" s="35"/>
      <c r="AA3963" s="35"/>
      <c r="AB3963" s="35"/>
      <c r="AC3963" s="35"/>
      <c r="AD3963" s="35"/>
      <c r="AE3963" s="331"/>
      <c r="AF3963" s="331"/>
      <c r="AG3963" s="331"/>
      <c r="AH3963" s="331"/>
      <c r="AI3963" s="331"/>
      <c r="AJ3963" s="331"/>
      <c r="AK3963" s="331"/>
      <c r="AL3963" s="34"/>
      <c r="AM3963" s="331"/>
      <c r="AN3963" s="35"/>
      <c r="AO3963" s="35"/>
      <c r="AP3963" s="162"/>
      <c r="AQ3963" s="35"/>
      <c r="AR3963" s="35"/>
      <c r="AS3963" s="35"/>
      <c r="AT3963" s="35"/>
      <c r="AU3963" s="35"/>
      <c r="AV3963" s="14"/>
      <c r="AW3963" s="14"/>
      <c r="AX3963" s="14"/>
      <c r="AY3963" s="14"/>
      <c r="AZ3963" s="14"/>
      <c r="BA3963" s="14"/>
    </row>
    <row r="3964" spans="3:53" ht="15.75">
      <c r="C3964" s="35"/>
      <c r="D3964" s="35"/>
      <c r="E3964" s="304"/>
      <c r="F3964" s="304"/>
      <c r="G3964" s="35"/>
      <c r="H3964" s="35"/>
      <c r="I3964" s="35"/>
      <c r="J3964" s="35"/>
      <c r="K3964" s="35"/>
      <c r="L3964" s="38"/>
      <c r="M3964" s="35"/>
      <c r="N3964" s="35"/>
      <c r="O3964" s="35"/>
      <c r="P3964" s="35"/>
      <c r="Q3964" s="35"/>
      <c r="R3964" s="35"/>
      <c r="S3964" s="35"/>
      <c r="T3964" s="35"/>
      <c r="U3964" s="35"/>
      <c r="V3964" s="35"/>
      <c r="W3964" s="35"/>
      <c r="X3964" s="35"/>
      <c r="Y3964" s="35"/>
      <c r="Z3964" s="35"/>
      <c r="AA3964" s="35"/>
      <c r="AB3964" s="35"/>
      <c r="AC3964" s="35"/>
      <c r="AD3964" s="35"/>
      <c r="AE3964" s="331"/>
      <c r="AF3964" s="331"/>
      <c r="AG3964" s="331"/>
      <c r="AH3964" s="331"/>
      <c r="AI3964" s="331"/>
      <c r="AJ3964" s="331"/>
      <c r="AK3964" s="331"/>
      <c r="AL3964" s="34"/>
      <c r="AM3964" s="331"/>
      <c r="AN3964" s="35"/>
      <c r="AO3964" s="35"/>
      <c r="AP3964" s="162"/>
      <c r="AQ3964" s="35"/>
      <c r="AR3964" s="35"/>
      <c r="AS3964" s="35"/>
      <c r="AT3964" s="35"/>
      <c r="AU3964" s="35"/>
      <c r="AV3964" s="14"/>
      <c r="AW3964" s="14"/>
      <c r="AX3964" s="14"/>
      <c r="AY3964" s="14"/>
      <c r="AZ3964" s="14"/>
      <c r="BA3964" s="14"/>
    </row>
    <row r="3965" spans="3:53" ht="15.75">
      <c r="C3965" s="35"/>
      <c r="D3965" s="35"/>
      <c r="E3965" s="304"/>
      <c r="F3965" s="304"/>
      <c r="G3965" s="35"/>
      <c r="H3965" s="35"/>
      <c r="I3965" s="35"/>
      <c r="J3965" s="35"/>
      <c r="K3965" s="35"/>
      <c r="L3965" s="38"/>
      <c r="M3965" s="35"/>
      <c r="N3965" s="35"/>
      <c r="O3965" s="35"/>
      <c r="P3965" s="35"/>
      <c r="Q3965" s="35"/>
      <c r="R3965" s="35"/>
      <c r="S3965" s="35"/>
      <c r="T3965" s="35"/>
      <c r="U3965" s="35"/>
      <c r="V3965" s="35"/>
      <c r="W3965" s="35"/>
      <c r="X3965" s="35"/>
      <c r="Y3965" s="35"/>
      <c r="Z3965" s="35"/>
      <c r="AA3965" s="35"/>
      <c r="AB3965" s="35"/>
      <c r="AC3965" s="35"/>
      <c r="AD3965" s="35"/>
      <c r="AE3965" s="331"/>
      <c r="AF3965" s="331"/>
      <c r="AG3965" s="331"/>
      <c r="AH3965" s="331"/>
      <c r="AI3965" s="331"/>
      <c r="AJ3965" s="331"/>
      <c r="AK3965" s="331"/>
      <c r="AL3965" s="34"/>
      <c r="AM3965" s="331"/>
      <c r="AN3965" s="35"/>
      <c r="AO3965" s="35"/>
      <c r="AP3965" s="162"/>
      <c r="AQ3965" s="35"/>
      <c r="AR3965" s="35"/>
      <c r="AS3965" s="35"/>
      <c r="AT3965" s="35"/>
      <c r="AU3965" s="35"/>
      <c r="AV3965" s="14"/>
      <c r="AW3965" s="14"/>
      <c r="AX3965" s="14"/>
      <c r="AY3965" s="14"/>
      <c r="AZ3965" s="14"/>
      <c r="BA3965" s="14"/>
    </row>
    <row r="3966" spans="3:53" ht="15.75">
      <c r="C3966" s="35"/>
      <c r="D3966" s="35"/>
      <c r="E3966" s="304"/>
      <c r="F3966" s="304"/>
      <c r="G3966" s="35"/>
      <c r="H3966" s="35"/>
      <c r="I3966" s="35"/>
      <c r="J3966" s="35"/>
      <c r="K3966" s="35"/>
      <c r="L3966" s="38"/>
      <c r="M3966" s="35"/>
      <c r="N3966" s="35"/>
      <c r="O3966" s="35"/>
      <c r="P3966" s="35"/>
      <c r="Q3966" s="35"/>
      <c r="R3966" s="35"/>
      <c r="S3966" s="35"/>
      <c r="T3966" s="35"/>
      <c r="U3966" s="35"/>
      <c r="V3966" s="35"/>
      <c r="W3966" s="35"/>
      <c r="X3966" s="35"/>
      <c r="Y3966" s="35"/>
      <c r="Z3966" s="35"/>
      <c r="AA3966" s="35"/>
      <c r="AB3966" s="35"/>
      <c r="AC3966" s="35"/>
      <c r="AD3966" s="35"/>
      <c r="AE3966" s="331"/>
      <c r="AF3966" s="331"/>
      <c r="AG3966" s="331"/>
      <c r="AH3966" s="331"/>
      <c r="AI3966" s="331"/>
      <c r="AJ3966" s="331"/>
      <c r="AK3966" s="331"/>
      <c r="AL3966" s="34"/>
      <c r="AM3966" s="331"/>
      <c r="AN3966" s="35"/>
      <c r="AO3966" s="35"/>
      <c r="AP3966" s="162"/>
      <c r="AQ3966" s="35"/>
      <c r="AR3966" s="35"/>
      <c r="AS3966" s="35"/>
      <c r="AT3966" s="35"/>
      <c r="AU3966" s="35"/>
      <c r="AV3966" s="14"/>
      <c r="AW3966" s="14"/>
      <c r="AX3966" s="14"/>
      <c r="AY3966" s="14"/>
      <c r="AZ3966" s="14"/>
      <c r="BA3966" s="14"/>
    </row>
    <row r="3967" spans="3:53" ht="15.75">
      <c r="C3967" s="35"/>
      <c r="D3967" s="35"/>
      <c r="E3967" s="304"/>
      <c r="F3967" s="304"/>
      <c r="G3967" s="35"/>
      <c r="H3967" s="35"/>
      <c r="I3967" s="35"/>
      <c r="J3967" s="35"/>
      <c r="K3967" s="35"/>
      <c r="L3967" s="38"/>
      <c r="M3967" s="35"/>
      <c r="N3967" s="35"/>
      <c r="O3967" s="35"/>
      <c r="P3967" s="35"/>
      <c r="Q3967" s="35"/>
      <c r="R3967" s="35"/>
      <c r="S3967" s="35"/>
      <c r="T3967" s="35"/>
      <c r="U3967" s="35"/>
      <c r="V3967" s="35"/>
      <c r="W3967" s="35"/>
      <c r="X3967" s="35"/>
      <c r="Y3967" s="35"/>
      <c r="Z3967" s="35"/>
      <c r="AA3967" s="35"/>
      <c r="AB3967" s="35"/>
      <c r="AC3967" s="35"/>
      <c r="AD3967" s="35"/>
      <c r="AE3967" s="331"/>
      <c r="AF3967" s="331"/>
      <c r="AG3967" s="331"/>
      <c r="AH3967" s="331"/>
      <c r="AI3967" s="331"/>
      <c r="AJ3967" s="331"/>
      <c r="AK3967" s="331"/>
      <c r="AL3967" s="34"/>
      <c r="AM3967" s="331"/>
      <c r="AN3967" s="35"/>
      <c r="AO3967" s="35"/>
      <c r="AP3967" s="162"/>
      <c r="AQ3967" s="35"/>
      <c r="AR3967" s="35"/>
      <c r="AS3967" s="35"/>
      <c r="AT3967" s="35"/>
      <c r="AU3967" s="35"/>
      <c r="AV3967" s="14"/>
      <c r="AW3967" s="14"/>
      <c r="AX3967" s="14"/>
      <c r="AY3967" s="14"/>
      <c r="AZ3967" s="14"/>
      <c r="BA3967" s="14"/>
    </row>
    <row r="3968" spans="3:53" ht="15.75">
      <c r="C3968" s="35"/>
      <c r="D3968" s="35"/>
      <c r="E3968" s="304"/>
      <c r="F3968" s="304"/>
      <c r="G3968" s="35"/>
      <c r="H3968" s="35"/>
      <c r="I3968" s="35"/>
      <c r="J3968" s="35"/>
      <c r="K3968" s="35"/>
      <c r="L3968" s="38"/>
      <c r="M3968" s="35"/>
      <c r="N3968" s="35"/>
      <c r="O3968" s="35"/>
      <c r="P3968" s="35"/>
      <c r="Q3968" s="35"/>
      <c r="R3968" s="35"/>
      <c r="S3968" s="35"/>
      <c r="T3968" s="35"/>
      <c r="U3968" s="35"/>
      <c r="V3968" s="35"/>
      <c r="W3968" s="35"/>
      <c r="X3968" s="35"/>
      <c r="Y3968" s="35"/>
      <c r="Z3968" s="35"/>
      <c r="AA3968" s="35"/>
      <c r="AB3968" s="35"/>
      <c r="AC3968" s="35"/>
      <c r="AD3968" s="35"/>
      <c r="AE3968" s="331"/>
      <c r="AF3968" s="331"/>
      <c r="AG3968" s="331"/>
      <c r="AH3968" s="331"/>
      <c r="AI3968" s="331"/>
      <c r="AJ3968" s="331"/>
      <c r="AK3968" s="331"/>
      <c r="AL3968" s="34"/>
      <c r="AM3968" s="331"/>
      <c r="AN3968" s="35"/>
      <c r="AO3968" s="35"/>
      <c r="AP3968" s="162"/>
      <c r="AQ3968" s="35"/>
      <c r="AR3968" s="35"/>
      <c r="AS3968" s="35"/>
      <c r="AT3968" s="35"/>
      <c r="AU3968" s="35"/>
      <c r="AV3968" s="14"/>
      <c r="AW3968" s="14"/>
      <c r="AX3968" s="14"/>
      <c r="AY3968" s="14"/>
      <c r="AZ3968" s="14"/>
      <c r="BA3968" s="14"/>
    </row>
    <row r="3969" spans="3:53" ht="15.75">
      <c r="C3969" s="35"/>
      <c r="D3969" s="35"/>
      <c r="E3969" s="304"/>
      <c r="F3969" s="304"/>
      <c r="G3969" s="35"/>
      <c r="H3969" s="35"/>
      <c r="I3969" s="35"/>
      <c r="J3969" s="35"/>
      <c r="K3969" s="35"/>
      <c r="L3969" s="38"/>
      <c r="M3969" s="35"/>
      <c r="N3969" s="35"/>
      <c r="O3969" s="35"/>
      <c r="P3969" s="35"/>
      <c r="Q3969" s="35"/>
      <c r="R3969" s="35"/>
      <c r="S3969" s="35"/>
      <c r="T3969" s="35"/>
      <c r="U3969" s="35"/>
      <c r="V3969" s="35"/>
      <c r="W3969" s="35"/>
      <c r="X3969" s="35"/>
      <c r="Y3969" s="35"/>
      <c r="Z3969" s="35"/>
      <c r="AA3969" s="35"/>
      <c r="AB3969" s="35"/>
      <c r="AC3969" s="35"/>
      <c r="AD3969" s="35"/>
      <c r="AE3969" s="331"/>
      <c r="AF3969" s="331"/>
      <c r="AG3969" s="331"/>
      <c r="AH3969" s="331"/>
      <c r="AI3969" s="331"/>
      <c r="AJ3969" s="331"/>
      <c r="AK3969" s="331"/>
      <c r="AL3969" s="34"/>
      <c r="AM3969" s="331"/>
      <c r="AN3969" s="35"/>
      <c r="AO3969" s="35"/>
      <c r="AP3969" s="162"/>
      <c r="AQ3969" s="35"/>
      <c r="AR3969" s="35"/>
      <c r="AS3969" s="35"/>
      <c r="AT3969" s="35"/>
      <c r="AU3969" s="35"/>
      <c r="AV3969" s="14"/>
      <c r="AW3969" s="14"/>
      <c r="AX3969" s="14"/>
      <c r="AY3969" s="14"/>
      <c r="AZ3969" s="14"/>
      <c r="BA3969" s="14"/>
    </row>
    <row r="3970" spans="3:53" ht="15.75">
      <c r="C3970" s="35"/>
      <c r="D3970" s="35"/>
      <c r="E3970" s="304"/>
      <c r="F3970" s="304"/>
      <c r="G3970" s="35"/>
      <c r="H3970" s="35"/>
      <c r="I3970" s="35"/>
      <c r="J3970" s="35"/>
      <c r="K3970" s="35"/>
      <c r="L3970" s="38"/>
      <c r="M3970" s="35"/>
      <c r="N3970" s="35"/>
      <c r="O3970" s="35"/>
      <c r="P3970" s="35"/>
      <c r="Q3970" s="35"/>
      <c r="R3970" s="35"/>
      <c r="S3970" s="35"/>
      <c r="T3970" s="35"/>
      <c r="U3970" s="35"/>
      <c r="V3970" s="35"/>
      <c r="W3970" s="35"/>
      <c r="X3970" s="35"/>
      <c r="Y3970" s="35"/>
      <c r="Z3970" s="35"/>
      <c r="AA3970" s="35"/>
      <c r="AB3970" s="35"/>
      <c r="AC3970" s="35"/>
      <c r="AD3970" s="35"/>
      <c r="AE3970" s="331"/>
      <c r="AF3970" s="331"/>
      <c r="AG3970" s="331"/>
      <c r="AH3970" s="331"/>
      <c r="AI3970" s="331"/>
      <c r="AJ3970" s="331"/>
      <c r="AK3970" s="331"/>
      <c r="AL3970" s="34"/>
      <c r="AM3970" s="331"/>
      <c r="AN3970" s="35"/>
      <c r="AO3970" s="35"/>
      <c r="AP3970" s="162"/>
      <c r="AQ3970" s="35"/>
      <c r="AR3970" s="35"/>
      <c r="AS3970" s="35"/>
      <c r="AT3970" s="35"/>
      <c r="AU3970" s="35"/>
      <c r="AV3970" s="14"/>
      <c r="AW3970" s="14"/>
      <c r="AX3970" s="14"/>
      <c r="AY3970" s="14"/>
      <c r="AZ3970" s="14"/>
      <c r="BA3970" s="14"/>
    </row>
    <row r="3971" spans="3:53" ht="15.75">
      <c r="C3971" s="35"/>
      <c r="D3971" s="35"/>
      <c r="E3971" s="304"/>
      <c r="F3971" s="304"/>
      <c r="G3971" s="35"/>
      <c r="H3971" s="35"/>
      <c r="I3971" s="35"/>
      <c r="J3971" s="35"/>
      <c r="K3971" s="35"/>
      <c r="L3971" s="38"/>
      <c r="M3971" s="35"/>
      <c r="N3971" s="35"/>
      <c r="O3971" s="35"/>
      <c r="P3971" s="35"/>
      <c r="Q3971" s="35"/>
      <c r="R3971" s="35"/>
      <c r="S3971" s="35"/>
      <c r="T3971" s="35"/>
      <c r="U3971" s="35"/>
      <c r="V3971" s="35"/>
      <c r="W3971" s="35"/>
      <c r="X3971" s="35"/>
      <c r="Y3971" s="35"/>
      <c r="Z3971" s="35"/>
      <c r="AA3971" s="35"/>
      <c r="AB3971" s="35"/>
      <c r="AC3971" s="35"/>
      <c r="AD3971" s="35"/>
      <c r="AE3971" s="331"/>
      <c r="AF3971" s="331"/>
      <c r="AG3971" s="331"/>
      <c r="AH3971" s="331"/>
      <c r="AI3971" s="331"/>
      <c r="AJ3971" s="331"/>
      <c r="AK3971" s="331"/>
      <c r="AL3971" s="34"/>
      <c r="AM3971" s="331"/>
      <c r="AN3971" s="35"/>
      <c r="AO3971" s="35"/>
      <c r="AP3971" s="162"/>
      <c r="AQ3971" s="35"/>
      <c r="AR3971" s="35"/>
      <c r="AS3971" s="35"/>
      <c r="AT3971" s="35"/>
      <c r="AU3971" s="35"/>
      <c r="AV3971" s="14"/>
      <c r="AW3971" s="14"/>
      <c r="AX3971" s="14"/>
      <c r="AY3971" s="14"/>
      <c r="AZ3971" s="14"/>
      <c r="BA3971" s="14"/>
    </row>
    <row r="3972" spans="3:53" ht="15.75">
      <c r="C3972" s="35"/>
      <c r="D3972" s="35"/>
      <c r="E3972" s="304"/>
      <c r="F3972" s="304"/>
      <c r="G3972" s="35"/>
      <c r="H3972" s="35"/>
      <c r="I3972" s="35"/>
      <c r="J3972" s="35"/>
      <c r="K3972" s="35"/>
      <c r="L3972" s="38"/>
      <c r="M3972" s="35"/>
      <c r="N3972" s="35"/>
      <c r="O3972" s="35"/>
      <c r="P3972" s="35"/>
      <c r="Q3972" s="35"/>
      <c r="R3972" s="35"/>
      <c r="S3972" s="35"/>
      <c r="T3972" s="35"/>
      <c r="U3972" s="35"/>
      <c r="V3972" s="35"/>
      <c r="W3972" s="35"/>
      <c r="X3972" s="35"/>
      <c r="Y3972" s="35"/>
      <c r="Z3972" s="35"/>
      <c r="AA3972" s="35"/>
      <c r="AB3972" s="35"/>
      <c r="AC3972" s="35"/>
      <c r="AD3972" s="35"/>
      <c r="AE3972" s="331"/>
      <c r="AF3972" s="331"/>
      <c r="AG3972" s="331"/>
      <c r="AH3972" s="331"/>
      <c r="AI3972" s="331"/>
      <c r="AJ3972" s="331"/>
      <c r="AK3972" s="331"/>
      <c r="AL3972" s="34"/>
      <c r="AM3972" s="331"/>
      <c r="AN3972" s="35"/>
      <c r="AO3972" s="35"/>
      <c r="AP3972" s="162"/>
      <c r="AQ3972" s="35"/>
      <c r="AR3972" s="35"/>
      <c r="AS3972" s="35"/>
      <c r="AT3972" s="35"/>
      <c r="AU3972" s="35"/>
      <c r="AV3972" s="14"/>
      <c r="AW3972" s="14"/>
      <c r="AX3972" s="14"/>
      <c r="AY3972" s="14"/>
      <c r="AZ3972" s="14"/>
      <c r="BA3972" s="14"/>
    </row>
    <row r="3973" spans="3:53" ht="15.75">
      <c r="C3973" s="35"/>
      <c r="D3973" s="35"/>
      <c r="E3973" s="304"/>
      <c r="F3973" s="304"/>
      <c r="G3973" s="35"/>
      <c r="H3973" s="35"/>
      <c r="I3973" s="35"/>
      <c r="J3973" s="35"/>
      <c r="K3973" s="35"/>
      <c r="L3973" s="38"/>
      <c r="M3973" s="35"/>
      <c r="N3973" s="35"/>
      <c r="O3973" s="35"/>
      <c r="P3973" s="35"/>
      <c r="Q3973" s="35"/>
      <c r="R3973" s="35"/>
      <c r="S3973" s="35"/>
      <c r="T3973" s="35"/>
      <c r="U3973" s="35"/>
      <c r="V3973" s="35"/>
      <c r="W3973" s="35"/>
      <c r="X3973" s="35"/>
      <c r="Y3973" s="35"/>
      <c r="Z3973" s="35"/>
      <c r="AA3973" s="35"/>
      <c r="AB3973" s="35"/>
      <c r="AC3973" s="35"/>
      <c r="AD3973" s="35"/>
      <c r="AE3973" s="331"/>
      <c r="AF3973" s="331"/>
      <c r="AG3973" s="331"/>
      <c r="AH3973" s="331"/>
      <c r="AI3973" s="331"/>
      <c r="AJ3973" s="331"/>
      <c r="AK3973" s="331"/>
      <c r="AL3973" s="34"/>
      <c r="AM3973" s="331"/>
      <c r="AN3973" s="35"/>
      <c r="AO3973" s="35"/>
      <c r="AP3973" s="162"/>
      <c r="AQ3973" s="35"/>
      <c r="AR3973" s="35"/>
      <c r="AS3973" s="35"/>
      <c r="AT3973" s="35"/>
      <c r="AU3973" s="35"/>
      <c r="AV3973" s="14"/>
      <c r="AW3973" s="14"/>
      <c r="AX3973" s="14"/>
      <c r="AY3973" s="14"/>
      <c r="AZ3973" s="14"/>
      <c r="BA3973" s="14"/>
    </row>
    <row r="3974" spans="3:53" ht="15.75">
      <c r="C3974" s="35"/>
      <c r="D3974" s="35"/>
      <c r="E3974" s="304"/>
      <c r="F3974" s="304"/>
      <c r="G3974" s="35"/>
      <c r="H3974" s="35"/>
      <c r="I3974" s="35"/>
      <c r="J3974" s="35"/>
      <c r="K3974" s="35"/>
      <c r="L3974" s="38"/>
      <c r="M3974" s="35"/>
      <c r="N3974" s="35"/>
      <c r="O3974" s="35"/>
      <c r="P3974" s="35"/>
      <c r="Q3974" s="35"/>
      <c r="R3974" s="35"/>
      <c r="S3974" s="35"/>
      <c r="T3974" s="35"/>
      <c r="U3974" s="35"/>
      <c r="V3974" s="35"/>
      <c r="W3974" s="35"/>
      <c r="X3974" s="35"/>
      <c r="Y3974" s="35"/>
      <c r="Z3974" s="35"/>
      <c r="AA3974" s="35"/>
      <c r="AB3974" s="35"/>
      <c r="AC3974" s="35"/>
      <c r="AD3974" s="35"/>
      <c r="AE3974" s="331"/>
      <c r="AF3974" s="331"/>
      <c r="AG3974" s="331"/>
      <c r="AH3974" s="331"/>
      <c r="AI3974" s="331"/>
      <c r="AJ3974" s="331"/>
      <c r="AK3974" s="331"/>
      <c r="AL3974" s="34"/>
      <c r="AM3974" s="331"/>
      <c r="AN3974" s="35"/>
      <c r="AO3974" s="35"/>
      <c r="AP3974" s="162"/>
      <c r="AQ3974" s="35"/>
      <c r="AR3974" s="35"/>
      <c r="AS3974" s="35"/>
      <c r="AT3974" s="35"/>
      <c r="AU3974" s="35"/>
      <c r="AV3974" s="14"/>
      <c r="AW3974" s="14"/>
      <c r="AX3974" s="14"/>
      <c r="AY3974" s="14"/>
      <c r="AZ3974" s="14"/>
      <c r="BA3974" s="14"/>
    </row>
    <row r="3975" spans="3:53" ht="15.75">
      <c r="C3975" s="35"/>
      <c r="D3975" s="35"/>
      <c r="E3975" s="304"/>
      <c r="F3975" s="304"/>
      <c r="G3975" s="35"/>
      <c r="H3975" s="35"/>
      <c r="I3975" s="35"/>
      <c r="J3975" s="35"/>
      <c r="K3975" s="35"/>
      <c r="L3975" s="38"/>
      <c r="M3975" s="35"/>
      <c r="N3975" s="35"/>
      <c r="O3975" s="35"/>
      <c r="P3975" s="35"/>
      <c r="Q3975" s="35"/>
      <c r="R3975" s="35"/>
      <c r="S3975" s="35"/>
      <c r="T3975" s="35"/>
      <c r="U3975" s="35"/>
      <c r="V3975" s="35"/>
      <c r="W3975" s="35"/>
      <c r="X3975" s="35"/>
      <c r="Y3975" s="35"/>
      <c r="Z3975" s="35"/>
      <c r="AA3975" s="35"/>
      <c r="AB3975" s="35"/>
      <c r="AC3975" s="35"/>
      <c r="AD3975" s="35"/>
      <c r="AE3975" s="331"/>
      <c r="AF3975" s="331"/>
      <c r="AG3975" s="331"/>
      <c r="AH3975" s="331"/>
      <c r="AI3975" s="331"/>
      <c r="AJ3975" s="331"/>
      <c r="AK3975" s="331"/>
      <c r="AL3975" s="34"/>
      <c r="AM3975" s="331"/>
      <c r="AN3975" s="35"/>
      <c r="AO3975" s="35"/>
      <c r="AP3975" s="162"/>
      <c r="AQ3975" s="35"/>
      <c r="AR3975" s="35"/>
      <c r="AS3975" s="35"/>
      <c r="AT3975" s="35"/>
      <c r="AU3975" s="35"/>
      <c r="AV3975" s="14"/>
      <c r="AW3975" s="14"/>
      <c r="AX3975" s="14"/>
      <c r="AY3975" s="14"/>
      <c r="AZ3975" s="14"/>
      <c r="BA3975" s="14"/>
    </row>
    <row r="3976" spans="3:53" ht="15.75">
      <c r="C3976" s="35"/>
      <c r="D3976" s="35"/>
      <c r="E3976" s="304"/>
      <c r="F3976" s="304"/>
      <c r="G3976" s="35"/>
      <c r="H3976" s="35"/>
      <c r="I3976" s="35"/>
      <c r="J3976" s="35"/>
      <c r="K3976" s="35"/>
      <c r="L3976" s="38"/>
      <c r="M3976" s="35"/>
      <c r="N3976" s="35"/>
      <c r="O3976" s="35"/>
      <c r="P3976" s="35"/>
      <c r="Q3976" s="35"/>
      <c r="R3976" s="35"/>
      <c r="S3976" s="35"/>
      <c r="T3976" s="35"/>
      <c r="U3976" s="35"/>
      <c r="V3976" s="35"/>
      <c r="W3976" s="35"/>
      <c r="X3976" s="35"/>
      <c r="Y3976" s="35"/>
      <c r="Z3976" s="35"/>
      <c r="AA3976" s="35"/>
      <c r="AB3976" s="35"/>
      <c r="AC3976" s="35"/>
      <c r="AD3976" s="35"/>
      <c r="AE3976" s="331"/>
      <c r="AF3976" s="331"/>
      <c r="AG3976" s="331"/>
      <c r="AH3976" s="331"/>
      <c r="AI3976" s="331"/>
      <c r="AJ3976" s="331"/>
      <c r="AK3976" s="331"/>
      <c r="AL3976" s="34"/>
      <c r="AM3976" s="331"/>
      <c r="AN3976" s="35"/>
      <c r="AO3976" s="35"/>
      <c r="AP3976" s="162"/>
      <c r="AQ3976" s="35"/>
      <c r="AR3976" s="35"/>
      <c r="AS3976" s="35"/>
      <c r="AT3976" s="35"/>
      <c r="AU3976" s="35"/>
      <c r="AV3976" s="14"/>
      <c r="AW3976" s="14"/>
      <c r="AX3976" s="14"/>
      <c r="AY3976" s="14"/>
      <c r="AZ3976" s="14"/>
      <c r="BA3976" s="14"/>
    </row>
    <row r="3977" spans="3:53" ht="15.75">
      <c r="C3977" s="35"/>
      <c r="D3977" s="35"/>
      <c r="E3977" s="304"/>
      <c r="F3977" s="304"/>
      <c r="G3977" s="35"/>
      <c r="H3977" s="35"/>
      <c r="I3977" s="35"/>
      <c r="J3977" s="35"/>
      <c r="K3977" s="35"/>
      <c r="L3977" s="38"/>
      <c r="M3977" s="35"/>
      <c r="N3977" s="35"/>
      <c r="O3977" s="35"/>
      <c r="P3977" s="35"/>
      <c r="Q3977" s="35"/>
      <c r="R3977" s="35"/>
      <c r="S3977" s="35"/>
      <c r="T3977" s="35"/>
      <c r="U3977" s="35"/>
      <c r="V3977" s="35"/>
      <c r="W3977" s="35"/>
      <c r="X3977" s="35"/>
      <c r="Y3977" s="35"/>
      <c r="Z3977" s="35"/>
      <c r="AA3977" s="35"/>
      <c r="AB3977" s="35"/>
      <c r="AC3977" s="35"/>
      <c r="AD3977" s="35"/>
      <c r="AE3977" s="331"/>
      <c r="AF3977" s="331"/>
      <c r="AG3977" s="331"/>
      <c r="AH3977" s="331"/>
      <c r="AI3977" s="331"/>
      <c r="AJ3977" s="331"/>
      <c r="AK3977" s="331"/>
      <c r="AL3977" s="34"/>
      <c r="AM3977" s="331"/>
      <c r="AN3977" s="35"/>
      <c r="AO3977" s="35"/>
      <c r="AP3977" s="162"/>
      <c r="AQ3977" s="35"/>
      <c r="AR3977" s="35"/>
      <c r="AS3977" s="35"/>
      <c r="AT3977" s="35"/>
      <c r="AU3977" s="35"/>
      <c r="AV3977" s="14"/>
      <c r="AW3977" s="14"/>
      <c r="AX3977" s="14"/>
      <c r="AY3977" s="14"/>
      <c r="AZ3977" s="14"/>
      <c r="BA3977" s="14"/>
    </row>
    <row r="3978" spans="3:53" ht="15.75">
      <c r="C3978" s="35"/>
      <c r="D3978" s="35"/>
      <c r="E3978" s="304"/>
      <c r="F3978" s="304"/>
      <c r="G3978" s="35"/>
      <c r="H3978" s="35"/>
      <c r="I3978" s="35"/>
      <c r="J3978" s="35"/>
      <c r="K3978" s="35"/>
      <c r="L3978" s="38"/>
      <c r="M3978" s="35"/>
      <c r="N3978" s="35"/>
      <c r="O3978" s="35"/>
      <c r="P3978" s="35"/>
      <c r="Q3978" s="35"/>
      <c r="R3978" s="35"/>
      <c r="S3978" s="35"/>
      <c r="T3978" s="35"/>
      <c r="U3978" s="35"/>
      <c r="V3978" s="35"/>
      <c r="W3978" s="35"/>
      <c r="X3978" s="35"/>
      <c r="Y3978" s="35"/>
      <c r="Z3978" s="35"/>
      <c r="AA3978" s="35"/>
      <c r="AB3978" s="35"/>
      <c r="AC3978" s="35"/>
      <c r="AD3978" s="35"/>
      <c r="AE3978" s="331"/>
      <c r="AF3978" s="331"/>
      <c r="AG3978" s="331"/>
      <c r="AH3978" s="331"/>
      <c r="AI3978" s="331"/>
      <c r="AJ3978" s="331"/>
      <c r="AK3978" s="331"/>
      <c r="AL3978" s="34"/>
      <c r="AM3978" s="331"/>
      <c r="AN3978" s="35"/>
      <c r="AO3978" s="35"/>
      <c r="AP3978" s="162"/>
      <c r="AQ3978" s="35"/>
      <c r="AR3978" s="35"/>
      <c r="AS3978" s="35"/>
      <c r="AT3978" s="35"/>
      <c r="AU3978" s="35"/>
      <c r="AV3978" s="14"/>
      <c r="AW3978" s="14"/>
      <c r="AX3978" s="14"/>
      <c r="AY3978" s="14"/>
      <c r="AZ3978" s="14"/>
      <c r="BA3978" s="14"/>
    </row>
    <row r="3979" spans="3:53" ht="15.75">
      <c r="C3979" s="35"/>
      <c r="D3979" s="35"/>
      <c r="E3979" s="304"/>
      <c r="F3979" s="304"/>
      <c r="G3979" s="35"/>
      <c r="H3979" s="35"/>
      <c r="I3979" s="35"/>
      <c r="J3979" s="35"/>
      <c r="K3979" s="35"/>
      <c r="L3979" s="38"/>
      <c r="M3979" s="35"/>
      <c r="N3979" s="35"/>
      <c r="O3979" s="35"/>
      <c r="P3979" s="35"/>
      <c r="Q3979" s="35"/>
      <c r="R3979" s="35"/>
      <c r="S3979" s="35"/>
      <c r="T3979" s="35"/>
      <c r="U3979" s="35"/>
      <c r="V3979" s="35"/>
      <c r="W3979" s="35"/>
      <c r="X3979" s="35"/>
      <c r="Y3979" s="35"/>
      <c r="Z3979" s="35"/>
      <c r="AA3979" s="35"/>
      <c r="AB3979" s="35"/>
      <c r="AC3979" s="35"/>
      <c r="AD3979" s="35"/>
      <c r="AE3979" s="331"/>
      <c r="AF3979" s="331"/>
      <c r="AG3979" s="331"/>
      <c r="AH3979" s="331"/>
      <c r="AI3979" s="331"/>
      <c r="AJ3979" s="331"/>
      <c r="AK3979" s="331"/>
      <c r="AL3979" s="34"/>
      <c r="AM3979" s="331"/>
      <c r="AN3979" s="35"/>
      <c r="AO3979" s="35"/>
      <c r="AP3979" s="162"/>
      <c r="AQ3979" s="35"/>
      <c r="AR3979" s="35"/>
      <c r="AS3979" s="35"/>
      <c r="AT3979" s="35"/>
      <c r="AU3979" s="35"/>
      <c r="AV3979" s="14"/>
      <c r="AW3979" s="14"/>
      <c r="AX3979" s="14"/>
      <c r="AY3979" s="14"/>
      <c r="AZ3979" s="14"/>
      <c r="BA3979" s="14"/>
    </row>
    <row r="3980" spans="3:53" ht="15.75">
      <c r="C3980" s="35"/>
      <c r="D3980" s="35"/>
      <c r="E3980" s="304"/>
      <c r="F3980" s="304"/>
      <c r="G3980" s="35"/>
      <c r="H3980" s="35"/>
      <c r="I3980" s="35"/>
      <c r="J3980" s="35"/>
      <c r="K3980" s="35"/>
      <c r="L3980" s="38"/>
      <c r="M3980" s="35"/>
      <c r="N3980" s="35"/>
      <c r="O3980" s="35"/>
      <c r="P3980" s="35"/>
      <c r="Q3980" s="35"/>
      <c r="R3980" s="35"/>
      <c r="S3980" s="35"/>
      <c r="T3980" s="35"/>
      <c r="U3980" s="35"/>
      <c r="V3980" s="35"/>
      <c r="W3980" s="35"/>
      <c r="X3980" s="35"/>
      <c r="Y3980" s="35"/>
      <c r="Z3980" s="35"/>
      <c r="AA3980" s="35"/>
      <c r="AB3980" s="35"/>
      <c r="AC3980" s="35"/>
      <c r="AD3980" s="35"/>
      <c r="AE3980" s="331"/>
      <c r="AF3980" s="331"/>
      <c r="AG3980" s="331"/>
      <c r="AH3980" s="331"/>
      <c r="AI3980" s="331"/>
      <c r="AJ3980" s="331"/>
      <c r="AK3980" s="331"/>
      <c r="AL3980" s="34"/>
      <c r="AM3980" s="331"/>
      <c r="AN3980" s="35"/>
      <c r="AO3980" s="35"/>
      <c r="AP3980" s="162"/>
      <c r="AQ3980" s="35"/>
      <c r="AR3980" s="35"/>
      <c r="AS3980" s="35"/>
      <c r="AT3980" s="35"/>
      <c r="AU3980" s="35"/>
      <c r="AV3980" s="14"/>
      <c r="AW3980" s="14"/>
      <c r="AX3980" s="14"/>
      <c r="AY3980" s="14"/>
      <c r="AZ3980" s="14"/>
      <c r="BA3980" s="14"/>
    </row>
    <row r="3981" spans="3:53" ht="15.75">
      <c r="C3981" s="35"/>
      <c r="D3981" s="35"/>
      <c r="E3981" s="304"/>
      <c r="F3981" s="304"/>
      <c r="G3981" s="35"/>
      <c r="H3981" s="35"/>
      <c r="I3981" s="35"/>
      <c r="J3981" s="35"/>
      <c r="K3981" s="35"/>
      <c r="L3981" s="38"/>
      <c r="M3981" s="35"/>
      <c r="N3981" s="35"/>
      <c r="O3981" s="35"/>
      <c r="P3981" s="35"/>
      <c r="Q3981" s="35"/>
      <c r="R3981" s="35"/>
      <c r="S3981" s="35"/>
      <c r="T3981" s="35"/>
      <c r="U3981" s="35"/>
      <c r="V3981" s="35"/>
      <c r="W3981" s="35"/>
      <c r="X3981" s="35"/>
      <c r="Y3981" s="35"/>
      <c r="Z3981" s="35"/>
      <c r="AA3981" s="35"/>
      <c r="AB3981" s="35"/>
      <c r="AC3981" s="35"/>
      <c r="AD3981" s="35"/>
      <c r="AE3981" s="331"/>
      <c r="AF3981" s="331"/>
      <c r="AG3981" s="331"/>
      <c r="AH3981" s="331"/>
      <c r="AI3981" s="331"/>
      <c r="AJ3981" s="331"/>
      <c r="AK3981" s="331"/>
      <c r="AL3981" s="34"/>
      <c r="AM3981" s="331"/>
      <c r="AN3981" s="35"/>
      <c r="AO3981" s="35"/>
      <c r="AP3981" s="162"/>
      <c r="AQ3981" s="35"/>
      <c r="AR3981" s="35"/>
      <c r="AS3981" s="35"/>
      <c r="AT3981" s="35"/>
      <c r="AU3981" s="35"/>
      <c r="AV3981" s="14"/>
      <c r="AW3981" s="14"/>
      <c r="AX3981" s="14"/>
      <c r="AY3981" s="14"/>
      <c r="AZ3981" s="14"/>
      <c r="BA3981" s="14"/>
    </row>
    <row r="3982" spans="3:53" ht="15.75">
      <c r="C3982" s="35"/>
      <c r="D3982" s="35"/>
      <c r="E3982" s="304"/>
      <c r="F3982" s="304"/>
      <c r="G3982" s="35"/>
      <c r="H3982" s="35"/>
      <c r="I3982" s="35"/>
      <c r="J3982" s="35"/>
      <c r="K3982" s="35"/>
      <c r="L3982" s="38"/>
      <c r="M3982" s="35"/>
      <c r="N3982" s="35"/>
      <c r="O3982" s="35"/>
      <c r="P3982" s="35"/>
      <c r="Q3982" s="35"/>
      <c r="R3982" s="35"/>
      <c r="S3982" s="35"/>
      <c r="T3982" s="35"/>
      <c r="U3982" s="35"/>
      <c r="V3982" s="35"/>
      <c r="W3982" s="35"/>
      <c r="X3982" s="35"/>
      <c r="Y3982" s="35"/>
      <c r="Z3982" s="35"/>
      <c r="AA3982" s="35"/>
      <c r="AB3982" s="35"/>
      <c r="AC3982" s="35"/>
      <c r="AD3982" s="35"/>
      <c r="AE3982" s="331"/>
      <c r="AF3982" s="331"/>
      <c r="AG3982" s="331"/>
      <c r="AH3982" s="331"/>
      <c r="AI3982" s="331"/>
      <c r="AJ3982" s="331"/>
      <c r="AK3982" s="331"/>
      <c r="AL3982" s="34"/>
      <c r="AM3982" s="331"/>
      <c r="AN3982" s="35"/>
      <c r="AO3982" s="35"/>
      <c r="AP3982" s="162"/>
      <c r="AQ3982" s="35"/>
      <c r="AR3982" s="35"/>
      <c r="AS3982" s="35"/>
      <c r="AT3982" s="35"/>
      <c r="AU3982" s="35"/>
      <c r="AV3982" s="14"/>
      <c r="AW3982" s="14"/>
      <c r="AX3982" s="14"/>
      <c r="AY3982" s="14"/>
      <c r="AZ3982" s="14"/>
      <c r="BA3982" s="14"/>
    </row>
    <row r="3983" spans="3:53" ht="15.75">
      <c r="C3983" s="35"/>
      <c r="D3983" s="35"/>
      <c r="E3983" s="304"/>
      <c r="F3983" s="304"/>
      <c r="G3983" s="35"/>
      <c r="H3983" s="35"/>
      <c r="I3983" s="35"/>
      <c r="J3983" s="35"/>
      <c r="K3983" s="35"/>
      <c r="L3983" s="38"/>
      <c r="M3983" s="35"/>
      <c r="N3983" s="35"/>
      <c r="O3983" s="35"/>
      <c r="P3983" s="35"/>
      <c r="Q3983" s="35"/>
      <c r="R3983" s="35"/>
      <c r="S3983" s="35"/>
      <c r="T3983" s="35"/>
      <c r="U3983" s="35"/>
      <c r="V3983" s="35"/>
      <c r="W3983" s="35"/>
      <c r="X3983" s="35"/>
      <c r="Y3983" s="35"/>
      <c r="Z3983" s="35"/>
      <c r="AA3983" s="35"/>
      <c r="AB3983" s="35"/>
      <c r="AC3983" s="35"/>
      <c r="AD3983" s="35"/>
      <c r="AE3983" s="331"/>
      <c r="AF3983" s="331"/>
      <c r="AG3983" s="331"/>
      <c r="AH3983" s="331"/>
      <c r="AI3983" s="331"/>
      <c r="AJ3983" s="331"/>
      <c r="AK3983" s="331"/>
      <c r="AL3983" s="34"/>
      <c r="AM3983" s="331"/>
      <c r="AN3983" s="35"/>
      <c r="AO3983" s="35"/>
      <c r="AP3983" s="162"/>
      <c r="AQ3983" s="35"/>
      <c r="AR3983" s="35"/>
      <c r="AS3983" s="35"/>
      <c r="AT3983" s="35"/>
      <c r="AU3983" s="35"/>
      <c r="AV3983" s="14"/>
      <c r="AW3983" s="14"/>
      <c r="AX3983" s="14"/>
      <c r="AY3983" s="14"/>
      <c r="AZ3983" s="14"/>
      <c r="BA3983" s="14"/>
    </row>
    <row r="3984" spans="3:53" ht="15.75">
      <c r="C3984" s="35"/>
      <c r="D3984" s="35"/>
      <c r="E3984" s="304"/>
      <c r="F3984" s="304"/>
      <c r="G3984" s="35"/>
      <c r="H3984" s="35"/>
      <c r="I3984" s="35"/>
      <c r="J3984" s="35"/>
      <c r="K3984" s="35"/>
      <c r="L3984" s="38"/>
      <c r="M3984" s="35"/>
      <c r="N3984" s="35"/>
      <c r="O3984" s="35"/>
      <c r="P3984" s="35"/>
      <c r="Q3984" s="35"/>
      <c r="R3984" s="35"/>
      <c r="S3984" s="35"/>
      <c r="T3984" s="35"/>
      <c r="U3984" s="35"/>
      <c r="V3984" s="35"/>
      <c r="W3984" s="35"/>
      <c r="X3984" s="35"/>
      <c r="Y3984" s="35"/>
      <c r="Z3984" s="35"/>
      <c r="AA3984" s="35"/>
      <c r="AB3984" s="35"/>
      <c r="AC3984" s="35"/>
      <c r="AD3984" s="35"/>
      <c r="AE3984" s="331"/>
      <c r="AF3984" s="331"/>
      <c r="AG3984" s="331"/>
      <c r="AH3984" s="331"/>
      <c r="AI3984" s="331"/>
      <c r="AJ3984" s="331"/>
      <c r="AK3984" s="331"/>
      <c r="AL3984" s="34"/>
      <c r="AM3984" s="331"/>
      <c r="AN3984" s="35"/>
      <c r="AO3984" s="35"/>
      <c r="AP3984" s="162"/>
      <c r="AQ3984" s="35"/>
      <c r="AR3984" s="35"/>
      <c r="AS3984" s="35"/>
      <c r="AT3984" s="35"/>
      <c r="AU3984" s="35"/>
      <c r="AV3984" s="14"/>
      <c r="AW3984" s="14"/>
      <c r="AX3984" s="14"/>
      <c r="AY3984" s="14"/>
      <c r="AZ3984" s="14"/>
      <c r="BA3984" s="14"/>
    </row>
    <row r="3985" spans="3:53" ht="15.75">
      <c r="C3985" s="35"/>
      <c r="D3985" s="35"/>
      <c r="E3985" s="304"/>
      <c r="F3985" s="304"/>
      <c r="G3985" s="35"/>
      <c r="H3985" s="35"/>
      <c r="I3985" s="35"/>
      <c r="J3985" s="35"/>
      <c r="K3985" s="35"/>
      <c r="L3985" s="38"/>
      <c r="M3985" s="35"/>
      <c r="N3985" s="35"/>
      <c r="O3985" s="35"/>
      <c r="P3985" s="35"/>
      <c r="Q3985" s="35"/>
      <c r="R3985" s="35"/>
      <c r="S3985" s="35"/>
      <c r="T3985" s="35"/>
      <c r="U3985" s="35"/>
      <c r="V3985" s="35"/>
      <c r="W3985" s="35"/>
      <c r="X3985" s="35"/>
      <c r="Y3985" s="35"/>
      <c r="Z3985" s="35"/>
      <c r="AA3985" s="35"/>
      <c r="AB3985" s="35"/>
      <c r="AC3985" s="35"/>
      <c r="AD3985" s="35"/>
      <c r="AE3985" s="331"/>
      <c r="AF3985" s="331"/>
      <c r="AG3985" s="331"/>
      <c r="AH3985" s="331"/>
      <c r="AI3985" s="331"/>
      <c r="AJ3985" s="331"/>
      <c r="AK3985" s="331"/>
      <c r="AL3985" s="34"/>
      <c r="AM3985" s="331"/>
      <c r="AN3985" s="35"/>
      <c r="AO3985" s="35"/>
      <c r="AP3985" s="162"/>
      <c r="AQ3985" s="35"/>
      <c r="AR3985" s="35"/>
      <c r="AS3985" s="35"/>
      <c r="AT3985" s="35"/>
      <c r="AU3985" s="35"/>
      <c r="AV3985" s="14"/>
      <c r="AW3985" s="14"/>
      <c r="AX3985" s="14"/>
      <c r="AY3985" s="14"/>
      <c r="AZ3985" s="14"/>
      <c r="BA3985" s="14"/>
    </row>
    <row r="3986" spans="3:53" ht="15.75">
      <c r="C3986" s="35"/>
      <c r="D3986" s="35"/>
      <c r="E3986" s="304"/>
      <c r="F3986" s="304"/>
      <c r="G3986" s="35"/>
      <c r="H3986" s="35"/>
      <c r="I3986" s="35"/>
      <c r="J3986" s="35"/>
      <c r="K3986" s="35"/>
      <c r="L3986" s="38"/>
      <c r="M3986" s="35"/>
      <c r="N3986" s="35"/>
      <c r="O3986" s="35"/>
      <c r="P3986" s="35"/>
      <c r="Q3986" s="35"/>
      <c r="R3986" s="35"/>
      <c r="S3986" s="35"/>
      <c r="T3986" s="35"/>
      <c r="U3986" s="35"/>
      <c r="V3986" s="35"/>
      <c r="W3986" s="35"/>
      <c r="X3986" s="35"/>
      <c r="Y3986" s="35"/>
      <c r="Z3986" s="35"/>
      <c r="AA3986" s="35"/>
      <c r="AB3986" s="35"/>
      <c r="AC3986" s="35"/>
      <c r="AD3986" s="35"/>
      <c r="AE3986" s="331"/>
      <c r="AF3986" s="331"/>
      <c r="AG3986" s="331"/>
      <c r="AH3986" s="331"/>
      <c r="AI3986" s="331"/>
      <c r="AJ3986" s="331"/>
      <c r="AK3986" s="331"/>
      <c r="AL3986" s="34"/>
      <c r="AM3986" s="331"/>
      <c r="AN3986" s="35"/>
      <c r="AO3986" s="35"/>
      <c r="AP3986" s="162"/>
      <c r="AQ3986" s="35"/>
      <c r="AR3986" s="35"/>
      <c r="AS3986" s="35"/>
      <c r="AT3986" s="35"/>
      <c r="AU3986" s="35"/>
      <c r="AV3986" s="14"/>
      <c r="AW3986" s="14"/>
      <c r="AX3986" s="14"/>
      <c r="AY3986" s="14"/>
      <c r="AZ3986" s="14"/>
      <c r="BA3986" s="14"/>
    </row>
    <row r="3987" spans="3:53" ht="15.75">
      <c r="C3987" s="35"/>
      <c r="D3987" s="35"/>
      <c r="E3987" s="304"/>
      <c r="F3987" s="304"/>
      <c r="G3987" s="35"/>
      <c r="H3987" s="35"/>
      <c r="I3987" s="35"/>
      <c r="J3987" s="35"/>
      <c r="K3987" s="35"/>
      <c r="L3987" s="38"/>
      <c r="M3987" s="35"/>
      <c r="N3987" s="35"/>
      <c r="O3987" s="35"/>
      <c r="P3987" s="35"/>
      <c r="Q3987" s="35"/>
      <c r="R3987" s="35"/>
      <c r="S3987" s="35"/>
      <c r="T3987" s="35"/>
      <c r="U3987" s="35"/>
      <c r="V3987" s="35"/>
      <c r="W3987" s="35"/>
      <c r="X3987" s="35"/>
      <c r="Y3987" s="35"/>
      <c r="Z3987" s="35"/>
      <c r="AA3987" s="35"/>
      <c r="AB3987" s="35"/>
      <c r="AC3987" s="35"/>
      <c r="AD3987" s="35"/>
      <c r="AE3987" s="331"/>
      <c r="AF3987" s="331"/>
      <c r="AG3987" s="331"/>
      <c r="AH3987" s="331"/>
      <c r="AI3987" s="331"/>
      <c r="AJ3987" s="331"/>
      <c r="AK3987" s="331"/>
      <c r="AL3987" s="34"/>
      <c r="AM3987" s="331"/>
      <c r="AN3987" s="35"/>
      <c r="AO3987" s="35"/>
      <c r="AP3987" s="162"/>
      <c r="AQ3987" s="35"/>
      <c r="AR3987" s="35"/>
      <c r="AS3987" s="35"/>
      <c r="AT3987" s="35"/>
      <c r="AU3987" s="35"/>
      <c r="AV3987" s="14"/>
      <c r="AW3987" s="14"/>
      <c r="AX3987" s="14"/>
      <c r="AY3987" s="14"/>
      <c r="AZ3987" s="14"/>
      <c r="BA3987" s="14"/>
    </row>
    <row r="3988" spans="3:53" ht="15.75">
      <c r="C3988" s="35"/>
      <c r="D3988" s="35"/>
      <c r="E3988" s="304"/>
      <c r="F3988" s="304"/>
      <c r="G3988" s="35"/>
      <c r="H3988" s="35"/>
      <c r="I3988" s="35"/>
      <c r="J3988" s="35"/>
      <c r="K3988" s="35"/>
      <c r="L3988" s="38"/>
      <c r="M3988" s="35"/>
      <c r="N3988" s="35"/>
      <c r="O3988" s="35"/>
      <c r="P3988" s="35"/>
      <c r="Q3988" s="35"/>
      <c r="R3988" s="35"/>
      <c r="S3988" s="35"/>
      <c r="T3988" s="35"/>
      <c r="U3988" s="35"/>
      <c r="V3988" s="35"/>
      <c r="W3988" s="35"/>
      <c r="X3988" s="35"/>
      <c r="Y3988" s="35"/>
      <c r="Z3988" s="35"/>
      <c r="AA3988" s="35"/>
      <c r="AB3988" s="35"/>
      <c r="AC3988" s="35"/>
      <c r="AD3988" s="35"/>
      <c r="AE3988" s="331"/>
      <c r="AF3988" s="331"/>
      <c r="AG3988" s="331"/>
      <c r="AH3988" s="331"/>
      <c r="AI3988" s="331"/>
      <c r="AJ3988" s="331"/>
      <c r="AK3988" s="331"/>
      <c r="AL3988" s="34"/>
      <c r="AM3988" s="331"/>
      <c r="AN3988" s="35"/>
      <c r="AO3988" s="35"/>
      <c r="AP3988" s="162"/>
      <c r="AQ3988" s="35"/>
      <c r="AR3988" s="35"/>
      <c r="AS3988" s="35"/>
      <c r="AT3988" s="35"/>
      <c r="AU3988" s="35"/>
      <c r="AV3988" s="14"/>
      <c r="AW3988" s="14"/>
      <c r="AX3988" s="14"/>
      <c r="AY3988" s="14"/>
      <c r="AZ3988" s="14"/>
      <c r="BA3988" s="14"/>
    </row>
    <row r="3989" spans="3:53" ht="15.75">
      <c r="C3989" s="35"/>
      <c r="D3989" s="35"/>
      <c r="E3989" s="304"/>
      <c r="F3989" s="304"/>
      <c r="G3989" s="35"/>
      <c r="H3989" s="35"/>
      <c r="I3989" s="35"/>
      <c r="J3989" s="35"/>
      <c r="K3989" s="35"/>
      <c r="L3989" s="38"/>
      <c r="M3989" s="35"/>
      <c r="N3989" s="35"/>
      <c r="O3989" s="35"/>
      <c r="P3989" s="35"/>
      <c r="Q3989" s="35"/>
      <c r="R3989" s="35"/>
      <c r="S3989" s="35"/>
      <c r="T3989" s="35"/>
      <c r="U3989" s="35"/>
      <c r="V3989" s="35"/>
      <c r="W3989" s="35"/>
      <c r="X3989" s="35"/>
      <c r="Y3989" s="35"/>
      <c r="Z3989" s="35"/>
      <c r="AA3989" s="35"/>
      <c r="AB3989" s="35"/>
      <c r="AC3989" s="35"/>
      <c r="AD3989" s="35"/>
      <c r="AE3989" s="331"/>
      <c r="AF3989" s="331"/>
      <c r="AG3989" s="331"/>
      <c r="AH3989" s="331"/>
      <c r="AI3989" s="331"/>
      <c r="AJ3989" s="331"/>
      <c r="AK3989" s="331"/>
      <c r="AL3989" s="34"/>
      <c r="AM3989" s="331"/>
      <c r="AN3989" s="35"/>
      <c r="AO3989" s="35"/>
      <c r="AP3989" s="162"/>
      <c r="AQ3989" s="35"/>
      <c r="AR3989" s="35"/>
      <c r="AS3989" s="35"/>
      <c r="AT3989" s="35"/>
      <c r="AU3989" s="35"/>
      <c r="AV3989" s="14"/>
      <c r="AW3989" s="14"/>
      <c r="AX3989" s="14"/>
      <c r="AY3989" s="14"/>
      <c r="AZ3989" s="14"/>
      <c r="BA3989" s="14"/>
    </row>
    <row r="3990" spans="3:53" ht="15.75">
      <c r="C3990" s="35"/>
      <c r="D3990" s="35"/>
      <c r="E3990" s="304"/>
      <c r="F3990" s="304"/>
      <c r="G3990" s="35"/>
      <c r="H3990" s="35"/>
      <c r="I3990" s="35"/>
      <c r="J3990" s="35"/>
      <c r="K3990" s="35"/>
      <c r="L3990" s="38"/>
      <c r="M3990" s="35"/>
      <c r="N3990" s="35"/>
      <c r="O3990" s="35"/>
      <c r="P3990" s="35"/>
      <c r="Q3990" s="35"/>
      <c r="R3990" s="35"/>
      <c r="S3990" s="35"/>
      <c r="T3990" s="35"/>
      <c r="U3990" s="35"/>
      <c r="V3990" s="35"/>
      <c r="W3990" s="35"/>
      <c r="X3990" s="35"/>
      <c r="Y3990" s="35"/>
      <c r="Z3990" s="35"/>
      <c r="AA3990" s="35"/>
      <c r="AB3990" s="35"/>
      <c r="AC3990" s="35"/>
      <c r="AD3990" s="35"/>
      <c r="AE3990" s="331"/>
      <c r="AF3990" s="331"/>
      <c r="AG3990" s="331"/>
      <c r="AH3990" s="331"/>
      <c r="AI3990" s="331"/>
      <c r="AJ3990" s="331"/>
      <c r="AK3990" s="331"/>
      <c r="AL3990" s="34"/>
      <c r="AM3990" s="331"/>
      <c r="AN3990" s="35"/>
      <c r="AO3990" s="35"/>
      <c r="AP3990" s="162"/>
      <c r="AQ3990" s="35"/>
      <c r="AR3990" s="35"/>
      <c r="AS3990" s="35"/>
      <c r="AT3990" s="35"/>
      <c r="AU3990" s="35"/>
      <c r="AV3990" s="14"/>
      <c r="AW3990" s="14"/>
      <c r="AX3990" s="14"/>
      <c r="AY3990" s="14"/>
      <c r="AZ3990" s="14"/>
      <c r="BA3990" s="14"/>
    </row>
    <row r="3991" spans="3:53" ht="15.75">
      <c r="C3991" s="35"/>
      <c r="D3991" s="35"/>
      <c r="E3991" s="304"/>
      <c r="F3991" s="304"/>
      <c r="G3991" s="35"/>
      <c r="H3991" s="35"/>
      <c r="I3991" s="35"/>
      <c r="J3991" s="35"/>
      <c r="K3991" s="35"/>
      <c r="L3991" s="38"/>
      <c r="M3991" s="35"/>
      <c r="N3991" s="35"/>
      <c r="O3991" s="35"/>
      <c r="P3991" s="35"/>
      <c r="Q3991" s="35"/>
      <c r="R3991" s="35"/>
      <c r="S3991" s="35"/>
      <c r="T3991" s="35"/>
      <c r="U3991" s="35"/>
      <c r="V3991" s="35"/>
      <c r="W3991" s="35"/>
      <c r="X3991" s="35"/>
      <c r="Y3991" s="35"/>
      <c r="Z3991" s="35"/>
      <c r="AA3991" s="35"/>
      <c r="AB3991" s="35"/>
      <c r="AC3991" s="35"/>
      <c r="AD3991" s="35"/>
      <c r="AE3991" s="331"/>
      <c r="AF3991" s="331"/>
      <c r="AG3991" s="331"/>
      <c r="AH3991" s="331"/>
      <c r="AI3991" s="331"/>
      <c r="AJ3991" s="331"/>
      <c r="AK3991" s="331"/>
      <c r="AL3991" s="34"/>
      <c r="AM3991" s="331"/>
      <c r="AN3991" s="35"/>
      <c r="AO3991" s="35"/>
      <c r="AP3991" s="162"/>
      <c r="AQ3991" s="35"/>
      <c r="AR3991" s="35"/>
      <c r="AS3991" s="35"/>
      <c r="AT3991" s="35"/>
      <c r="AU3991" s="35"/>
      <c r="AV3991" s="14"/>
      <c r="AW3991" s="14"/>
      <c r="AX3991" s="14"/>
      <c r="AY3991" s="14"/>
      <c r="AZ3991" s="14"/>
      <c r="BA3991" s="14"/>
    </row>
    <row r="3992" spans="3:53" ht="15.75">
      <c r="C3992" s="35"/>
      <c r="D3992" s="35"/>
      <c r="E3992" s="304"/>
      <c r="F3992" s="304"/>
      <c r="G3992" s="35"/>
      <c r="H3992" s="35"/>
      <c r="I3992" s="35"/>
      <c r="J3992" s="35"/>
      <c r="K3992" s="35"/>
      <c r="L3992" s="38"/>
      <c r="M3992" s="35"/>
      <c r="N3992" s="35"/>
      <c r="O3992" s="35"/>
      <c r="P3992" s="35"/>
      <c r="Q3992" s="35"/>
      <c r="R3992" s="35"/>
      <c r="S3992" s="35"/>
      <c r="T3992" s="35"/>
      <c r="U3992" s="35"/>
      <c r="V3992" s="35"/>
      <c r="W3992" s="35"/>
      <c r="X3992" s="35"/>
      <c r="Y3992" s="35"/>
      <c r="Z3992" s="35"/>
      <c r="AA3992" s="35"/>
      <c r="AB3992" s="35"/>
      <c r="AC3992" s="35"/>
      <c r="AD3992" s="35"/>
      <c r="AE3992" s="331"/>
      <c r="AF3992" s="331"/>
      <c r="AG3992" s="331"/>
      <c r="AH3992" s="331"/>
      <c r="AI3992" s="331"/>
      <c r="AJ3992" s="331"/>
      <c r="AK3992" s="331"/>
      <c r="AL3992" s="34"/>
      <c r="AM3992" s="331"/>
      <c r="AN3992" s="35"/>
      <c r="AO3992" s="35"/>
      <c r="AP3992" s="162"/>
      <c r="AQ3992" s="35"/>
      <c r="AR3992" s="35"/>
      <c r="AS3992" s="35"/>
      <c r="AT3992" s="35"/>
      <c r="AU3992" s="35"/>
      <c r="AV3992" s="14"/>
      <c r="AW3992" s="14"/>
      <c r="AX3992" s="14"/>
      <c r="AY3992" s="14"/>
      <c r="AZ3992" s="14"/>
      <c r="BA3992" s="14"/>
    </row>
    <row r="3993" spans="3:53" ht="15.75">
      <c r="C3993" s="35"/>
      <c r="D3993" s="35"/>
      <c r="E3993" s="304"/>
      <c r="F3993" s="304"/>
      <c r="G3993" s="35"/>
      <c r="H3993" s="35"/>
      <c r="I3993" s="35"/>
      <c r="J3993" s="35"/>
      <c r="K3993" s="35"/>
      <c r="L3993" s="38"/>
      <c r="M3993" s="35"/>
      <c r="N3993" s="35"/>
      <c r="O3993" s="35"/>
      <c r="P3993" s="35"/>
      <c r="Q3993" s="35"/>
      <c r="R3993" s="35"/>
      <c r="S3993" s="35"/>
      <c r="T3993" s="35"/>
      <c r="U3993" s="35"/>
      <c r="V3993" s="35"/>
      <c r="W3993" s="35"/>
      <c r="X3993" s="35"/>
      <c r="Y3993" s="35"/>
      <c r="Z3993" s="35"/>
      <c r="AA3993" s="35"/>
      <c r="AB3993" s="35"/>
      <c r="AC3993" s="35"/>
      <c r="AD3993" s="35"/>
      <c r="AE3993" s="331"/>
      <c r="AF3993" s="331"/>
      <c r="AG3993" s="331"/>
      <c r="AH3993" s="331"/>
      <c r="AI3993" s="331"/>
      <c r="AJ3993" s="331"/>
      <c r="AK3993" s="331"/>
      <c r="AL3993" s="34"/>
      <c r="AM3993" s="331"/>
      <c r="AN3993" s="35"/>
      <c r="AO3993" s="35"/>
      <c r="AP3993" s="162"/>
      <c r="AQ3993" s="35"/>
      <c r="AR3993" s="35"/>
      <c r="AS3993" s="35"/>
      <c r="AT3993" s="35"/>
      <c r="AU3993" s="35"/>
      <c r="AV3993" s="14"/>
      <c r="AW3993" s="14"/>
      <c r="AX3993" s="14"/>
      <c r="AY3993" s="14"/>
      <c r="AZ3993" s="14"/>
      <c r="BA3993" s="14"/>
    </row>
    <row r="3994" spans="3:53" ht="15.75">
      <c r="C3994" s="35"/>
      <c r="D3994" s="35"/>
      <c r="E3994" s="304"/>
      <c r="F3994" s="304"/>
      <c r="G3994" s="35"/>
      <c r="H3994" s="35"/>
      <c r="I3994" s="35"/>
      <c r="J3994" s="35"/>
      <c r="K3994" s="35"/>
      <c r="L3994" s="38"/>
      <c r="M3994" s="35"/>
      <c r="N3994" s="35"/>
      <c r="O3994" s="35"/>
      <c r="P3994" s="35"/>
      <c r="Q3994" s="35"/>
      <c r="R3994" s="35"/>
      <c r="S3994" s="35"/>
      <c r="T3994" s="35"/>
      <c r="U3994" s="35"/>
      <c r="V3994" s="35"/>
      <c r="W3994" s="35"/>
      <c r="X3994" s="35"/>
      <c r="Y3994" s="35"/>
      <c r="Z3994" s="35"/>
      <c r="AA3994" s="35"/>
      <c r="AB3994" s="35"/>
      <c r="AC3994" s="35"/>
      <c r="AD3994" s="35"/>
      <c r="AE3994" s="331"/>
      <c r="AF3994" s="331"/>
      <c r="AG3994" s="331"/>
      <c r="AH3994" s="331"/>
      <c r="AI3994" s="331"/>
      <c r="AJ3994" s="331"/>
      <c r="AK3994" s="331"/>
      <c r="AL3994" s="34"/>
      <c r="AM3994" s="331"/>
      <c r="AN3994" s="35"/>
      <c r="AO3994" s="35"/>
      <c r="AP3994" s="162"/>
      <c r="AQ3994" s="35"/>
      <c r="AR3994" s="35"/>
      <c r="AS3994" s="35"/>
      <c r="AT3994" s="35"/>
      <c r="AU3994" s="35"/>
      <c r="AV3994" s="14"/>
      <c r="AW3994" s="14"/>
      <c r="AX3994" s="14"/>
      <c r="AY3994" s="14"/>
      <c r="AZ3994" s="14"/>
      <c r="BA3994" s="14"/>
    </row>
    <row r="3995" spans="3:53" ht="15.75">
      <c r="C3995" s="35"/>
      <c r="D3995" s="35"/>
      <c r="E3995" s="304"/>
      <c r="F3995" s="304"/>
      <c r="G3995" s="35"/>
      <c r="H3995" s="35"/>
      <c r="I3995" s="35"/>
      <c r="J3995" s="35"/>
      <c r="K3995" s="35"/>
      <c r="L3995" s="38"/>
      <c r="M3995" s="35"/>
      <c r="N3995" s="35"/>
      <c r="O3995" s="35"/>
      <c r="P3995" s="35"/>
      <c r="Q3995" s="35"/>
      <c r="R3995" s="35"/>
      <c r="S3995" s="35"/>
      <c r="T3995" s="35"/>
      <c r="U3995" s="35"/>
      <c r="V3995" s="35"/>
      <c r="W3995" s="35"/>
      <c r="X3995" s="35"/>
      <c r="Y3995" s="35"/>
      <c r="Z3995" s="35"/>
      <c r="AA3995" s="35"/>
      <c r="AB3995" s="35"/>
      <c r="AC3995" s="35"/>
      <c r="AD3995" s="35"/>
      <c r="AE3995" s="331"/>
      <c r="AF3995" s="331"/>
      <c r="AG3995" s="331"/>
      <c r="AH3995" s="331"/>
      <c r="AI3995" s="331"/>
      <c r="AJ3995" s="331"/>
      <c r="AK3995" s="331"/>
      <c r="AL3995" s="34"/>
      <c r="AM3995" s="331"/>
      <c r="AN3995" s="35"/>
      <c r="AO3995" s="35"/>
      <c r="AP3995" s="162"/>
      <c r="AQ3995" s="35"/>
      <c r="AR3995" s="35"/>
      <c r="AS3995" s="35"/>
      <c r="AT3995" s="35"/>
      <c r="AU3995" s="35"/>
      <c r="AV3995" s="14"/>
      <c r="AW3995" s="14"/>
      <c r="AX3995" s="14"/>
      <c r="AY3995" s="14"/>
      <c r="AZ3995" s="14"/>
      <c r="BA3995" s="14"/>
    </row>
    <row r="3996" spans="3:53" ht="15.75">
      <c r="C3996" s="35"/>
      <c r="D3996" s="35"/>
      <c r="E3996" s="304"/>
      <c r="F3996" s="304"/>
      <c r="G3996" s="35"/>
      <c r="H3996" s="35"/>
      <c r="I3996" s="35"/>
      <c r="J3996" s="35"/>
      <c r="K3996" s="35"/>
      <c r="L3996" s="38"/>
      <c r="M3996" s="35"/>
      <c r="N3996" s="35"/>
      <c r="O3996" s="35"/>
      <c r="P3996" s="35"/>
      <c r="Q3996" s="35"/>
      <c r="R3996" s="35"/>
      <c r="S3996" s="35"/>
      <c r="T3996" s="35"/>
      <c r="U3996" s="35"/>
      <c r="V3996" s="35"/>
      <c r="W3996" s="35"/>
      <c r="X3996" s="35"/>
      <c r="Y3996" s="35"/>
      <c r="Z3996" s="35"/>
      <c r="AA3996" s="35"/>
      <c r="AB3996" s="35"/>
      <c r="AC3996" s="35"/>
      <c r="AD3996" s="35"/>
      <c r="AE3996" s="331"/>
      <c r="AF3996" s="331"/>
      <c r="AG3996" s="331"/>
      <c r="AH3996" s="331"/>
      <c r="AI3996" s="331"/>
      <c r="AJ3996" s="331"/>
      <c r="AK3996" s="331"/>
      <c r="AL3996" s="34"/>
      <c r="AM3996" s="331"/>
      <c r="AN3996" s="35"/>
      <c r="AO3996" s="35"/>
      <c r="AP3996" s="162"/>
      <c r="AQ3996" s="35"/>
      <c r="AR3996" s="35"/>
      <c r="AS3996" s="35"/>
      <c r="AT3996" s="35"/>
      <c r="AU3996" s="35"/>
      <c r="AV3996" s="14"/>
      <c r="AW3996" s="14"/>
      <c r="AX3996" s="14"/>
      <c r="AY3996" s="14"/>
      <c r="AZ3996" s="14"/>
      <c r="BA3996" s="14"/>
    </row>
    <row r="3997" spans="3:53" ht="15.75">
      <c r="C3997" s="35"/>
      <c r="D3997" s="35"/>
      <c r="E3997" s="304"/>
      <c r="F3997" s="304"/>
      <c r="G3997" s="35"/>
      <c r="H3997" s="35"/>
      <c r="I3997" s="35"/>
      <c r="J3997" s="35"/>
      <c r="K3997" s="35"/>
      <c r="L3997" s="38"/>
      <c r="M3997" s="35"/>
      <c r="N3997" s="35"/>
      <c r="O3997" s="35"/>
      <c r="P3997" s="35"/>
      <c r="Q3997" s="35"/>
      <c r="R3997" s="35"/>
      <c r="S3997" s="35"/>
      <c r="T3997" s="35"/>
      <c r="U3997" s="35"/>
      <c r="V3997" s="35"/>
      <c r="W3997" s="35"/>
      <c r="X3997" s="35"/>
      <c r="Y3997" s="35"/>
      <c r="Z3997" s="35"/>
      <c r="AA3997" s="35"/>
      <c r="AB3997" s="35"/>
      <c r="AC3997" s="35"/>
      <c r="AD3997" s="35"/>
      <c r="AE3997" s="331"/>
      <c r="AF3997" s="331"/>
      <c r="AG3997" s="331"/>
      <c r="AH3997" s="331"/>
      <c r="AI3997" s="331"/>
      <c r="AJ3997" s="331"/>
      <c r="AK3997" s="331"/>
      <c r="AL3997" s="34"/>
      <c r="AM3997" s="331"/>
      <c r="AN3997" s="35"/>
      <c r="AO3997" s="35"/>
      <c r="AP3997" s="162"/>
      <c r="AQ3997" s="35"/>
      <c r="AR3997" s="35"/>
      <c r="AS3997" s="35"/>
      <c r="AT3997" s="35"/>
      <c r="AU3997" s="35"/>
      <c r="AV3997" s="14"/>
      <c r="AW3997" s="14"/>
      <c r="AX3997" s="14"/>
      <c r="AY3997" s="14"/>
      <c r="AZ3997" s="14"/>
      <c r="BA3997" s="14"/>
    </row>
    <row r="3998" spans="3:53" ht="15.75">
      <c r="C3998" s="35"/>
      <c r="D3998" s="35"/>
      <c r="E3998" s="304"/>
      <c r="F3998" s="304"/>
      <c r="G3998" s="35"/>
      <c r="H3998" s="35"/>
      <c r="I3998" s="35"/>
      <c r="J3998" s="35"/>
      <c r="K3998" s="35"/>
      <c r="L3998" s="38"/>
      <c r="M3998" s="35"/>
      <c r="N3998" s="35"/>
      <c r="O3998" s="35"/>
      <c r="P3998" s="35"/>
      <c r="Q3998" s="35"/>
      <c r="R3998" s="35"/>
      <c r="S3998" s="35"/>
      <c r="T3998" s="35"/>
      <c r="U3998" s="35"/>
      <c r="V3998" s="35"/>
      <c r="W3998" s="35"/>
      <c r="X3998" s="35"/>
      <c r="Y3998" s="35"/>
      <c r="Z3998" s="35"/>
      <c r="AA3998" s="35"/>
      <c r="AB3998" s="35"/>
      <c r="AC3998" s="35"/>
      <c r="AD3998" s="35"/>
      <c r="AE3998" s="331"/>
      <c r="AF3998" s="331"/>
      <c r="AG3998" s="331"/>
      <c r="AH3998" s="331"/>
      <c r="AI3998" s="331"/>
      <c r="AJ3998" s="331"/>
      <c r="AK3998" s="331"/>
      <c r="AL3998" s="34"/>
      <c r="AM3998" s="331"/>
      <c r="AN3998" s="35"/>
      <c r="AO3998" s="35"/>
      <c r="AP3998" s="162"/>
      <c r="AQ3998" s="35"/>
      <c r="AR3998" s="35"/>
      <c r="AS3998" s="35"/>
      <c r="AT3998" s="35"/>
      <c r="AU3998" s="35"/>
      <c r="AV3998" s="14"/>
      <c r="AW3998" s="14"/>
      <c r="AX3998" s="14"/>
      <c r="AY3998" s="14"/>
      <c r="AZ3998" s="14"/>
      <c r="BA3998" s="14"/>
    </row>
    <row r="3999" spans="3:53" ht="15.75">
      <c r="C3999" s="35"/>
      <c r="D3999" s="35"/>
      <c r="E3999" s="304"/>
      <c r="F3999" s="304"/>
      <c r="G3999" s="35"/>
      <c r="H3999" s="35"/>
      <c r="I3999" s="35"/>
      <c r="J3999" s="35"/>
      <c r="K3999" s="35"/>
      <c r="L3999" s="38"/>
      <c r="M3999" s="35"/>
      <c r="N3999" s="35"/>
      <c r="O3999" s="35"/>
      <c r="P3999" s="35"/>
      <c r="Q3999" s="35"/>
      <c r="R3999" s="35"/>
      <c r="S3999" s="35"/>
      <c r="T3999" s="35"/>
      <c r="U3999" s="35"/>
      <c r="V3999" s="35"/>
      <c r="W3999" s="35"/>
      <c r="X3999" s="35"/>
      <c r="Y3999" s="35"/>
      <c r="Z3999" s="35"/>
      <c r="AA3999" s="35"/>
      <c r="AB3999" s="35"/>
      <c r="AC3999" s="35"/>
      <c r="AD3999" s="35"/>
      <c r="AE3999" s="331"/>
      <c r="AF3999" s="331"/>
      <c r="AG3999" s="331"/>
      <c r="AH3999" s="331"/>
      <c r="AI3999" s="331"/>
      <c r="AJ3999" s="331"/>
      <c r="AK3999" s="331"/>
      <c r="AL3999" s="34"/>
      <c r="AM3999" s="331"/>
      <c r="AN3999" s="35"/>
      <c r="AO3999" s="35"/>
      <c r="AP3999" s="162"/>
      <c r="AQ3999" s="35"/>
      <c r="AR3999" s="35"/>
      <c r="AS3999" s="35"/>
      <c r="AT3999" s="35"/>
      <c r="AU3999" s="35"/>
      <c r="AV3999" s="14"/>
      <c r="AW3999" s="14"/>
      <c r="AX3999" s="14"/>
      <c r="AY3999" s="14"/>
      <c r="AZ3999" s="14"/>
      <c r="BA3999" s="14"/>
    </row>
    <row r="4000" spans="3:53" ht="15.75">
      <c r="C4000" s="35"/>
      <c r="D4000" s="35"/>
      <c r="E4000" s="304"/>
      <c r="F4000" s="304"/>
      <c r="G4000" s="35"/>
      <c r="H4000" s="35"/>
      <c r="I4000" s="35"/>
      <c r="J4000" s="35"/>
      <c r="K4000" s="35"/>
      <c r="L4000" s="38"/>
      <c r="M4000" s="35"/>
      <c r="N4000" s="35"/>
      <c r="O4000" s="35"/>
      <c r="P4000" s="35"/>
      <c r="Q4000" s="35"/>
      <c r="R4000" s="35"/>
      <c r="S4000" s="35"/>
      <c r="T4000" s="35"/>
      <c r="U4000" s="35"/>
      <c r="V4000" s="35"/>
      <c r="W4000" s="35"/>
      <c r="X4000" s="35"/>
      <c r="Y4000" s="35"/>
      <c r="Z4000" s="35"/>
      <c r="AA4000" s="35"/>
      <c r="AB4000" s="35"/>
      <c r="AC4000" s="35"/>
      <c r="AD4000" s="35"/>
      <c r="AE4000" s="331"/>
      <c r="AF4000" s="331"/>
      <c r="AG4000" s="331"/>
      <c r="AH4000" s="331"/>
      <c r="AI4000" s="331"/>
      <c r="AJ4000" s="331"/>
      <c r="AK4000" s="331"/>
      <c r="AL4000" s="34"/>
      <c r="AM4000" s="331"/>
      <c r="AN4000" s="35"/>
      <c r="AO4000" s="35"/>
      <c r="AP4000" s="162"/>
      <c r="AQ4000" s="35"/>
      <c r="AR4000" s="35"/>
      <c r="AS4000" s="35"/>
      <c r="AT4000" s="35"/>
      <c r="AU4000" s="35"/>
      <c r="AV4000" s="14"/>
      <c r="AW4000" s="14"/>
      <c r="AX4000" s="14"/>
      <c r="AY4000" s="14"/>
      <c r="AZ4000" s="14"/>
      <c r="BA4000" s="14"/>
    </row>
    <row r="4001" spans="3:53" ht="15.75">
      <c r="C4001" s="35"/>
      <c r="D4001" s="35"/>
      <c r="E4001" s="304"/>
      <c r="F4001" s="304"/>
      <c r="G4001" s="35"/>
      <c r="H4001" s="35"/>
      <c r="I4001" s="35"/>
      <c r="J4001" s="35"/>
      <c r="K4001" s="35"/>
      <c r="L4001" s="38"/>
      <c r="M4001" s="35"/>
      <c r="N4001" s="35"/>
      <c r="O4001" s="35"/>
      <c r="P4001" s="35"/>
      <c r="Q4001" s="35"/>
      <c r="R4001" s="35"/>
      <c r="S4001" s="35"/>
      <c r="T4001" s="35"/>
      <c r="U4001" s="35"/>
      <c r="V4001" s="35"/>
      <c r="W4001" s="35"/>
      <c r="X4001" s="35"/>
      <c r="Y4001" s="35"/>
      <c r="Z4001" s="35"/>
      <c r="AA4001" s="35"/>
      <c r="AB4001" s="35"/>
      <c r="AC4001" s="35"/>
      <c r="AD4001" s="35"/>
      <c r="AE4001" s="331"/>
      <c r="AF4001" s="331"/>
      <c r="AG4001" s="331"/>
      <c r="AH4001" s="331"/>
      <c r="AI4001" s="331"/>
      <c r="AJ4001" s="331"/>
      <c r="AK4001" s="331"/>
      <c r="AL4001" s="34"/>
      <c r="AM4001" s="331"/>
      <c r="AN4001" s="35"/>
      <c r="AO4001" s="35"/>
      <c r="AP4001" s="162"/>
      <c r="AQ4001" s="35"/>
      <c r="AR4001" s="35"/>
      <c r="AS4001" s="35"/>
      <c r="AT4001" s="35"/>
      <c r="AU4001" s="35"/>
      <c r="AV4001" s="14"/>
      <c r="AW4001" s="14"/>
      <c r="AX4001" s="14"/>
      <c r="AY4001" s="14"/>
      <c r="AZ4001" s="14"/>
      <c r="BA4001" s="14"/>
    </row>
    <row r="4002" spans="3:53" ht="15.75">
      <c r="C4002" s="35"/>
      <c r="D4002" s="35"/>
      <c r="E4002" s="304"/>
      <c r="F4002" s="304"/>
      <c r="G4002" s="35"/>
      <c r="H4002" s="35"/>
      <c r="I4002" s="35"/>
      <c r="J4002" s="35"/>
      <c r="K4002" s="35"/>
      <c r="L4002" s="38"/>
      <c r="M4002" s="35"/>
      <c r="N4002" s="35"/>
      <c r="O4002" s="35"/>
      <c r="P4002" s="35"/>
      <c r="Q4002" s="35"/>
      <c r="R4002" s="35"/>
      <c r="S4002" s="35"/>
      <c r="T4002" s="35"/>
      <c r="U4002" s="35"/>
      <c r="V4002" s="35"/>
      <c r="W4002" s="35"/>
      <c r="X4002" s="35"/>
      <c r="Y4002" s="35"/>
      <c r="Z4002" s="35"/>
      <c r="AA4002" s="35"/>
      <c r="AB4002" s="35"/>
      <c r="AC4002" s="35"/>
      <c r="AD4002" s="35"/>
      <c r="AE4002" s="331"/>
      <c r="AF4002" s="331"/>
      <c r="AG4002" s="331"/>
      <c r="AH4002" s="331"/>
      <c r="AI4002" s="331"/>
      <c r="AJ4002" s="331"/>
      <c r="AK4002" s="331"/>
      <c r="AL4002" s="34"/>
      <c r="AM4002" s="331"/>
      <c r="AN4002" s="35"/>
      <c r="AO4002" s="35"/>
      <c r="AP4002" s="162"/>
      <c r="AQ4002" s="35"/>
      <c r="AR4002" s="35"/>
      <c r="AS4002" s="35"/>
      <c r="AT4002" s="35"/>
      <c r="AU4002" s="35"/>
      <c r="AV4002" s="14"/>
      <c r="AW4002" s="14"/>
      <c r="AX4002" s="14"/>
      <c r="AY4002" s="14"/>
      <c r="AZ4002" s="14"/>
      <c r="BA4002" s="14"/>
    </row>
    <row r="4003" spans="3:53" ht="15.75">
      <c r="C4003" s="35"/>
      <c r="D4003" s="35"/>
      <c r="E4003" s="304"/>
      <c r="F4003" s="304"/>
      <c r="G4003" s="35"/>
      <c r="H4003" s="35"/>
      <c r="I4003" s="35"/>
      <c r="J4003" s="35"/>
      <c r="K4003" s="35"/>
      <c r="L4003" s="38"/>
      <c r="M4003" s="35"/>
      <c r="N4003" s="35"/>
      <c r="O4003" s="35"/>
      <c r="P4003" s="35"/>
      <c r="Q4003" s="35"/>
      <c r="R4003" s="35"/>
      <c r="S4003" s="35"/>
      <c r="T4003" s="35"/>
      <c r="U4003" s="35"/>
      <c r="V4003" s="35"/>
      <c r="W4003" s="35"/>
      <c r="X4003" s="35"/>
      <c r="Y4003" s="35"/>
      <c r="Z4003" s="35"/>
      <c r="AA4003" s="35"/>
      <c r="AB4003" s="35"/>
      <c r="AC4003" s="35"/>
      <c r="AD4003" s="35"/>
      <c r="AE4003" s="331"/>
      <c r="AF4003" s="331"/>
      <c r="AG4003" s="331"/>
      <c r="AH4003" s="331"/>
      <c r="AI4003" s="331"/>
      <c r="AJ4003" s="331"/>
      <c r="AK4003" s="331"/>
      <c r="AL4003" s="34"/>
      <c r="AM4003" s="331"/>
      <c r="AN4003" s="35"/>
      <c r="AO4003" s="35"/>
      <c r="AP4003" s="162"/>
      <c r="AQ4003" s="35"/>
      <c r="AR4003" s="35"/>
      <c r="AS4003" s="35"/>
      <c r="AT4003" s="35"/>
      <c r="AU4003" s="35"/>
      <c r="AV4003" s="14"/>
      <c r="AW4003" s="14"/>
      <c r="AX4003" s="14"/>
      <c r="AY4003" s="14"/>
      <c r="AZ4003" s="14"/>
      <c r="BA4003" s="14"/>
    </row>
    <row r="4004" spans="3:53" ht="15.75">
      <c r="C4004" s="35"/>
      <c r="D4004" s="35"/>
      <c r="E4004" s="304"/>
      <c r="F4004" s="304"/>
      <c r="G4004" s="35"/>
      <c r="H4004" s="35"/>
      <c r="I4004" s="35"/>
      <c r="J4004" s="35"/>
      <c r="K4004" s="35"/>
      <c r="L4004" s="38"/>
      <c r="M4004" s="35"/>
      <c r="N4004" s="35"/>
      <c r="O4004" s="35"/>
      <c r="P4004" s="35"/>
      <c r="Q4004" s="35"/>
      <c r="R4004" s="35"/>
      <c r="S4004" s="35"/>
      <c r="T4004" s="35"/>
      <c r="U4004" s="35"/>
      <c r="V4004" s="35"/>
      <c r="W4004" s="35"/>
      <c r="X4004" s="35"/>
      <c r="Y4004" s="35"/>
      <c r="Z4004" s="35"/>
      <c r="AA4004" s="35"/>
      <c r="AB4004" s="35"/>
      <c r="AC4004" s="35"/>
      <c r="AD4004" s="35"/>
      <c r="AE4004" s="331"/>
      <c r="AF4004" s="331"/>
      <c r="AG4004" s="331"/>
      <c r="AH4004" s="331"/>
      <c r="AI4004" s="331"/>
      <c r="AJ4004" s="331"/>
      <c r="AK4004" s="331"/>
      <c r="AL4004" s="34"/>
      <c r="AM4004" s="331"/>
      <c r="AN4004" s="35"/>
      <c r="AO4004" s="35"/>
      <c r="AP4004" s="162"/>
      <c r="AQ4004" s="35"/>
      <c r="AR4004" s="35"/>
      <c r="AS4004" s="35"/>
      <c r="AT4004" s="35"/>
      <c r="AU4004" s="35"/>
      <c r="AV4004" s="14"/>
      <c r="AW4004" s="14"/>
      <c r="AX4004" s="14"/>
      <c r="AY4004" s="14"/>
      <c r="AZ4004" s="14"/>
      <c r="BA4004" s="14"/>
    </row>
    <row r="4005" spans="3:53" ht="15.75">
      <c r="C4005" s="35"/>
      <c r="D4005" s="35"/>
      <c r="E4005" s="304"/>
      <c r="F4005" s="304"/>
      <c r="G4005" s="35"/>
      <c r="H4005" s="35"/>
      <c r="I4005" s="35"/>
      <c r="J4005" s="35"/>
      <c r="K4005" s="35"/>
      <c r="L4005" s="38"/>
      <c r="M4005" s="35"/>
      <c r="N4005" s="35"/>
      <c r="O4005" s="35"/>
      <c r="P4005" s="35"/>
      <c r="Q4005" s="35"/>
      <c r="R4005" s="35"/>
      <c r="S4005" s="35"/>
      <c r="T4005" s="35"/>
      <c r="U4005" s="35"/>
      <c r="V4005" s="35"/>
      <c r="W4005" s="35"/>
      <c r="X4005" s="35"/>
      <c r="Y4005" s="35"/>
      <c r="Z4005" s="35"/>
      <c r="AA4005" s="35"/>
      <c r="AB4005" s="35"/>
      <c r="AC4005" s="35"/>
      <c r="AD4005" s="35"/>
      <c r="AE4005" s="331"/>
      <c r="AF4005" s="331"/>
      <c r="AG4005" s="331"/>
      <c r="AH4005" s="331"/>
      <c r="AI4005" s="331"/>
      <c r="AJ4005" s="331"/>
      <c r="AK4005" s="331"/>
      <c r="AL4005" s="34"/>
      <c r="AM4005" s="331"/>
      <c r="AN4005" s="35"/>
      <c r="AO4005" s="35"/>
      <c r="AP4005" s="162"/>
      <c r="AQ4005" s="35"/>
      <c r="AR4005" s="35"/>
      <c r="AS4005" s="35"/>
      <c r="AT4005" s="35"/>
      <c r="AU4005" s="35"/>
      <c r="AV4005" s="14"/>
      <c r="AW4005" s="14"/>
      <c r="AX4005" s="14"/>
      <c r="AY4005" s="14"/>
      <c r="AZ4005" s="14"/>
      <c r="BA4005" s="14"/>
    </row>
    <row r="4006" spans="3:53" ht="15.75">
      <c r="C4006" s="35"/>
      <c r="D4006" s="35"/>
      <c r="E4006" s="304"/>
      <c r="F4006" s="304"/>
      <c r="G4006" s="35"/>
      <c r="H4006" s="35"/>
      <c r="I4006" s="35"/>
      <c r="J4006" s="35"/>
      <c r="K4006" s="35"/>
      <c r="L4006" s="38"/>
      <c r="M4006" s="35"/>
      <c r="N4006" s="35"/>
      <c r="O4006" s="35"/>
      <c r="P4006" s="35"/>
      <c r="Q4006" s="35"/>
      <c r="R4006" s="35"/>
      <c r="S4006" s="35"/>
      <c r="T4006" s="35"/>
      <c r="U4006" s="35"/>
      <c r="V4006" s="35"/>
      <c r="W4006" s="35"/>
      <c r="X4006" s="35"/>
      <c r="Y4006" s="35"/>
      <c r="Z4006" s="35"/>
      <c r="AA4006" s="35"/>
      <c r="AB4006" s="35"/>
      <c r="AC4006" s="35"/>
      <c r="AD4006" s="35"/>
      <c r="AE4006" s="331"/>
      <c r="AF4006" s="331"/>
      <c r="AG4006" s="331"/>
      <c r="AH4006" s="331"/>
      <c r="AI4006" s="331"/>
      <c r="AJ4006" s="331"/>
      <c r="AK4006" s="331"/>
      <c r="AL4006" s="34"/>
      <c r="AM4006" s="331"/>
      <c r="AN4006" s="35"/>
      <c r="AO4006" s="35"/>
      <c r="AP4006" s="162"/>
      <c r="AQ4006" s="35"/>
      <c r="AR4006" s="35"/>
      <c r="AS4006" s="35"/>
      <c r="AT4006" s="35"/>
      <c r="AU4006" s="35"/>
      <c r="AV4006" s="14"/>
      <c r="AW4006" s="14"/>
      <c r="AX4006" s="14"/>
      <c r="AY4006" s="14"/>
      <c r="AZ4006" s="14"/>
      <c r="BA4006" s="14"/>
    </row>
    <row r="4007" spans="3:53" ht="15.75">
      <c r="C4007" s="35"/>
      <c r="D4007" s="35"/>
      <c r="E4007" s="304"/>
      <c r="F4007" s="304"/>
      <c r="G4007" s="35"/>
      <c r="H4007" s="35"/>
      <c r="I4007" s="35"/>
      <c r="J4007" s="35"/>
      <c r="K4007" s="35"/>
      <c r="L4007" s="38"/>
      <c r="M4007" s="35"/>
      <c r="N4007" s="35"/>
      <c r="O4007" s="35"/>
      <c r="P4007" s="35"/>
      <c r="Q4007" s="35"/>
      <c r="R4007" s="35"/>
      <c r="S4007" s="35"/>
      <c r="T4007" s="35"/>
      <c r="U4007" s="35"/>
      <c r="V4007" s="35"/>
      <c r="W4007" s="35"/>
      <c r="X4007" s="35"/>
      <c r="Y4007" s="35"/>
      <c r="Z4007" s="35"/>
      <c r="AA4007" s="35"/>
      <c r="AB4007" s="35"/>
      <c r="AC4007" s="35"/>
      <c r="AD4007" s="35"/>
      <c r="AE4007" s="331"/>
      <c r="AF4007" s="331"/>
      <c r="AG4007" s="331"/>
      <c r="AH4007" s="331"/>
      <c r="AI4007" s="331"/>
      <c r="AJ4007" s="331"/>
      <c r="AK4007" s="331"/>
      <c r="AL4007" s="34"/>
      <c r="AM4007" s="331"/>
      <c r="AN4007" s="35"/>
      <c r="AO4007" s="35"/>
      <c r="AP4007" s="162"/>
      <c r="AQ4007" s="35"/>
      <c r="AR4007" s="35"/>
      <c r="AS4007" s="35"/>
      <c r="AT4007" s="35"/>
      <c r="AU4007" s="35"/>
      <c r="AV4007" s="14"/>
      <c r="AW4007" s="14"/>
      <c r="AX4007" s="14"/>
      <c r="AY4007" s="14"/>
      <c r="AZ4007" s="14"/>
      <c r="BA4007" s="14"/>
    </row>
    <row r="4008" spans="3:53" ht="15.75">
      <c r="C4008" s="35"/>
      <c r="D4008" s="35"/>
      <c r="E4008" s="304"/>
      <c r="F4008" s="304"/>
      <c r="G4008" s="35"/>
      <c r="H4008" s="35"/>
      <c r="I4008" s="35"/>
      <c r="J4008" s="35"/>
      <c r="K4008" s="35"/>
      <c r="L4008" s="38"/>
      <c r="M4008" s="35"/>
      <c r="N4008" s="35"/>
      <c r="O4008" s="35"/>
      <c r="P4008" s="35"/>
      <c r="Q4008" s="35"/>
      <c r="R4008" s="35"/>
      <c r="S4008" s="35"/>
      <c r="T4008" s="35"/>
      <c r="U4008" s="35"/>
      <c r="V4008" s="35"/>
      <c r="W4008" s="35"/>
      <c r="X4008" s="35"/>
      <c r="Y4008" s="35"/>
      <c r="Z4008" s="35"/>
      <c r="AA4008" s="35"/>
      <c r="AB4008" s="35"/>
      <c r="AC4008" s="35"/>
      <c r="AD4008" s="35"/>
      <c r="AE4008" s="331"/>
      <c r="AF4008" s="331"/>
      <c r="AG4008" s="331"/>
      <c r="AH4008" s="331"/>
      <c r="AI4008" s="331"/>
      <c r="AJ4008" s="331"/>
      <c r="AK4008" s="331"/>
      <c r="AL4008" s="34"/>
      <c r="AM4008" s="331"/>
      <c r="AN4008" s="35"/>
      <c r="AO4008" s="35"/>
      <c r="AP4008" s="162"/>
      <c r="AQ4008" s="35"/>
      <c r="AR4008" s="35"/>
      <c r="AS4008" s="35"/>
      <c r="AT4008" s="35"/>
      <c r="AU4008" s="35"/>
      <c r="AV4008" s="14"/>
      <c r="AW4008" s="14"/>
      <c r="AX4008" s="14"/>
      <c r="AY4008" s="14"/>
      <c r="AZ4008" s="14"/>
      <c r="BA4008" s="14"/>
    </row>
    <row r="4009" spans="3:53" ht="15.75">
      <c r="C4009" s="35"/>
      <c r="D4009" s="35"/>
      <c r="E4009" s="304"/>
      <c r="F4009" s="304"/>
      <c r="G4009" s="35"/>
      <c r="H4009" s="35"/>
      <c r="I4009" s="35"/>
      <c r="J4009" s="35"/>
      <c r="K4009" s="35"/>
      <c r="L4009" s="38"/>
      <c r="M4009" s="35"/>
      <c r="N4009" s="35"/>
      <c r="O4009" s="35"/>
      <c r="P4009" s="35"/>
      <c r="Q4009" s="35"/>
      <c r="R4009" s="35"/>
      <c r="S4009" s="35"/>
      <c r="T4009" s="35"/>
      <c r="U4009" s="35"/>
      <c r="V4009" s="35"/>
      <c r="W4009" s="35"/>
      <c r="X4009" s="35"/>
      <c r="Y4009" s="35"/>
      <c r="Z4009" s="35"/>
      <c r="AA4009" s="35"/>
      <c r="AB4009" s="35"/>
      <c r="AC4009" s="35"/>
      <c r="AD4009" s="35"/>
      <c r="AE4009" s="331"/>
      <c r="AF4009" s="331"/>
      <c r="AG4009" s="331"/>
      <c r="AH4009" s="331"/>
      <c r="AI4009" s="331"/>
      <c r="AJ4009" s="331"/>
      <c r="AK4009" s="331"/>
      <c r="AL4009" s="34"/>
      <c r="AM4009" s="331"/>
      <c r="AN4009" s="35"/>
      <c r="AO4009" s="35"/>
      <c r="AP4009" s="162"/>
      <c r="AQ4009" s="35"/>
      <c r="AR4009" s="35"/>
      <c r="AS4009" s="35"/>
      <c r="AT4009" s="35"/>
      <c r="AU4009" s="35"/>
      <c r="AV4009" s="14"/>
      <c r="AW4009" s="14"/>
      <c r="AX4009" s="14"/>
      <c r="AY4009" s="14"/>
      <c r="AZ4009" s="14"/>
      <c r="BA4009" s="14"/>
    </row>
    <row r="4010" spans="3:53" ht="15.75">
      <c r="C4010" s="35"/>
      <c r="D4010" s="35"/>
      <c r="E4010" s="304"/>
      <c r="F4010" s="304"/>
      <c r="G4010" s="35"/>
      <c r="H4010" s="35"/>
      <c r="I4010" s="35"/>
      <c r="J4010" s="35"/>
      <c r="K4010" s="35"/>
      <c r="L4010" s="38"/>
      <c r="M4010" s="35"/>
      <c r="N4010" s="35"/>
      <c r="O4010" s="35"/>
      <c r="P4010" s="35"/>
      <c r="Q4010" s="35"/>
      <c r="R4010" s="35"/>
      <c r="S4010" s="35"/>
      <c r="T4010" s="35"/>
      <c r="U4010" s="35"/>
      <c r="V4010" s="35"/>
      <c r="W4010" s="35"/>
      <c r="X4010" s="35"/>
      <c r="Y4010" s="35"/>
      <c r="Z4010" s="35"/>
      <c r="AA4010" s="35"/>
      <c r="AB4010" s="35"/>
      <c r="AC4010" s="35"/>
      <c r="AD4010" s="35"/>
      <c r="AE4010" s="331"/>
      <c r="AF4010" s="331"/>
      <c r="AG4010" s="331"/>
      <c r="AH4010" s="331"/>
      <c r="AI4010" s="331"/>
      <c r="AJ4010" s="331"/>
      <c r="AK4010" s="331"/>
      <c r="AL4010" s="34"/>
      <c r="AM4010" s="331"/>
      <c r="AN4010" s="35"/>
      <c r="AO4010" s="35"/>
      <c r="AP4010" s="162"/>
      <c r="AQ4010" s="35"/>
      <c r="AR4010" s="35"/>
      <c r="AS4010" s="35"/>
      <c r="AT4010" s="35"/>
      <c r="AU4010" s="35"/>
      <c r="AV4010" s="14"/>
      <c r="AW4010" s="14"/>
      <c r="AX4010" s="14"/>
      <c r="AY4010" s="14"/>
      <c r="AZ4010" s="14"/>
      <c r="BA4010" s="14"/>
    </row>
    <row r="4011" spans="3:53" ht="15.75">
      <c r="C4011" s="35"/>
      <c r="D4011" s="35"/>
      <c r="E4011" s="304"/>
      <c r="F4011" s="304"/>
      <c r="G4011" s="35"/>
      <c r="H4011" s="35"/>
      <c r="I4011" s="35"/>
      <c r="J4011" s="35"/>
      <c r="K4011" s="35"/>
      <c r="L4011" s="38"/>
      <c r="M4011" s="35"/>
      <c r="N4011" s="35"/>
      <c r="O4011" s="35"/>
      <c r="P4011" s="35"/>
      <c r="Q4011" s="35"/>
      <c r="R4011" s="35"/>
      <c r="S4011" s="35"/>
      <c r="T4011" s="35"/>
      <c r="U4011" s="35"/>
      <c r="V4011" s="35"/>
      <c r="W4011" s="35"/>
      <c r="X4011" s="35"/>
      <c r="Y4011" s="35"/>
      <c r="Z4011" s="35"/>
      <c r="AA4011" s="35"/>
      <c r="AB4011" s="35"/>
      <c r="AC4011" s="35"/>
      <c r="AD4011" s="35"/>
      <c r="AE4011" s="331"/>
      <c r="AF4011" s="331"/>
      <c r="AG4011" s="331"/>
      <c r="AH4011" s="331"/>
      <c r="AI4011" s="331"/>
      <c r="AJ4011" s="331"/>
      <c r="AK4011" s="331"/>
      <c r="AL4011" s="34"/>
      <c r="AM4011" s="331"/>
      <c r="AN4011" s="35"/>
      <c r="AO4011" s="35"/>
      <c r="AP4011" s="162"/>
      <c r="AQ4011" s="35"/>
      <c r="AR4011" s="35"/>
      <c r="AS4011" s="35"/>
      <c r="AT4011" s="35"/>
      <c r="AU4011" s="35"/>
      <c r="AV4011" s="14"/>
      <c r="AW4011" s="14"/>
      <c r="AX4011" s="14"/>
      <c r="AY4011" s="14"/>
      <c r="AZ4011" s="14"/>
      <c r="BA4011" s="14"/>
    </row>
    <row r="4012" spans="3:53" ht="15.75">
      <c r="C4012" s="35"/>
      <c r="D4012" s="35"/>
      <c r="E4012" s="304"/>
      <c r="F4012" s="304"/>
      <c r="G4012" s="35"/>
      <c r="H4012" s="35"/>
      <c r="I4012" s="35"/>
      <c r="J4012" s="35"/>
      <c r="K4012" s="35"/>
      <c r="L4012" s="38"/>
      <c r="M4012" s="35"/>
      <c r="N4012" s="35"/>
      <c r="O4012" s="35"/>
      <c r="P4012" s="35"/>
      <c r="Q4012" s="35"/>
      <c r="R4012" s="35"/>
      <c r="S4012" s="35"/>
      <c r="T4012" s="35"/>
      <c r="U4012" s="35"/>
      <c r="V4012" s="35"/>
      <c r="W4012" s="35"/>
      <c r="X4012" s="35"/>
      <c r="Y4012" s="35"/>
      <c r="Z4012" s="35"/>
      <c r="AA4012" s="35"/>
      <c r="AB4012" s="35"/>
      <c r="AC4012" s="35"/>
      <c r="AD4012" s="35"/>
      <c r="AE4012" s="331"/>
      <c r="AF4012" s="331"/>
      <c r="AG4012" s="331"/>
      <c r="AH4012" s="331"/>
      <c r="AI4012" s="331"/>
      <c r="AJ4012" s="331"/>
      <c r="AK4012" s="331"/>
      <c r="AL4012" s="34"/>
      <c r="AM4012" s="331"/>
      <c r="AN4012" s="35"/>
      <c r="AO4012" s="35"/>
      <c r="AP4012" s="162"/>
      <c r="AQ4012" s="35"/>
      <c r="AR4012" s="35"/>
      <c r="AS4012" s="35"/>
      <c r="AT4012" s="35"/>
      <c r="AU4012" s="35"/>
      <c r="AV4012" s="14"/>
      <c r="AW4012" s="14"/>
      <c r="AX4012" s="14"/>
      <c r="AY4012" s="14"/>
      <c r="AZ4012" s="14"/>
      <c r="BA4012" s="14"/>
    </row>
    <row r="4013" spans="3:53" ht="15.75">
      <c r="C4013" s="35"/>
      <c r="D4013" s="35"/>
      <c r="E4013" s="304"/>
      <c r="F4013" s="304"/>
      <c r="G4013" s="35"/>
      <c r="H4013" s="35"/>
      <c r="I4013" s="35"/>
      <c r="J4013" s="35"/>
      <c r="K4013" s="35"/>
      <c r="L4013" s="38"/>
      <c r="M4013" s="35"/>
      <c r="N4013" s="35"/>
      <c r="O4013" s="35"/>
      <c r="P4013" s="35"/>
      <c r="Q4013" s="35"/>
      <c r="R4013" s="35"/>
      <c r="S4013" s="35"/>
      <c r="T4013" s="35"/>
      <c r="U4013" s="35"/>
      <c r="V4013" s="35"/>
      <c r="W4013" s="35"/>
      <c r="X4013" s="35"/>
      <c r="Y4013" s="35"/>
      <c r="Z4013" s="35"/>
      <c r="AA4013" s="35"/>
      <c r="AB4013" s="35"/>
      <c r="AC4013" s="35"/>
      <c r="AD4013" s="35"/>
      <c r="AE4013" s="331"/>
      <c r="AF4013" s="331"/>
      <c r="AG4013" s="331"/>
      <c r="AH4013" s="331"/>
      <c r="AI4013" s="331"/>
      <c r="AJ4013" s="331"/>
      <c r="AK4013" s="331"/>
      <c r="AL4013" s="34"/>
      <c r="AM4013" s="331"/>
      <c r="AN4013" s="35"/>
      <c r="AO4013" s="35"/>
      <c r="AP4013" s="162"/>
      <c r="AQ4013" s="35"/>
      <c r="AR4013" s="35"/>
      <c r="AS4013" s="35"/>
      <c r="AT4013" s="35"/>
      <c r="AU4013" s="35"/>
      <c r="AV4013" s="14"/>
      <c r="AW4013" s="14"/>
      <c r="AX4013" s="14"/>
      <c r="AY4013" s="14"/>
      <c r="AZ4013" s="14"/>
      <c r="BA4013" s="14"/>
    </row>
    <row r="4014" spans="3:53" ht="15.75">
      <c r="C4014" s="35"/>
      <c r="D4014" s="35"/>
      <c r="E4014" s="304"/>
      <c r="F4014" s="304"/>
      <c r="G4014" s="35"/>
      <c r="H4014" s="35"/>
      <c r="I4014" s="35"/>
      <c r="J4014" s="35"/>
      <c r="K4014" s="35"/>
      <c r="L4014" s="38"/>
      <c r="M4014" s="35"/>
      <c r="N4014" s="35"/>
      <c r="O4014" s="35"/>
      <c r="P4014" s="35"/>
      <c r="Q4014" s="35"/>
      <c r="R4014" s="35"/>
      <c r="S4014" s="35"/>
      <c r="T4014" s="35"/>
      <c r="U4014" s="35"/>
      <c r="V4014" s="35"/>
      <c r="W4014" s="35"/>
      <c r="X4014" s="35"/>
      <c r="Y4014" s="35"/>
      <c r="Z4014" s="35"/>
      <c r="AA4014" s="35"/>
      <c r="AB4014" s="35"/>
      <c r="AC4014" s="35"/>
      <c r="AD4014" s="35"/>
      <c r="AE4014" s="331"/>
      <c r="AF4014" s="331"/>
      <c r="AG4014" s="331"/>
      <c r="AH4014" s="331"/>
      <c r="AI4014" s="331"/>
      <c r="AJ4014" s="331"/>
      <c r="AK4014" s="331"/>
      <c r="AL4014" s="34"/>
      <c r="AM4014" s="331"/>
      <c r="AN4014" s="35"/>
      <c r="AO4014" s="35"/>
      <c r="AP4014" s="162"/>
      <c r="AQ4014" s="35"/>
      <c r="AR4014" s="35"/>
      <c r="AS4014" s="35"/>
      <c r="AT4014" s="35"/>
      <c r="AU4014" s="35"/>
      <c r="AV4014" s="14"/>
      <c r="AW4014" s="14"/>
      <c r="AX4014" s="14"/>
      <c r="AY4014" s="14"/>
      <c r="AZ4014" s="14"/>
      <c r="BA4014" s="14"/>
    </row>
    <row r="4015" spans="3:53" ht="15.75">
      <c r="C4015" s="35"/>
      <c r="D4015" s="35"/>
      <c r="E4015" s="304"/>
      <c r="F4015" s="304"/>
      <c r="G4015" s="35"/>
      <c r="H4015" s="35"/>
      <c r="I4015" s="35"/>
      <c r="J4015" s="35"/>
      <c r="K4015" s="35"/>
      <c r="L4015" s="38"/>
      <c r="M4015" s="35"/>
      <c r="N4015" s="35"/>
      <c r="O4015" s="35"/>
      <c r="P4015" s="35"/>
      <c r="Q4015" s="35"/>
      <c r="R4015" s="35"/>
      <c r="S4015" s="35"/>
      <c r="T4015" s="35"/>
      <c r="U4015" s="35"/>
      <c r="V4015" s="35"/>
      <c r="W4015" s="35"/>
      <c r="X4015" s="35"/>
      <c r="Y4015" s="35"/>
      <c r="Z4015" s="35"/>
      <c r="AA4015" s="35"/>
      <c r="AB4015" s="35"/>
      <c r="AC4015" s="35"/>
      <c r="AD4015" s="35"/>
      <c r="AE4015" s="331"/>
      <c r="AF4015" s="331"/>
      <c r="AG4015" s="331"/>
      <c r="AH4015" s="331"/>
      <c r="AI4015" s="331"/>
      <c r="AJ4015" s="331"/>
      <c r="AK4015" s="331"/>
      <c r="AL4015" s="34"/>
      <c r="AM4015" s="331"/>
      <c r="AN4015" s="35"/>
      <c r="AO4015" s="35"/>
      <c r="AP4015" s="162"/>
      <c r="AQ4015" s="35"/>
      <c r="AR4015" s="35"/>
      <c r="AS4015" s="35"/>
      <c r="AT4015" s="35"/>
      <c r="AU4015" s="35"/>
      <c r="AV4015" s="14"/>
      <c r="AW4015" s="14"/>
      <c r="AX4015" s="14"/>
      <c r="AY4015" s="14"/>
      <c r="AZ4015" s="14"/>
      <c r="BA4015" s="14"/>
    </row>
    <row r="4016" spans="3:53" ht="15.75">
      <c r="C4016" s="35"/>
      <c r="D4016" s="35"/>
      <c r="E4016" s="304"/>
      <c r="F4016" s="304"/>
      <c r="G4016" s="35"/>
      <c r="H4016" s="35"/>
      <c r="I4016" s="35"/>
      <c r="J4016" s="35"/>
      <c r="K4016" s="35"/>
      <c r="L4016" s="38"/>
      <c r="M4016" s="35"/>
      <c r="N4016" s="35"/>
      <c r="O4016" s="35"/>
      <c r="P4016" s="35"/>
      <c r="Q4016" s="35"/>
      <c r="R4016" s="35"/>
      <c r="S4016" s="35"/>
      <c r="T4016" s="35"/>
      <c r="U4016" s="35"/>
      <c r="V4016" s="35"/>
      <c r="W4016" s="35"/>
      <c r="X4016" s="35"/>
      <c r="Y4016" s="35"/>
      <c r="Z4016" s="35"/>
      <c r="AA4016" s="35"/>
      <c r="AB4016" s="35"/>
      <c r="AC4016" s="35"/>
      <c r="AD4016" s="35"/>
      <c r="AE4016" s="331"/>
      <c r="AF4016" s="331"/>
      <c r="AG4016" s="331"/>
      <c r="AH4016" s="331"/>
      <c r="AI4016" s="331"/>
      <c r="AJ4016" s="331"/>
      <c r="AK4016" s="331"/>
      <c r="AL4016" s="34"/>
      <c r="AM4016" s="331"/>
      <c r="AN4016" s="35"/>
      <c r="AO4016" s="35"/>
      <c r="AP4016" s="162"/>
      <c r="AQ4016" s="35"/>
      <c r="AR4016" s="35"/>
      <c r="AS4016" s="35"/>
      <c r="AT4016" s="35"/>
      <c r="AU4016" s="35"/>
      <c r="AV4016" s="14"/>
      <c r="AW4016" s="14"/>
      <c r="AX4016" s="14"/>
      <c r="AY4016" s="14"/>
      <c r="AZ4016" s="14"/>
      <c r="BA4016" s="14"/>
    </row>
    <row r="4017" spans="3:53" ht="15.75">
      <c r="C4017" s="35"/>
      <c r="D4017" s="35"/>
      <c r="E4017" s="304"/>
      <c r="F4017" s="304"/>
      <c r="G4017" s="35"/>
      <c r="H4017" s="35"/>
      <c r="I4017" s="35"/>
      <c r="J4017" s="35"/>
      <c r="K4017" s="35"/>
      <c r="L4017" s="38"/>
      <c r="M4017" s="35"/>
      <c r="N4017" s="35"/>
      <c r="O4017" s="35"/>
      <c r="P4017" s="35"/>
      <c r="Q4017" s="35"/>
      <c r="R4017" s="35"/>
      <c r="S4017" s="35"/>
      <c r="T4017" s="35"/>
      <c r="U4017" s="35"/>
      <c r="V4017" s="35"/>
      <c r="W4017" s="35"/>
      <c r="X4017" s="35"/>
      <c r="Y4017" s="35"/>
      <c r="Z4017" s="35"/>
      <c r="AA4017" s="35"/>
      <c r="AB4017" s="35"/>
      <c r="AC4017" s="35"/>
      <c r="AD4017" s="35"/>
      <c r="AE4017" s="331"/>
      <c r="AF4017" s="331"/>
      <c r="AG4017" s="331"/>
      <c r="AH4017" s="331"/>
      <c r="AI4017" s="331"/>
      <c r="AJ4017" s="331"/>
      <c r="AK4017" s="331"/>
      <c r="AL4017" s="34"/>
      <c r="AM4017" s="331"/>
      <c r="AN4017" s="35"/>
      <c r="AO4017" s="35"/>
      <c r="AP4017" s="162"/>
      <c r="AQ4017" s="35"/>
      <c r="AR4017" s="35"/>
      <c r="AS4017" s="35"/>
      <c r="AT4017" s="35"/>
      <c r="AU4017" s="35"/>
      <c r="AV4017" s="14"/>
      <c r="AW4017" s="14"/>
      <c r="AX4017" s="14"/>
      <c r="AY4017" s="14"/>
      <c r="AZ4017" s="14"/>
      <c r="BA4017" s="14"/>
    </row>
    <row r="4018" spans="3:53" ht="15.75">
      <c r="C4018" s="35"/>
      <c r="D4018" s="35"/>
      <c r="E4018" s="304"/>
      <c r="F4018" s="304"/>
      <c r="G4018" s="35"/>
      <c r="H4018" s="35"/>
      <c r="I4018" s="35"/>
      <c r="J4018" s="35"/>
      <c r="K4018" s="35"/>
      <c r="L4018" s="38"/>
      <c r="M4018" s="35"/>
      <c r="N4018" s="35"/>
      <c r="O4018" s="35"/>
      <c r="P4018" s="35"/>
      <c r="Q4018" s="35"/>
      <c r="R4018" s="35"/>
      <c r="S4018" s="35"/>
      <c r="T4018" s="35"/>
      <c r="U4018" s="35"/>
      <c r="V4018" s="35"/>
      <c r="W4018" s="35"/>
      <c r="X4018" s="35"/>
      <c r="Y4018" s="35"/>
      <c r="Z4018" s="35"/>
      <c r="AA4018" s="35"/>
      <c r="AB4018" s="35"/>
      <c r="AC4018" s="35"/>
      <c r="AD4018" s="35"/>
      <c r="AE4018" s="331"/>
      <c r="AF4018" s="331"/>
      <c r="AG4018" s="331"/>
      <c r="AH4018" s="331"/>
      <c r="AI4018" s="331"/>
      <c r="AJ4018" s="331"/>
      <c r="AK4018" s="331"/>
      <c r="AL4018" s="34"/>
      <c r="AM4018" s="331"/>
      <c r="AN4018" s="35"/>
      <c r="AO4018" s="35"/>
      <c r="AP4018" s="162"/>
      <c r="AQ4018" s="35"/>
      <c r="AR4018" s="35"/>
      <c r="AS4018" s="35"/>
      <c r="AT4018" s="35"/>
      <c r="AU4018" s="35"/>
      <c r="AV4018" s="14"/>
      <c r="AW4018" s="14"/>
      <c r="AX4018" s="14"/>
      <c r="AY4018" s="14"/>
      <c r="AZ4018" s="14"/>
      <c r="BA4018" s="14"/>
    </row>
    <row r="4019" spans="3:53" ht="15.75">
      <c r="C4019" s="35"/>
      <c r="D4019" s="35"/>
      <c r="E4019" s="304"/>
      <c r="F4019" s="304"/>
      <c r="G4019" s="35"/>
      <c r="H4019" s="35"/>
      <c r="I4019" s="35"/>
      <c r="J4019" s="35"/>
      <c r="K4019" s="35"/>
      <c r="L4019" s="38"/>
      <c r="M4019" s="35"/>
      <c r="N4019" s="35"/>
      <c r="O4019" s="35"/>
      <c r="P4019" s="35"/>
      <c r="Q4019" s="35"/>
      <c r="R4019" s="35"/>
      <c r="S4019" s="35"/>
      <c r="T4019" s="35"/>
      <c r="U4019" s="35"/>
      <c r="V4019" s="35"/>
      <c r="W4019" s="35"/>
      <c r="X4019" s="35"/>
      <c r="Y4019" s="35"/>
      <c r="Z4019" s="35"/>
      <c r="AA4019" s="35"/>
      <c r="AB4019" s="35"/>
      <c r="AC4019" s="35"/>
      <c r="AD4019" s="35"/>
      <c r="AE4019" s="331"/>
      <c r="AF4019" s="331"/>
      <c r="AG4019" s="331"/>
      <c r="AH4019" s="331"/>
      <c r="AI4019" s="331"/>
      <c r="AJ4019" s="331"/>
      <c r="AK4019" s="331"/>
      <c r="AL4019" s="34"/>
      <c r="AM4019" s="331"/>
      <c r="AN4019" s="35"/>
      <c r="AO4019" s="35"/>
      <c r="AP4019" s="162"/>
      <c r="AQ4019" s="35"/>
      <c r="AR4019" s="35"/>
      <c r="AS4019" s="35"/>
      <c r="AT4019" s="35"/>
      <c r="AU4019" s="35"/>
      <c r="AV4019" s="14"/>
      <c r="AW4019" s="14"/>
      <c r="AX4019" s="14"/>
      <c r="AY4019" s="14"/>
      <c r="AZ4019" s="14"/>
      <c r="BA4019" s="14"/>
    </row>
    <row r="4020" spans="3:53" ht="15.75">
      <c r="C4020" s="35"/>
      <c r="D4020" s="35"/>
      <c r="E4020" s="304"/>
      <c r="F4020" s="304"/>
      <c r="G4020" s="35"/>
      <c r="H4020" s="35"/>
      <c r="I4020" s="35"/>
      <c r="J4020" s="35"/>
      <c r="K4020" s="35"/>
      <c r="L4020" s="38"/>
      <c r="M4020" s="35"/>
      <c r="N4020" s="35"/>
      <c r="O4020" s="35"/>
      <c r="P4020" s="35"/>
      <c r="Q4020" s="35"/>
      <c r="R4020" s="35"/>
      <c r="S4020" s="35"/>
      <c r="T4020" s="35"/>
      <c r="U4020" s="35"/>
      <c r="V4020" s="35"/>
      <c r="W4020" s="35"/>
      <c r="X4020" s="35"/>
      <c r="Y4020" s="35"/>
      <c r="Z4020" s="35"/>
      <c r="AA4020" s="35"/>
      <c r="AB4020" s="35"/>
      <c r="AC4020" s="35"/>
      <c r="AD4020" s="35"/>
      <c r="AE4020" s="331"/>
      <c r="AF4020" s="331"/>
      <c r="AG4020" s="331"/>
      <c r="AH4020" s="331"/>
      <c r="AI4020" s="331"/>
      <c r="AJ4020" s="331"/>
      <c r="AK4020" s="331"/>
      <c r="AL4020" s="34"/>
      <c r="AM4020" s="331"/>
      <c r="AN4020" s="35"/>
      <c r="AO4020" s="35"/>
      <c r="AP4020" s="162"/>
      <c r="AQ4020" s="35"/>
      <c r="AR4020" s="35"/>
      <c r="AS4020" s="35"/>
      <c r="AT4020" s="35"/>
      <c r="AU4020" s="35"/>
      <c r="AV4020" s="14"/>
      <c r="AW4020" s="14"/>
      <c r="AX4020" s="14"/>
      <c r="AY4020" s="14"/>
      <c r="AZ4020" s="14"/>
      <c r="BA4020" s="14"/>
    </row>
    <row r="4021" spans="3:53" ht="15.75">
      <c r="C4021" s="35"/>
      <c r="D4021" s="35"/>
      <c r="E4021" s="304"/>
      <c r="F4021" s="304"/>
      <c r="G4021" s="35"/>
      <c r="H4021" s="35"/>
      <c r="I4021" s="35"/>
      <c r="J4021" s="35"/>
      <c r="K4021" s="35"/>
      <c r="L4021" s="38"/>
      <c r="M4021" s="35"/>
      <c r="N4021" s="35"/>
      <c r="O4021" s="35"/>
      <c r="P4021" s="35"/>
      <c r="Q4021" s="35"/>
      <c r="R4021" s="35"/>
      <c r="S4021" s="35"/>
      <c r="T4021" s="35"/>
      <c r="U4021" s="35"/>
      <c r="V4021" s="35"/>
      <c r="W4021" s="35"/>
      <c r="X4021" s="35"/>
      <c r="Y4021" s="35"/>
      <c r="Z4021" s="35"/>
      <c r="AA4021" s="35"/>
      <c r="AB4021" s="35"/>
      <c r="AC4021" s="35"/>
      <c r="AD4021" s="35"/>
      <c r="AE4021" s="331"/>
      <c r="AF4021" s="331"/>
      <c r="AG4021" s="331"/>
      <c r="AH4021" s="331"/>
      <c r="AI4021" s="331"/>
      <c r="AJ4021" s="331"/>
      <c r="AK4021" s="331"/>
      <c r="AL4021" s="34"/>
      <c r="AM4021" s="331"/>
      <c r="AN4021" s="35"/>
      <c r="AO4021" s="35"/>
      <c r="AP4021" s="162"/>
      <c r="AQ4021" s="35"/>
      <c r="AR4021" s="35"/>
      <c r="AS4021" s="35"/>
      <c r="AT4021" s="35"/>
      <c r="AU4021" s="35"/>
      <c r="AV4021" s="14"/>
      <c r="AW4021" s="14"/>
      <c r="AX4021" s="14"/>
      <c r="AY4021" s="14"/>
      <c r="AZ4021" s="14"/>
      <c r="BA4021" s="14"/>
    </row>
    <row r="4022" spans="3:53" ht="15.75">
      <c r="C4022" s="35"/>
      <c r="D4022" s="35"/>
      <c r="E4022" s="304"/>
      <c r="F4022" s="304"/>
      <c r="G4022" s="35"/>
      <c r="H4022" s="35"/>
      <c r="I4022" s="35"/>
      <c r="J4022" s="35"/>
      <c r="K4022" s="35"/>
      <c r="L4022" s="38"/>
      <c r="M4022" s="35"/>
      <c r="N4022" s="35"/>
      <c r="O4022" s="35"/>
      <c r="P4022" s="35"/>
      <c r="Q4022" s="35"/>
      <c r="R4022" s="35"/>
      <c r="S4022" s="35"/>
      <c r="T4022" s="35"/>
      <c r="U4022" s="35"/>
      <c r="V4022" s="35"/>
      <c r="W4022" s="35"/>
      <c r="X4022" s="35"/>
      <c r="Y4022" s="35"/>
      <c r="Z4022" s="35"/>
      <c r="AA4022" s="35"/>
      <c r="AB4022" s="35"/>
      <c r="AC4022" s="35"/>
      <c r="AD4022" s="35"/>
      <c r="AE4022" s="331"/>
      <c r="AF4022" s="331"/>
      <c r="AG4022" s="331"/>
      <c r="AH4022" s="331"/>
      <c r="AI4022" s="331"/>
      <c r="AJ4022" s="331"/>
      <c r="AK4022" s="331"/>
      <c r="AL4022" s="34"/>
      <c r="AM4022" s="331"/>
      <c r="AN4022" s="35"/>
      <c r="AO4022" s="35"/>
      <c r="AP4022" s="162"/>
      <c r="AQ4022" s="35"/>
      <c r="AR4022" s="35"/>
      <c r="AS4022" s="35"/>
      <c r="AT4022" s="35"/>
      <c r="AU4022" s="35"/>
      <c r="AV4022" s="14"/>
      <c r="AW4022" s="14"/>
      <c r="AX4022" s="14"/>
      <c r="AY4022" s="14"/>
      <c r="AZ4022" s="14"/>
      <c r="BA4022" s="14"/>
    </row>
    <row r="4023" spans="3:53" ht="15.75">
      <c r="C4023" s="35"/>
      <c r="D4023" s="35"/>
      <c r="E4023" s="304"/>
      <c r="F4023" s="304"/>
      <c r="G4023" s="35"/>
      <c r="H4023" s="35"/>
      <c r="I4023" s="35"/>
      <c r="J4023" s="35"/>
      <c r="K4023" s="35"/>
      <c r="L4023" s="38"/>
      <c r="M4023" s="35"/>
      <c r="N4023" s="35"/>
      <c r="O4023" s="35"/>
      <c r="P4023" s="35"/>
      <c r="Q4023" s="35"/>
      <c r="R4023" s="35"/>
      <c r="S4023" s="35"/>
      <c r="T4023" s="35"/>
      <c r="U4023" s="35"/>
      <c r="V4023" s="35"/>
      <c r="W4023" s="35"/>
      <c r="X4023" s="35"/>
      <c r="Y4023" s="35"/>
      <c r="Z4023" s="35"/>
      <c r="AA4023" s="35"/>
      <c r="AB4023" s="35"/>
      <c r="AC4023" s="35"/>
      <c r="AD4023" s="35"/>
      <c r="AE4023" s="331"/>
      <c r="AF4023" s="331"/>
      <c r="AG4023" s="331"/>
      <c r="AH4023" s="331"/>
      <c r="AI4023" s="331"/>
      <c r="AJ4023" s="331"/>
      <c r="AK4023" s="331"/>
      <c r="AL4023" s="34"/>
      <c r="AM4023" s="331"/>
      <c r="AN4023" s="35"/>
      <c r="AO4023" s="35"/>
      <c r="AP4023" s="162"/>
      <c r="AQ4023" s="35"/>
      <c r="AR4023" s="35"/>
      <c r="AS4023" s="35"/>
      <c r="AT4023" s="35"/>
      <c r="AU4023" s="35"/>
      <c r="AV4023" s="14"/>
      <c r="AW4023" s="14"/>
      <c r="AX4023" s="14"/>
      <c r="AY4023" s="14"/>
      <c r="AZ4023" s="14"/>
      <c r="BA4023" s="14"/>
    </row>
    <row r="4024" spans="3:53" ht="15.75">
      <c r="C4024" s="35"/>
      <c r="D4024" s="35"/>
      <c r="E4024" s="304"/>
      <c r="F4024" s="304"/>
      <c r="G4024" s="35"/>
      <c r="H4024" s="35"/>
      <c r="I4024" s="35"/>
      <c r="J4024" s="35"/>
      <c r="K4024" s="35"/>
      <c r="L4024" s="38"/>
      <c r="M4024" s="35"/>
      <c r="N4024" s="35"/>
      <c r="O4024" s="35"/>
      <c r="P4024" s="35"/>
      <c r="Q4024" s="35"/>
      <c r="R4024" s="35"/>
      <c r="S4024" s="35"/>
      <c r="T4024" s="35"/>
      <c r="U4024" s="35"/>
      <c r="V4024" s="35"/>
      <c r="W4024" s="35"/>
      <c r="X4024" s="35"/>
      <c r="Y4024" s="35"/>
      <c r="Z4024" s="35"/>
      <c r="AA4024" s="35"/>
      <c r="AB4024" s="35"/>
      <c r="AC4024" s="35"/>
      <c r="AD4024" s="35"/>
      <c r="AE4024" s="331"/>
      <c r="AF4024" s="331"/>
      <c r="AG4024" s="331"/>
      <c r="AH4024" s="331"/>
      <c r="AI4024" s="331"/>
      <c r="AJ4024" s="331"/>
      <c r="AK4024" s="331"/>
      <c r="AL4024" s="34"/>
      <c r="AM4024" s="331"/>
      <c r="AN4024" s="35"/>
      <c r="AO4024" s="35"/>
      <c r="AP4024" s="162"/>
      <c r="AQ4024" s="35"/>
      <c r="AR4024" s="35"/>
      <c r="AS4024" s="35"/>
      <c r="AT4024" s="35"/>
      <c r="AU4024" s="35"/>
      <c r="AV4024" s="14"/>
      <c r="AW4024" s="14"/>
      <c r="AX4024" s="14"/>
      <c r="AY4024" s="14"/>
      <c r="AZ4024" s="14"/>
      <c r="BA4024" s="14"/>
    </row>
    <row r="4025" spans="3:53" ht="15.75">
      <c r="C4025" s="35"/>
      <c r="D4025" s="35"/>
      <c r="E4025" s="304"/>
      <c r="F4025" s="304"/>
      <c r="G4025" s="35"/>
      <c r="H4025" s="35"/>
      <c r="I4025" s="35"/>
      <c r="J4025" s="35"/>
      <c r="K4025" s="35"/>
      <c r="L4025" s="38"/>
      <c r="M4025" s="35"/>
      <c r="N4025" s="35"/>
      <c r="O4025" s="35"/>
      <c r="P4025" s="35"/>
      <c r="Q4025" s="35"/>
      <c r="R4025" s="35"/>
      <c r="S4025" s="35"/>
      <c r="T4025" s="35"/>
      <c r="U4025" s="35"/>
      <c r="V4025" s="35"/>
      <c r="W4025" s="35"/>
      <c r="X4025" s="35"/>
      <c r="Y4025" s="35"/>
      <c r="Z4025" s="35"/>
      <c r="AA4025" s="35"/>
      <c r="AB4025" s="35"/>
      <c r="AC4025" s="35"/>
      <c r="AD4025" s="35"/>
      <c r="AE4025" s="331"/>
      <c r="AF4025" s="331"/>
      <c r="AG4025" s="331"/>
      <c r="AH4025" s="331"/>
      <c r="AI4025" s="331"/>
      <c r="AJ4025" s="331"/>
      <c r="AK4025" s="331"/>
      <c r="AL4025" s="34"/>
      <c r="AM4025" s="331"/>
      <c r="AN4025" s="35"/>
      <c r="AO4025" s="35"/>
      <c r="AP4025" s="162"/>
      <c r="AQ4025" s="35"/>
      <c r="AR4025" s="35"/>
      <c r="AS4025" s="35"/>
      <c r="AT4025" s="35"/>
      <c r="AU4025" s="35"/>
      <c r="AV4025" s="14"/>
      <c r="AW4025" s="14"/>
      <c r="AX4025" s="14"/>
      <c r="AY4025" s="14"/>
      <c r="AZ4025" s="14"/>
      <c r="BA4025" s="14"/>
    </row>
    <row r="4026" spans="3:53" ht="15.75">
      <c r="C4026" s="35"/>
      <c r="D4026" s="35"/>
      <c r="E4026" s="304"/>
      <c r="F4026" s="304"/>
      <c r="G4026" s="35"/>
      <c r="H4026" s="35"/>
      <c r="I4026" s="35"/>
      <c r="J4026" s="35"/>
      <c r="K4026" s="35"/>
      <c r="L4026" s="38"/>
      <c r="M4026" s="35"/>
      <c r="N4026" s="35"/>
      <c r="O4026" s="35"/>
      <c r="P4026" s="35"/>
      <c r="Q4026" s="35"/>
      <c r="R4026" s="35"/>
      <c r="S4026" s="35"/>
      <c r="T4026" s="35"/>
      <c r="U4026" s="35"/>
      <c r="V4026" s="35"/>
      <c r="W4026" s="35"/>
      <c r="X4026" s="35"/>
      <c r="Y4026" s="35"/>
      <c r="Z4026" s="35"/>
      <c r="AA4026" s="35"/>
      <c r="AB4026" s="35"/>
      <c r="AC4026" s="35"/>
      <c r="AD4026" s="35"/>
      <c r="AE4026" s="331"/>
      <c r="AF4026" s="331"/>
      <c r="AG4026" s="331"/>
      <c r="AH4026" s="331"/>
      <c r="AI4026" s="331"/>
      <c r="AJ4026" s="331"/>
      <c r="AK4026" s="331"/>
      <c r="AL4026" s="34"/>
      <c r="AM4026" s="331"/>
      <c r="AN4026" s="35"/>
      <c r="AO4026" s="35"/>
      <c r="AP4026" s="162"/>
      <c r="AQ4026" s="35"/>
      <c r="AR4026" s="35"/>
      <c r="AS4026" s="35"/>
      <c r="AT4026" s="35"/>
      <c r="AU4026" s="35"/>
      <c r="AV4026" s="14"/>
      <c r="AW4026" s="14"/>
      <c r="AX4026" s="14"/>
      <c r="AY4026" s="14"/>
      <c r="AZ4026" s="14"/>
      <c r="BA4026" s="14"/>
    </row>
    <row r="4027" spans="3:53" ht="15.75">
      <c r="C4027" s="35"/>
      <c r="D4027" s="35"/>
      <c r="E4027" s="304"/>
      <c r="F4027" s="304"/>
      <c r="G4027" s="35"/>
      <c r="H4027" s="35"/>
      <c r="I4027" s="35"/>
      <c r="J4027" s="35"/>
      <c r="K4027" s="35"/>
      <c r="L4027" s="38"/>
      <c r="M4027" s="35"/>
      <c r="N4027" s="35"/>
      <c r="O4027" s="35"/>
      <c r="P4027" s="35"/>
      <c r="Q4027" s="35"/>
      <c r="R4027" s="35"/>
      <c r="S4027" s="35"/>
      <c r="T4027" s="35"/>
      <c r="U4027" s="35"/>
      <c r="V4027" s="35"/>
      <c r="W4027" s="35"/>
      <c r="X4027" s="35"/>
      <c r="Y4027" s="35"/>
      <c r="Z4027" s="35"/>
      <c r="AA4027" s="35"/>
      <c r="AB4027" s="35"/>
      <c r="AC4027" s="35"/>
      <c r="AD4027" s="35"/>
      <c r="AE4027" s="331"/>
      <c r="AF4027" s="331"/>
      <c r="AG4027" s="331"/>
      <c r="AH4027" s="331"/>
      <c r="AI4027" s="331"/>
      <c r="AJ4027" s="331"/>
      <c r="AK4027" s="331"/>
      <c r="AL4027" s="34"/>
      <c r="AM4027" s="331"/>
      <c r="AN4027" s="35"/>
      <c r="AO4027" s="35"/>
      <c r="AP4027" s="162"/>
      <c r="AQ4027" s="35"/>
      <c r="AR4027" s="35"/>
      <c r="AS4027" s="35"/>
      <c r="AT4027" s="35"/>
      <c r="AU4027" s="35"/>
      <c r="AV4027" s="14"/>
      <c r="AW4027" s="14"/>
      <c r="AX4027" s="14"/>
      <c r="AY4027" s="14"/>
      <c r="AZ4027" s="14"/>
      <c r="BA4027" s="14"/>
    </row>
    <row r="4028" spans="3:53" ht="15.75">
      <c r="C4028" s="35"/>
      <c r="D4028" s="35"/>
      <c r="E4028" s="304"/>
      <c r="F4028" s="304"/>
      <c r="G4028" s="35"/>
      <c r="H4028" s="35"/>
      <c r="I4028" s="35"/>
      <c r="J4028" s="35"/>
      <c r="K4028" s="35"/>
      <c r="L4028" s="38"/>
      <c r="M4028" s="35"/>
      <c r="N4028" s="35"/>
      <c r="O4028" s="35"/>
      <c r="P4028" s="35"/>
      <c r="Q4028" s="35"/>
      <c r="R4028" s="35"/>
      <c r="S4028" s="35"/>
      <c r="T4028" s="35"/>
      <c r="U4028" s="35"/>
      <c r="V4028" s="35"/>
      <c r="W4028" s="35"/>
      <c r="X4028" s="35"/>
      <c r="Y4028" s="35"/>
      <c r="Z4028" s="35"/>
      <c r="AA4028" s="35"/>
      <c r="AB4028" s="35"/>
      <c r="AC4028" s="35"/>
      <c r="AD4028" s="35"/>
      <c r="AE4028" s="331"/>
      <c r="AF4028" s="331"/>
      <c r="AG4028" s="331"/>
      <c r="AH4028" s="331"/>
      <c r="AI4028" s="331"/>
      <c r="AJ4028" s="331"/>
      <c r="AK4028" s="331"/>
      <c r="AL4028" s="34"/>
      <c r="AM4028" s="331"/>
      <c r="AN4028" s="35"/>
      <c r="AO4028" s="35"/>
      <c r="AP4028" s="162"/>
      <c r="AQ4028" s="35"/>
      <c r="AR4028" s="35"/>
      <c r="AS4028" s="35"/>
      <c r="AT4028" s="35"/>
      <c r="AU4028" s="35"/>
      <c r="AV4028" s="14"/>
      <c r="AW4028" s="14"/>
      <c r="AX4028" s="14"/>
      <c r="AY4028" s="14"/>
      <c r="AZ4028" s="14"/>
      <c r="BA4028" s="14"/>
    </row>
    <row r="4029" spans="3:53" ht="15.75">
      <c r="C4029" s="35"/>
      <c r="D4029" s="35"/>
      <c r="E4029" s="304"/>
      <c r="F4029" s="304"/>
      <c r="G4029" s="35"/>
      <c r="H4029" s="35"/>
      <c r="I4029" s="35"/>
      <c r="J4029" s="35"/>
      <c r="K4029" s="35"/>
      <c r="L4029" s="38"/>
      <c r="M4029" s="35"/>
      <c r="N4029" s="35"/>
      <c r="O4029" s="35"/>
      <c r="P4029" s="35"/>
      <c r="Q4029" s="35"/>
      <c r="R4029" s="35"/>
      <c r="S4029" s="35"/>
      <c r="T4029" s="35"/>
      <c r="U4029" s="35"/>
      <c r="V4029" s="35"/>
      <c r="W4029" s="35"/>
      <c r="X4029" s="35"/>
      <c r="Y4029" s="35"/>
      <c r="Z4029" s="35"/>
      <c r="AA4029" s="35"/>
      <c r="AB4029" s="35"/>
      <c r="AC4029" s="35"/>
      <c r="AD4029" s="35"/>
      <c r="AE4029" s="331"/>
      <c r="AF4029" s="331"/>
      <c r="AG4029" s="331"/>
      <c r="AH4029" s="331"/>
      <c r="AI4029" s="331"/>
      <c r="AJ4029" s="331"/>
      <c r="AK4029" s="331"/>
      <c r="AL4029" s="34"/>
      <c r="AM4029" s="331"/>
      <c r="AN4029" s="35"/>
      <c r="AO4029" s="35"/>
      <c r="AP4029" s="162"/>
      <c r="AQ4029" s="35"/>
      <c r="AR4029" s="35"/>
      <c r="AS4029" s="35"/>
      <c r="AT4029" s="35"/>
      <c r="AU4029" s="35"/>
      <c r="AV4029" s="14"/>
      <c r="AW4029" s="14"/>
      <c r="AX4029" s="14"/>
      <c r="AY4029" s="14"/>
      <c r="AZ4029" s="14"/>
      <c r="BA4029" s="14"/>
    </row>
    <row r="4030" spans="3:53" ht="15.75">
      <c r="C4030" s="35"/>
      <c r="D4030" s="35"/>
      <c r="E4030" s="304"/>
      <c r="F4030" s="304"/>
      <c r="G4030" s="35"/>
      <c r="H4030" s="35"/>
      <c r="I4030" s="35"/>
      <c r="J4030" s="35"/>
      <c r="K4030" s="35"/>
      <c r="L4030" s="38"/>
      <c r="M4030" s="35"/>
      <c r="N4030" s="35"/>
      <c r="O4030" s="35"/>
      <c r="P4030" s="35"/>
      <c r="Q4030" s="35"/>
      <c r="R4030" s="35"/>
      <c r="S4030" s="35"/>
      <c r="T4030" s="35"/>
      <c r="U4030" s="35"/>
      <c r="V4030" s="35"/>
      <c r="W4030" s="35"/>
      <c r="X4030" s="35"/>
      <c r="Y4030" s="35"/>
      <c r="Z4030" s="35"/>
      <c r="AA4030" s="35"/>
      <c r="AB4030" s="35"/>
      <c r="AC4030" s="35"/>
      <c r="AD4030" s="35"/>
      <c r="AE4030" s="331"/>
      <c r="AF4030" s="331"/>
      <c r="AG4030" s="331"/>
      <c r="AH4030" s="331"/>
      <c r="AI4030" s="331"/>
      <c r="AJ4030" s="331"/>
      <c r="AK4030" s="331"/>
      <c r="AL4030" s="34"/>
      <c r="AM4030" s="331"/>
      <c r="AN4030" s="35"/>
      <c r="AO4030" s="35"/>
      <c r="AP4030" s="162"/>
      <c r="AQ4030" s="35"/>
      <c r="AR4030" s="35"/>
      <c r="AS4030" s="35"/>
      <c r="AT4030" s="35"/>
      <c r="AU4030" s="35"/>
      <c r="AV4030" s="14"/>
      <c r="AW4030" s="14"/>
      <c r="AX4030" s="14"/>
      <c r="AY4030" s="14"/>
      <c r="AZ4030" s="14"/>
      <c r="BA4030" s="14"/>
    </row>
    <row r="4031" spans="3:53" ht="15.75">
      <c r="C4031" s="35"/>
      <c r="D4031" s="35"/>
      <c r="E4031" s="304"/>
      <c r="F4031" s="304"/>
      <c r="G4031" s="35"/>
      <c r="H4031" s="35"/>
      <c r="I4031" s="35"/>
      <c r="J4031" s="35"/>
      <c r="K4031" s="35"/>
      <c r="L4031" s="38"/>
      <c r="M4031" s="35"/>
      <c r="N4031" s="35"/>
      <c r="O4031" s="35"/>
      <c r="P4031" s="35"/>
      <c r="Q4031" s="35"/>
      <c r="R4031" s="35"/>
      <c r="S4031" s="35"/>
      <c r="T4031" s="35"/>
      <c r="U4031" s="35"/>
      <c r="V4031" s="35"/>
      <c r="W4031" s="35"/>
      <c r="X4031" s="35"/>
      <c r="Y4031" s="35"/>
      <c r="Z4031" s="35"/>
      <c r="AA4031" s="35"/>
      <c r="AB4031" s="35"/>
      <c r="AC4031" s="35"/>
      <c r="AD4031" s="35"/>
      <c r="AE4031" s="331"/>
      <c r="AF4031" s="331"/>
      <c r="AG4031" s="331"/>
      <c r="AH4031" s="331"/>
      <c r="AI4031" s="331"/>
      <c r="AJ4031" s="331"/>
      <c r="AK4031" s="331"/>
      <c r="AL4031" s="34"/>
      <c r="AM4031" s="331"/>
      <c r="AN4031" s="35"/>
      <c r="AO4031" s="35"/>
      <c r="AP4031" s="162"/>
      <c r="AQ4031" s="35"/>
      <c r="AR4031" s="35"/>
      <c r="AS4031" s="35"/>
      <c r="AT4031" s="35"/>
      <c r="AU4031" s="35"/>
      <c r="AV4031" s="14"/>
      <c r="AW4031" s="14"/>
      <c r="AX4031" s="14"/>
      <c r="AY4031" s="14"/>
      <c r="AZ4031" s="14"/>
      <c r="BA4031" s="14"/>
    </row>
    <row r="4032" spans="3:53" ht="15.75">
      <c r="C4032" s="35"/>
      <c r="D4032" s="35"/>
      <c r="E4032" s="304"/>
      <c r="F4032" s="304"/>
      <c r="G4032" s="35"/>
      <c r="H4032" s="35"/>
      <c r="I4032" s="35"/>
      <c r="J4032" s="35"/>
      <c r="K4032" s="35"/>
      <c r="L4032" s="38"/>
      <c r="M4032" s="35"/>
      <c r="N4032" s="35"/>
      <c r="O4032" s="35"/>
      <c r="P4032" s="35"/>
      <c r="Q4032" s="35"/>
      <c r="R4032" s="35"/>
      <c r="S4032" s="35"/>
      <c r="T4032" s="35"/>
      <c r="U4032" s="35"/>
      <c r="V4032" s="35"/>
      <c r="W4032" s="35"/>
      <c r="X4032" s="35"/>
      <c r="Y4032" s="35"/>
      <c r="Z4032" s="35"/>
      <c r="AA4032" s="35"/>
      <c r="AB4032" s="35"/>
      <c r="AC4032" s="35"/>
      <c r="AD4032" s="35"/>
      <c r="AE4032" s="331"/>
      <c r="AF4032" s="331"/>
      <c r="AG4032" s="331"/>
      <c r="AH4032" s="331"/>
      <c r="AI4032" s="331"/>
      <c r="AJ4032" s="331"/>
      <c r="AK4032" s="331"/>
      <c r="AL4032" s="34"/>
      <c r="AM4032" s="331"/>
      <c r="AN4032" s="35"/>
      <c r="AO4032" s="35"/>
      <c r="AP4032" s="162"/>
      <c r="AQ4032" s="35"/>
      <c r="AR4032" s="35"/>
      <c r="AS4032" s="35"/>
      <c r="AT4032" s="35"/>
      <c r="AU4032" s="35"/>
      <c r="AV4032" s="14"/>
      <c r="AW4032" s="14"/>
      <c r="AX4032" s="14"/>
      <c r="AY4032" s="14"/>
      <c r="AZ4032" s="14"/>
      <c r="BA4032" s="14"/>
    </row>
    <row r="4033" spans="3:53" ht="15.75">
      <c r="C4033" s="35"/>
      <c r="D4033" s="35"/>
      <c r="E4033" s="304"/>
      <c r="F4033" s="304"/>
      <c r="G4033" s="35"/>
      <c r="H4033" s="35"/>
      <c r="I4033" s="35"/>
      <c r="J4033" s="35"/>
      <c r="K4033" s="35"/>
      <c r="L4033" s="38"/>
      <c r="M4033" s="35"/>
      <c r="N4033" s="35"/>
      <c r="O4033" s="35"/>
      <c r="P4033" s="35"/>
      <c r="Q4033" s="35"/>
      <c r="R4033" s="35"/>
      <c r="S4033" s="35"/>
      <c r="T4033" s="35"/>
      <c r="U4033" s="35"/>
      <c r="V4033" s="35"/>
      <c r="W4033" s="35"/>
      <c r="X4033" s="35"/>
      <c r="Y4033" s="35"/>
      <c r="Z4033" s="35"/>
      <c r="AA4033" s="35"/>
      <c r="AB4033" s="35"/>
      <c r="AC4033" s="35"/>
      <c r="AD4033" s="35"/>
      <c r="AE4033" s="331"/>
      <c r="AF4033" s="331"/>
      <c r="AG4033" s="331"/>
      <c r="AH4033" s="331"/>
      <c r="AI4033" s="331"/>
      <c r="AJ4033" s="331"/>
      <c r="AK4033" s="331"/>
      <c r="AL4033" s="34"/>
      <c r="AM4033" s="331"/>
      <c r="AN4033" s="35"/>
      <c r="AO4033" s="35"/>
      <c r="AP4033" s="162"/>
      <c r="AQ4033" s="35"/>
      <c r="AR4033" s="35"/>
      <c r="AS4033" s="35"/>
      <c r="AT4033" s="35"/>
      <c r="AU4033" s="35"/>
      <c r="AV4033" s="14"/>
      <c r="AW4033" s="14"/>
      <c r="AX4033" s="14"/>
      <c r="AY4033" s="14"/>
      <c r="AZ4033" s="14"/>
      <c r="BA4033" s="14"/>
    </row>
    <row r="4034" spans="3:53" ht="15.75">
      <c r="C4034" s="35"/>
      <c r="D4034" s="35"/>
      <c r="E4034" s="304"/>
      <c r="F4034" s="304"/>
      <c r="G4034" s="35"/>
      <c r="H4034" s="35"/>
      <c r="I4034" s="35"/>
      <c r="J4034" s="35"/>
      <c r="K4034" s="35"/>
      <c r="L4034" s="38"/>
      <c r="M4034" s="35"/>
      <c r="N4034" s="35"/>
      <c r="O4034" s="35"/>
      <c r="P4034" s="35"/>
      <c r="Q4034" s="35"/>
      <c r="R4034" s="35"/>
      <c r="S4034" s="35"/>
      <c r="T4034" s="35"/>
      <c r="U4034" s="35"/>
      <c r="V4034" s="35"/>
      <c r="W4034" s="35"/>
      <c r="X4034" s="35"/>
      <c r="Y4034" s="35"/>
      <c r="Z4034" s="35"/>
      <c r="AA4034" s="35"/>
      <c r="AB4034" s="35"/>
      <c r="AC4034" s="35"/>
      <c r="AD4034" s="35"/>
      <c r="AE4034" s="331"/>
      <c r="AF4034" s="331"/>
      <c r="AG4034" s="331"/>
      <c r="AH4034" s="331"/>
      <c r="AI4034" s="331"/>
      <c r="AJ4034" s="331"/>
      <c r="AK4034" s="331"/>
      <c r="AL4034" s="34"/>
      <c r="AM4034" s="331"/>
      <c r="AN4034" s="35"/>
      <c r="AO4034" s="35"/>
      <c r="AP4034" s="162"/>
      <c r="AQ4034" s="35"/>
      <c r="AR4034" s="35"/>
      <c r="AS4034" s="35"/>
      <c r="AT4034" s="35"/>
      <c r="AU4034" s="35"/>
      <c r="AV4034" s="14"/>
      <c r="AW4034" s="14"/>
      <c r="AX4034" s="14"/>
      <c r="AY4034" s="14"/>
      <c r="AZ4034" s="14"/>
      <c r="BA4034" s="14"/>
    </row>
    <row r="4035" spans="3:53" ht="15.75">
      <c r="C4035" s="35"/>
      <c r="D4035" s="35"/>
      <c r="E4035" s="304"/>
      <c r="F4035" s="304"/>
      <c r="G4035" s="35"/>
      <c r="H4035" s="35"/>
      <c r="I4035" s="35"/>
      <c r="J4035" s="35"/>
      <c r="K4035" s="35"/>
      <c r="L4035" s="38"/>
      <c r="M4035" s="35"/>
      <c r="N4035" s="35"/>
      <c r="O4035" s="35"/>
      <c r="P4035" s="35"/>
      <c r="Q4035" s="35"/>
      <c r="R4035" s="35"/>
      <c r="S4035" s="35"/>
      <c r="T4035" s="35"/>
      <c r="U4035" s="35"/>
      <c r="V4035" s="35"/>
      <c r="W4035" s="35"/>
      <c r="X4035" s="35"/>
      <c r="Y4035" s="35"/>
      <c r="Z4035" s="35"/>
      <c r="AA4035" s="35"/>
      <c r="AB4035" s="35"/>
      <c r="AC4035" s="35"/>
      <c r="AD4035" s="35"/>
      <c r="AE4035" s="331"/>
      <c r="AF4035" s="331"/>
      <c r="AG4035" s="331"/>
      <c r="AH4035" s="331"/>
      <c r="AI4035" s="331"/>
      <c r="AJ4035" s="331"/>
      <c r="AK4035" s="331"/>
      <c r="AL4035" s="34"/>
      <c r="AM4035" s="331"/>
      <c r="AN4035" s="35"/>
      <c r="AO4035" s="35"/>
      <c r="AP4035" s="162"/>
      <c r="AQ4035" s="35"/>
      <c r="AR4035" s="35"/>
      <c r="AS4035" s="35"/>
      <c r="AT4035" s="35"/>
      <c r="AU4035" s="35"/>
      <c r="AV4035" s="14"/>
      <c r="AW4035" s="14"/>
      <c r="AX4035" s="14"/>
      <c r="AY4035" s="14"/>
      <c r="AZ4035" s="14"/>
      <c r="BA4035" s="14"/>
    </row>
    <row r="4036" spans="3:53" ht="15.75">
      <c r="C4036" s="35"/>
      <c r="D4036" s="35"/>
      <c r="E4036" s="304"/>
      <c r="F4036" s="304"/>
      <c r="G4036" s="35"/>
      <c r="H4036" s="35"/>
      <c r="I4036" s="35"/>
      <c r="J4036" s="35"/>
      <c r="K4036" s="35"/>
      <c r="L4036" s="38"/>
      <c r="M4036" s="35"/>
      <c r="N4036" s="35"/>
      <c r="O4036" s="35"/>
      <c r="P4036" s="35"/>
      <c r="Q4036" s="35"/>
      <c r="R4036" s="35"/>
      <c r="S4036" s="35"/>
      <c r="T4036" s="35"/>
      <c r="U4036" s="35"/>
      <c r="V4036" s="35"/>
      <c r="W4036" s="35"/>
      <c r="X4036" s="35"/>
      <c r="Y4036" s="35"/>
      <c r="Z4036" s="35"/>
      <c r="AA4036" s="35"/>
      <c r="AB4036" s="35"/>
      <c r="AC4036" s="35"/>
      <c r="AD4036" s="35"/>
      <c r="AE4036" s="331"/>
      <c r="AF4036" s="331"/>
      <c r="AG4036" s="331"/>
      <c r="AH4036" s="331"/>
      <c r="AI4036" s="331"/>
      <c r="AJ4036" s="331"/>
      <c r="AK4036" s="331"/>
      <c r="AL4036" s="34"/>
      <c r="AM4036" s="331"/>
      <c r="AN4036" s="35"/>
      <c r="AO4036" s="35"/>
      <c r="AP4036" s="162"/>
      <c r="AQ4036" s="35"/>
      <c r="AR4036" s="35"/>
      <c r="AS4036" s="35"/>
      <c r="AT4036" s="35"/>
      <c r="AU4036" s="35"/>
      <c r="AV4036" s="14"/>
      <c r="AW4036" s="14"/>
      <c r="AX4036" s="14"/>
      <c r="AY4036" s="14"/>
      <c r="AZ4036" s="14"/>
      <c r="BA4036" s="14"/>
    </row>
    <row r="4037" spans="3:53" ht="15.75">
      <c r="C4037" s="35"/>
      <c r="D4037" s="35"/>
      <c r="E4037" s="304"/>
      <c r="F4037" s="304"/>
      <c r="G4037" s="35"/>
      <c r="H4037" s="35"/>
      <c r="I4037" s="35"/>
      <c r="J4037" s="35"/>
      <c r="K4037" s="35"/>
      <c r="L4037" s="38"/>
      <c r="M4037" s="35"/>
      <c r="N4037" s="35"/>
      <c r="O4037" s="35"/>
      <c r="P4037" s="35"/>
      <c r="Q4037" s="35"/>
      <c r="R4037" s="35"/>
      <c r="S4037" s="35"/>
      <c r="T4037" s="35"/>
      <c r="U4037" s="35"/>
      <c r="V4037" s="35"/>
      <c r="W4037" s="35"/>
      <c r="X4037" s="35"/>
      <c r="Y4037" s="35"/>
      <c r="Z4037" s="35"/>
      <c r="AA4037" s="35"/>
      <c r="AB4037" s="35"/>
      <c r="AC4037" s="35"/>
      <c r="AD4037" s="35"/>
      <c r="AE4037" s="331"/>
      <c r="AF4037" s="331"/>
      <c r="AG4037" s="331"/>
      <c r="AH4037" s="331"/>
      <c r="AI4037" s="331"/>
      <c r="AJ4037" s="331"/>
      <c r="AK4037" s="331"/>
      <c r="AL4037" s="34"/>
      <c r="AM4037" s="331"/>
      <c r="AN4037" s="35"/>
      <c r="AO4037" s="35"/>
      <c r="AP4037" s="162"/>
      <c r="AQ4037" s="35"/>
      <c r="AR4037" s="35"/>
      <c r="AS4037" s="35"/>
      <c r="AT4037" s="35"/>
      <c r="AU4037" s="35"/>
      <c r="AV4037" s="14"/>
      <c r="AW4037" s="14"/>
      <c r="AX4037" s="14"/>
      <c r="AY4037" s="14"/>
      <c r="AZ4037" s="14"/>
      <c r="BA4037" s="14"/>
    </row>
    <row r="4038" spans="3:53" ht="15.75">
      <c r="C4038" s="35"/>
      <c r="D4038" s="35"/>
      <c r="E4038" s="304"/>
      <c r="F4038" s="304"/>
      <c r="G4038" s="35"/>
      <c r="H4038" s="35"/>
      <c r="I4038" s="35"/>
      <c r="J4038" s="35"/>
      <c r="K4038" s="35"/>
      <c r="L4038" s="38"/>
      <c r="M4038" s="35"/>
      <c r="N4038" s="35"/>
      <c r="O4038" s="35"/>
      <c r="P4038" s="35"/>
      <c r="Q4038" s="35"/>
      <c r="R4038" s="35"/>
      <c r="S4038" s="35"/>
      <c r="T4038" s="35"/>
      <c r="U4038" s="35"/>
      <c r="V4038" s="35"/>
      <c r="W4038" s="35"/>
      <c r="X4038" s="35"/>
      <c r="Y4038" s="35"/>
      <c r="Z4038" s="35"/>
      <c r="AA4038" s="35"/>
      <c r="AB4038" s="35"/>
      <c r="AC4038" s="35"/>
      <c r="AD4038" s="35"/>
      <c r="AE4038" s="331"/>
      <c r="AF4038" s="331"/>
      <c r="AG4038" s="331"/>
      <c r="AH4038" s="331"/>
      <c r="AI4038" s="331"/>
      <c r="AJ4038" s="331"/>
      <c r="AK4038" s="331"/>
      <c r="AL4038" s="34"/>
      <c r="AM4038" s="331"/>
      <c r="AN4038" s="35"/>
      <c r="AO4038" s="35"/>
      <c r="AP4038" s="162"/>
      <c r="AQ4038" s="35"/>
      <c r="AR4038" s="35"/>
      <c r="AS4038" s="35"/>
      <c r="AT4038" s="35"/>
      <c r="AU4038" s="35"/>
      <c r="AV4038" s="14"/>
      <c r="AW4038" s="14"/>
      <c r="AX4038" s="14"/>
      <c r="AY4038" s="14"/>
      <c r="AZ4038" s="14"/>
      <c r="BA4038" s="14"/>
    </row>
    <row r="4039" spans="3:53" ht="15.75">
      <c r="C4039" s="35"/>
      <c r="D4039" s="35"/>
      <c r="E4039" s="304"/>
      <c r="F4039" s="304"/>
      <c r="G4039" s="35"/>
      <c r="H4039" s="35"/>
      <c r="I4039" s="35"/>
      <c r="J4039" s="35"/>
      <c r="K4039" s="35"/>
      <c r="L4039" s="38"/>
      <c r="M4039" s="35"/>
      <c r="N4039" s="35"/>
      <c r="O4039" s="35"/>
      <c r="P4039" s="35"/>
      <c r="Q4039" s="35"/>
      <c r="R4039" s="35"/>
      <c r="S4039" s="35"/>
      <c r="T4039" s="35"/>
      <c r="U4039" s="35"/>
      <c r="V4039" s="35"/>
      <c r="W4039" s="35"/>
      <c r="X4039" s="35"/>
      <c r="Y4039" s="35"/>
      <c r="Z4039" s="35"/>
      <c r="AA4039" s="35"/>
      <c r="AB4039" s="35"/>
      <c r="AC4039" s="35"/>
      <c r="AD4039" s="35"/>
      <c r="AE4039" s="331"/>
      <c r="AF4039" s="331"/>
      <c r="AG4039" s="331"/>
      <c r="AH4039" s="331"/>
      <c r="AI4039" s="331"/>
      <c r="AJ4039" s="331"/>
      <c r="AK4039" s="331"/>
      <c r="AL4039" s="34"/>
      <c r="AM4039" s="331"/>
      <c r="AN4039" s="35"/>
      <c r="AO4039" s="35"/>
      <c r="AP4039" s="162"/>
      <c r="AQ4039" s="35"/>
      <c r="AR4039" s="35"/>
      <c r="AS4039" s="35"/>
      <c r="AT4039" s="35"/>
      <c r="AU4039" s="35"/>
      <c r="AV4039" s="14"/>
      <c r="AW4039" s="14"/>
      <c r="AX4039" s="14"/>
      <c r="AY4039" s="14"/>
      <c r="AZ4039" s="14"/>
      <c r="BA4039" s="14"/>
    </row>
    <row r="4040" spans="3:53" ht="15.75">
      <c r="C4040" s="35"/>
      <c r="D4040" s="35"/>
      <c r="E4040" s="304"/>
      <c r="F4040" s="304"/>
      <c r="G4040" s="35"/>
      <c r="H4040" s="35"/>
      <c r="I4040" s="35"/>
      <c r="J4040" s="35"/>
      <c r="K4040" s="35"/>
      <c r="L4040" s="38"/>
      <c r="M4040" s="35"/>
      <c r="N4040" s="35"/>
      <c r="O4040" s="35"/>
      <c r="P4040" s="35"/>
      <c r="Q4040" s="35"/>
      <c r="R4040" s="35"/>
      <c r="S4040" s="35"/>
      <c r="T4040" s="35"/>
      <c r="U4040" s="35"/>
      <c r="V4040" s="35"/>
      <c r="W4040" s="35"/>
      <c r="X4040" s="35"/>
      <c r="Y4040" s="35"/>
      <c r="Z4040" s="35"/>
      <c r="AA4040" s="35"/>
      <c r="AB4040" s="35"/>
      <c r="AC4040" s="35"/>
      <c r="AD4040" s="35"/>
      <c r="AE4040" s="331"/>
      <c r="AF4040" s="331"/>
      <c r="AG4040" s="331"/>
      <c r="AH4040" s="331"/>
      <c r="AI4040" s="331"/>
      <c r="AJ4040" s="331"/>
      <c r="AK4040" s="331"/>
      <c r="AL4040" s="34"/>
      <c r="AM4040" s="331"/>
      <c r="AN4040" s="35"/>
      <c r="AO4040" s="35"/>
      <c r="AP4040" s="162"/>
      <c r="AQ4040" s="35"/>
      <c r="AR4040" s="35"/>
      <c r="AS4040" s="35"/>
      <c r="AT4040" s="35"/>
      <c r="AU4040" s="35"/>
      <c r="AV4040" s="14"/>
      <c r="AW4040" s="14"/>
      <c r="AX4040" s="14"/>
      <c r="AY4040" s="14"/>
      <c r="AZ4040" s="14"/>
      <c r="BA4040" s="14"/>
    </row>
    <row r="4041" spans="3:53" ht="15.75">
      <c r="C4041" s="35"/>
      <c r="D4041" s="35"/>
      <c r="E4041" s="304"/>
      <c r="F4041" s="304"/>
      <c r="G4041" s="35"/>
      <c r="H4041" s="35"/>
      <c r="I4041" s="35"/>
      <c r="J4041" s="35"/>
      <c r="K4041" s="35"/>
      <c r="L4041" s="38"/>
      <c r="M4041" s="35"/>
      <c r="N4041" s="35"/>
      <c r="O4041" s="35"/>
      <c r="P4041" s="35"/>
      <c r="Q4041" s="35"/>
      <c r="R4041" s="35"/>
      <c r="S4041" s="35"/>
      <c r="T4041" s="35"/>
      <c r="U4041" s="35"/>
      <c r="V4041" s="35"/>
      <c r="W4041" s="35"/>
      <c r="X4041" s="35"/>
      <c r="Y4041" s="35"/>
      <c r="Z4041" s="35"/>
      <c r="AA4041" s="35"/>
      <c r="AB4041" s="35"/>
      <c r="AC4041" s="35"/>
      <c r="AD4041" s="35"/>
      <c r="AE4041" s="331"/>
      <c r="AF4041" s="331"/>
      <c r="AG4041" s="331"/>
      <c r="AH4041" s="331"/>
      <c r="AI4041" s="331"/>
      <c r="AJ4041" s="331"/>
      <c r="AK4041" s="331"/>
      <c r="AL4041" s="34"/>
      <c r="AM4041" s="331"/>
      <c r="AN4041" s="35"/>
      <c r="AO4041" s="35"/>
      <c r="AP4041" s="162"/>
      <c r="AQ4041" s="35"/>
      <c r="AR4041" s="35"/>
      <c r="AS4041" s="35"/>
      <c r="AT4041" s="35"/>
      <c r="AU4041" s="35"/>
      <c r="AV4041" s="14"/>
      <c r="AW4041" s="14"/>
      <c r="AX4041" s="14"/>
      <c r="AY4041" s="14"/>
      <c r="AZ4041" s="14"/>
      <c r="BA4041" s="14"/>
    </row>
    <row r="4042" spans="3:53" ht="15.75">
      <c r="C4042" s="35"/>
      <c r="D4042" s="35"/>
      <c r="E4042" s="304"/>
      <c r="F4042" s="304"/>
      <c r="G4042" s="35"/>
      <c r="H4042" s="35"/>
      <c r="I4042" s="35"/>
      <c r="J4042" s="35"/>
      <c r="K4042" s="35"/>
      <c r="L4042" s="38"/>
      <c r="M4042" s="35"/>
      <c r="N4042" s="35"/>
      <c r="O4042" s="35"/>
      <c r="P4042" s="35"/>
      <c r="Q4042" s="35"/>
      <c r="R4042" s="35"/>
      <c r="S4042" s="35"/>
      <c r="T4042" s="35"/>
      <c r="U4042" s="35"/>
      <c r="V4042" s="35"/>
      <c r="W4042" s="35"/>
      <c r="X4042" s="35"/>
      <c r="Y4042" s="35"/>
      <c r="Z4042" s="35"/>
      <c r="AA4042" s="35"/>
      <c r="AB4042" s="35"/>
      <c r="AC4042" s="35"/>
      <c r="AD4042" s="35"/>
      <c r="AE4042" s="331"/>
      <c r="AF4042" s="331"/>
      <c r="AG4042" s="331"/>
      <c r="AH4042" s="331"/>
      <c r="AI4042" s="331"/>
      <c r="AJ4042" s="331"/>
      <c r="AK4042" s="331"/>
      <c r="AL4042" s="34"/>
      <c r="AM4042" s="331"/>
      <c r="AN4042" s="35"/>
      <c r="AO4042" s="35"/>
      <c r="AP4042" s="162"/>
      <c r="AQ4042" s="35"/>
      <c r="AR4042" s="35"/>
      <c r="AS4042" s="35"/>
      <c r="AT4042" s="35"/>
      <c r="AU4042" s="35"/>
      <c r="AV4042" s="14"/>
      <c r="AW4042" s="14"/>
      <c r="AX4042" s="14"/>
      <c r="AY4042" s="14"/>
      <c r="AZ4042" s="14"/>
      <c r="BA4042" s="14"/>
    </row>
    <row r="4043" spans="3:53" ht="15.75">
      <c r="C4043" s="35"/>
      <c r="D4043" s="35"/>
      <c r="E4043" s="304"/>
      <c r="F4043" s="304"/>
      <c r="G4043" s="35"/>
      <c r="H4043" s="35"/>
      <c r="I4043" s="35"/>
      <c r="J4043" s="35"/>
      <c r="K4043" s="35"/>
      <c r="L4043" s="38"/>
      <c r="M4043" s="35"/>
      <c r="N4043" s="35"/>
      <c r="O4043" s="35"/>
      <c r="P4043" s="35"/>
      <c r="Q4043" s="35"/>
      <c r="R4043" s="35"/>
      <c r="S4043" s="35"/>
      <c r="T4043" s="35"/>
      <c r="U4043" s="35"/>
      <c r="V4043" s="35"/>
      <c r="W4043" s="35"/>
      <c r="X4043" s="35"/>
      <c r="Y4043" s="35"/>
      <c r="Z4043" s="35"/>
      <c r="AA4043" s="35"/>
      <c r="AB4043" s="35"/>
      <c r="AC4043" s="35"/>
      <c r="AD4043" s="35"/>
      <c r="AE4043" s="331"/>
      <c r="AF4043" s="331"/>
      <c r="AG4043" s="331"/>
      <c r="AH4043" s="331"/>
      <c r="AI4043" s="331"/>
      <c r="AJ4043" s="331"/>
      <c r="AK4043" s="331"/>
      <c r="AL4043" s="34"/>
      <c r="AM4043" s="331"/>
      <c r="AN4043" s="35"/>
      <c r="AO4043" s="35"/>
      <c r="AP4043" s="162"/>
      <c r="AQ4043" s="35"/>
      <c r="AR4043" s="35"/>
      <c r="AS4043" s="35"/>
      <c r="AT4043" s="35"/>
      <c r="AU4043" s="35"/>
      <c r="AV4043" s="14"/>
      <c r="AW4043" s="14"/>
      <c r="AX4043" s="14"/>
      <c r="AY4043" s="14"/>
      <c r="AZ4043" s="14"/>
      <c r="BA4043" s="14"/>
    </row>
    <row r="4044" spans="3:53" ht="15.75">
      <c r="C4044" s="35"/>
      <c r="D4044" s="35"/>
      <c r="E4044" s="304"/>
      <c r="F4044" s="304"/>
      <c r="G4044" s="35"/>
      <c r="H4044" s="35"/>
      <c r="I4044" s="35"/>
      <c r="J4044" s="35"/>
      <c r="K4044" s="35"/>
      <c r="L4044" s="38"/>
      <c r="M4044" s="35"/>
      <c r="N4044" s="35"/>
      <c r="O4044" s="35"/>
      <c r="P4044" s="35"/>
      <c r="Q4044" s="35"/>
      <c r="R4044" s="35"/>
      <c r="S4044" s="35"/>
      <c r="T4044" s="35"/>
      <c r="U4044" s="35"/>
      <c r="V4044" s="35"/>
      <c r="W4044" s="35"/>
      <c r="X4044" s="35"/>
      <c r="Y4044" s="35"/>
      <c r="Z4044" s="35"/>
      <c r="AA4044" s="35"/>
      <c r="AB4044" s="35"/>
      <c r="AC4044" s="35"/>
      <c r="AD4044" s="35"/>
      <c r="AE4044" s="331"/>
      <c r="AF4044" s="331"/>
      <c r="AG4044" s="331"/>
      <c r="AH4044" s="331"/>
      <c r="AI4044" s="331"/>
      <c r="AJ4044" s="331"/>
      <c r="AK4044" s="331"/>
      <c r="AL4044" s="34"/>
      <c r="AM4044" s="331"/>
      <c r="AN4044" s="35"/>
      <c r="AO4044" s="35"/>
      <c r="AP4044" s="162"/>
      <c r="AQ4044" s="35"/>
      <c r="AR4044" s="35"/>
      <c r="AS4044" s="35"/>
      <c r="AT4044" s="35"/>
      <c r="AU4044" s="35"/>
      <c r="AV4044" s="14"/>
      <c r="AW4044" s="14"/>
      <c r="AX4044" s="14"/>
      <c r="AY4044" s="14"/>
      <c r="AZ4044" s="14"/>
      <c r="BA4044" s="14"/>
    </row>
    <row r="4045" spans="3:53" ht="15.75">
      <c r="C4045" s="35"/>
      <c r="D4045" s="35"/>
      <c r="E4045" s="304"/>
      <c r="F4045" s="304"/>
      <c r="G4045" s="35"/>
      <c r="H4045" s="35"/>
      <c r="I4045" s="35"/>
      <c r="J4045" s="35"/>
      <c r="K4045" s="35"/>
      <c r="L4045" s="38"/>
      <c r="M4045" s="35"/>
      <c r="N4045" s="35"/>
      <c r="O4045" s="35"/>
      <c r="P4045" s="35"/>
      <c r="Q4045" s="35"/>
      <c r="R4045" s="35"/>
      <c r="S4045" s="35"/>
      <c r="T4045" s="35"/>
      <c r="U4045" s="35"/>
      <c r="V4045" s="35"/>
      <c r="W4045" s="35"/>
      <c r="X4045" s="35"/>
      <c r="Y4045" s="35"/>
      <c r="Z4045" s="35"/>
      <c r="AA4045" s="35"/>
      <c r="AB4045" s="35"/>
      <c r="AC4045" s="35"/>
      <c r="AD4045" s="35"/>
      <c r="AE4045" s="331"/>
      <c r="AF4045" s="331"/>
      <c r="AG4045" s="331"/>
      <c r="AH4045" s="331"/>
      <c r="AI4045" s="331"/>
      <c r="AJ4045" s="331"/>
      <c r="AK4045" s="331"/>
      <c r="AL4045" s="34"/>
      <c r="AM4045" s="331"/>
      <c r="AN4045" s="35"/>
      <c r="AO4045" s="35"/>
      <c r="AP4045" s="162"/>
      <c r="AQ4045" s="35"/>
      <c r="AR4045" s="35"/>
      <c r="AS4045" s="35"/>
      <c r="AT4045" s="35"/>
      <c r="AU4045" s="35"/>
      <c r="AV4045" s="14"/>
      <c r="AW4045" s="14"/>
      <c r="AX4045" s="14"/>
      <c r="AY4045" s="14"/>
      <c r="AZ4045" s="14"/>
      <c r="BA4045" s="14"/>
    </row>
    <row r="4046" spans="3:53" ht="15.75">
      <c r="C4046" s="35"/>
      <c r="D4046" s="35"/>
      <c r="E4046" s="304"/>
      <c r="F4046" s="304"/>
      <c r="G4046" s="35"/>
      <c r="H4046" s="35"/>
      <c r="I4046" s="35"/>
      <c r="J4046" s="35"/>
      <c r="K4046" s="35"/>
      <c r="L4046" s="38"/>
      <c r="M4046" s="35"/>
      <c r="N4046" s="35"/>
      <c r="O4046" s="35"/>
      <c r="P4046" s="35"/>
      <c r="Q4046" s="35"/>
      <c r="R4046" s="35"/>
      <c r="S4046" s="35"/>
      <c r="T4046" s="35"/>
      <c r="U4046" s="35"/>
      <c r="V4046" s="35"/>
      <c r="W4046" s="35"/>
      <c r="X4046" s="35"/>
      <c r="Y4046" s="35"/>
      <c r="Z4046" s="35"/>
      <c r="AA4046" s="35"/>
      <c r="AB4046" s="35"/>
      <c r="AC4046" s="35"/>
      <c r="AD4046" s="35"/>
      <c r="AE4046" s="331"/>
      <c r="AF4046" s="331"/>
      <c r="AG4046" s="331"/>
      <c r="AH4046" s="331"/>
      <c r="AI4046" s="331"/>
      <c r="AJ4046" s="331"/>
      <c r="AK4046" s="331"/>
      <c r="AL4046" s="34"/>
      <c r="AM4046" s="331"/>
      <c r="AN4046" s="35"/>
      <c r="AO4046" s="35"/>
      <c r="AP4046" s="162"/>
      <c r="AQ4046" s="35"/>
      <c r="AR4046" s="35"/>
      <c r="AS4046" s="35"/>
      <c r="AT4046" s="35"/>
      <c r="AU4046" s="35"/>
      <c r="AV4046" s="14"/>
      <c r="AW4046" s="14"/>
      <c r="AX4046" s="14"/>
      <c r="AY4046" s="14"/>
      <c r="AZ4046" s="14"/>
      <c r="BA4046" s="14"/>
    </row>
    <row r="4047" spans="3:53" ht="15.75">
      <c r="C4047" s="35"/>
      <c r="D4047" s="35"/>
      <c r="E4047" s="304"/>
      <c r="F4047" s="304"/>
      <c r="G4047" s="35"/>
      <c r="H4047" s="35"/>
      <c r="I4047" s="35"/>
      <c r="J4047" s="35"/>
      <c r="K4047" s="35"/>
      <c r="L4047" s="38"/>
      <c r="M4047" s="35"/>
      <c r="N4047" s="35"/>
      <c r="O4047" s="35"/>
      <c r="P4047" s="35"/>
      <c r="Q4047" s="35"/>
      <c r="R4047" s="35"/>
      <c r="S4047" s="35"/>
      <c r="T4047" s="35"/>
      <c r="U4047" s="35"/>
      <c r="V4047" s="35"/>
      <c r="W4047" s="35"/>
      <c r="X4047" s="35"/>
      <c r="Y4047" s="35"/>
      <c r="Z4047" s="35"/>
      <c r="AA4047" s="35"/>
      <c r="AB4047" s="35"/>
      <c r="AC4047" s="35"/>
      <c r="AD4047" s="35"/>
      <c r="AE4047" s="331"/>
      <c r="AF4047" s="331"/>
      <c r="AG4047" s="331"/>
      <c r="AH4047" s="331"/>
      <c r="AI4047" s="331"/>
      <c r="AJ4047" s="331"/>
      <c r="AK4047" s="331"/>
      <c r="AL4047" s="34"/>
      <c r="AM4047" s="331"/>
      <c r="AN4047" s="35"/>
      <c r="AO4047" s="35"/>
      <c r="AP4047" s="162"/>
      <c r="AQ4047" s="35"/>
      <c r="AR4047" s="35"/>
      <c r="AS4047" s="35"/>
      <c r="AT4047" s="35"/>
      <c r="AU4047" s="35"/>
      <c r="AV4047" s="14"/>
      <c r="AW4047" s="14"/>
      <c r="AX4047" s="14"/>
      <c r="AY4047" s="14"/>
      <c r="AZ4047" s="14"/>
      <c r="BA4047" s="14"/>
    </row>
    <row r="4048" spans="3:53" ht="15.75">
      <c r="C4048" s="35"/>
      <c r="D4048" s="35"/>
      <c r="E4048" s="304"/>
      <c r="F4048" s="304"/>
      <c r="G4048" s="35"/>
      <c r="H4048" s="35"/>
      <c r="I4048" s="35"/>
      <c r="J4048" s="35"/>
      <c r="K4048" s="35"/>
      <c r="L4048" s="38"/>
      <c r="M4048" s="35"/>
      <c r="N4048" s="35"/>
      <c r="O4048" s="35"/>
      <c r="P4048" s="35"/>
      <c r="Q4048" s="35"/>
      <c r="R4048" s="35"/>
      <c r="S4048" s="35"/>
      <c r="T4048" s="35"/>
      <c r="U4048" s="35"/>
      <c r="V4048" s="35"/>
      <c r="W4048" s="35"/>
      <c r="X4048" s="35"/>
      <c r="Y4048" s="35"/>
      <c r="Z4048" s="35"/>
      <c r="AA4048" s="35"/>
      <c r="AB4048" s="35"/>
      <c r="AC4048" s="35"/>
      <c r="AD4048" s="35"/>
      <c r="AE4048" s="331"/>
      <c r="AF4048" s="331"/>
      <c r="AG4048" s="331"/>
      <c r="AH4048" s="331"/>
      <c r="AI4048" s="331"/>
      <c r="AJ4048" s="331"/>
      <c r="AK4048" s="331"/>
      <c r="AL4048" s="34"/>
      <c r="AM4048" s="331"/>
      <c r="AN4048" s="35"/>
      <c r="AO4048" s="35"/>
      <c r="AP4048" s="162"/>
      <c r="AQ4048" s="35"/>
      <c r="AR4048" s="35"/>
      <c r="AS4048" s="35"/>
      <c r="AT4048" s="35"/>
      <c r="AU4048" s="35"/>
      <c r="AV4048" s="14"/>
      <c r="AW4048" s="14"/>
      <c r="AX4048" s="14"/>
      <c r="AY4048" s="14"/>
      <c r="AZ4048" s="14"/>
      <c r="BA4048" s="14"/>
    </row>
    <row r="4049" spans="3:53" ht="15.75">
      <c r="C4049" s="35"/>
      <c r="D4049" s="35"/>
      <c r="E4049" s="304"/>
      <c r="F4049" s="304"/>
      <c r="G4049" s="35"/>
      <c r="H4049" s="35"/>
      <c r="I4049" s="35"/>
      <c r="J4049" s="35"/>
      <c r="K4049" s="35"/>
      <c r="L4049" s="38"/>
      <c r="M4049" s="35"/>
      <c r="N4049" s="35"/>
      <c r="O4049" s="35"/>
      <c r="P4049" s="35"/>
      <c r="Q4049" s="35"/>
      <c r="R4049" s="35"/>
      <c r="S4049" s="35"/>
      <c r="T4049" s="35"/>
      <c r="U4049" s="35"/>
      <c r="V4049" s="35"/>
      <c r="W4049" s="35"/>
      <c r="X4049" s="35"/>
      <c r="Y4049" s="35"/>
      <c r="Z4049" s="35"/>
      <c r="AA4049" s="35"/>
      <c r="AB4049" s="35"/>
      <c r="AC4049" s="35"/>
      <c r="AD4049" s="35"/>
      <c r="AE4049" s="331"/>
      <c r="AF4049" s="331"/>
      <c r="AG4049" s="331"/>
      <c r="AH4049" s="331"/>
      <c r="AI4049" s="331"/>
      <c r="AJ4049" s="331"/>
      <c r="AK4049" s="331"/>
      <c r="AL4049" s="34"/>
      <c r="AM4049" s="331"/>
      <c r="AN4049" s="35"/>
      <c r="AO4049" s="35"/>
      <c r="AP4049" s="162"/>
      <c r="AQ4049" s="35"/>
      <c r="AR4049" s="35"/>
      <c r="AS4049" s="35"/>
      <c r="AT4049" s="35"/>
      <c r="AU4049" s="35"/>
      <c r="AV4049" s="14"/>
      <c r="AW4049" s="14"/>
      <c r="AX4049" s="14"/>
      <c r="AY4049" s="14"/>
      <c r="AZ4049" s="14"/>
      <c r="BA4049" s="14"/>
    </row>
    <row r="4050" spans="3:53" ht="15.75">
      <c r="C4050" s="35"/>
      <c r="D4050" s="35"/>
      <c r="E4050" s="304"/>
      <c r="F4050" s="304"/>
      <c r="G4050" s="35"/>
      <c r="H4050" s="35"/>
      <c r="I4050" s="35"/>
      <c r="J4050" s="35"/>
      <c r="K4050" s="35"/>
      <c r="L4050" s="38"/>
      <c r="M4050" s="35"/>
      <c r="N4050" s="35"/>
      <c r="O4050" s="35"/>
      <c r="P4050" s="35"/>
      <c r="Q4050" s="35"/>
      <c r="R4050" s="35"/>
      <c r="S4050" s="35"/>
      <c r="T4050" s="35"/>
      <c r="U4050" s="35"/>
      <c r="V4050" s="35"/>
      <c r="W4050" s="35"/>
      <c r="X4050" s="35"/>
      <c r="Y4050" s="35"/>
      <c r="Z4050" s="35"/>
      <c r="AA4050" s="35"/>
      <c r="AB4050" s="35"/>
      <c r="AC4050" s="35"/>
      <c r="AD4050" s="35"/>
      <c r="AE4050" s="331"/>
      <c r="AF4050" s="331"/>
      <c r="AG4050" s="331"/>
      <c r="AH4050" s="331"/>
      <c r="AI4050" s="331"/>
      <c r="AJ4050" s="331"/>
      <c r="AK4050" s="331"/>
      <c r="AL4050" s="34"/>
      <c r="AM4050" s="331"/>
      <c r="AN4050" s="35"/>
      <c r="AO4050" s="35"/>
      <c r="AP4050" s="162"/>
      <c r="AQ4050" s="35"/>
      <c r="AR4050" s="35"/>
      <c r="AS4050" s="35"/>
      <c r="AT4050" s="35"/>
      <c r="AU4050" s="35"/>
      <c r="AV4050" s="14"/>
      <c r="AW4050" s="14"/>
      <c r="AX4050" s="14"/>
      <c r="AY4050" s="14"/>
      <c r="AZ4050" s="14"/>
      <c r="BA4050" s="14"/>
    </row>
    <row r="4051" spans="3:53" ht="15.75">
      <c r="C4051" s="35"/>
      <c r="D4051" s="35"/>
      <c r="E4051" s="304"/>
      <c r="F4051" s="304"/>
      <c r="G4051" s="35"/>
      <c r="H4051" s="35"/>
      <c r="I4051" s="35"/>
      <c r="J4051" s="35"/>
      <c r="K4051" s="35"/>
      <c r="L4051" s="38"/>
      <c r="M4051" s="35"/>
      <c r="N4051" s="35"/>
      <c r="O4051" s="35"/>
      <c r="P4051" s="35"/>
      <c r="Q4051" s="35"/>
      <c r="R4051" s="35"/>
      <c r="S4051" s="35"/>
      <c r="T4051" s="35"/>
      <c r="U4051" s="35"/>
      <c r="V4051" s="35"/>
      <c r="W4051" s="35"/>
      <c r="X4051" s="35"/>
      <c r="Y4051" s="35"/>
      <c r="Z4051" s="35"/>
      <c r="AA4051" s="35"/>
      <c r="AB4051" s="35"/>
      <c r="AC4051" s="35"/>
      <c r="AD4051" s="35"/>
      <c r="AE4051" s="331"/>
      <c r="AF4051" s="331"/>
      <c r="AG4051" s="331"/>
      <c r="AH4051" s="331"/>
      <c r="AI4051" s="331"/>
      <c r="AJ4051" s="331"/>
      <c r="AK4051" s="331"/>
      <c r="AL4051" s="34"/>
      <c r="AM4051" s="331"/>
      <c r="AN4051" s="35"/>
      <c r="AO4051" s="35"/>
      <c r="AP4051" s="162"/>
      <c r="AQ4051" s="35"/>
      <c r="AR4051" s="35"/>
      <c r="AS4051" s="35"/>
      <c r="AT4051" s="35"/>
      <c r="AU4051" s="35"/>
      <c r="AV4051" s="14"/>
      <c r="AW4051" s="14"/>
      <c r="AX4051" s="14"/>
      <c r="AY4051" s="14"/>
      <c r="AZ4051" s="14"/>
      <c r="BA4051" s="14"/>
    </row>
    <row r="4052" spans="3:53" ht="15.75">
      <c r="C4052" s="35"/>
      <c r="D4052" s="35"/>
      <c r="E4052" s="304"/>
      <c r="F4052" s="304"/>
      <c r="G4052" s="35"/>
      <c r="H4052" s="35"/>
      <c r="I4052" s="35"/>
      <c r="J4052" s="35"/>
      <c r="K4052" s="35"/>
      <c r="L4052" s="38"/>
      <c r="M4052" s="35"/>
      <c r="N4052" s="35"/>
      <c r="O4052" s="35"/>
      <c r="P4052" s="35"/>
      <c r="Q4052" s="35"/>
      <c r="R4052" s="35"/>
      <c r="S4052" s="35"/>
      <c r="T4052" s="35"/>
      <c r="U4052" s="35"/>
      <c r="V4052" s="35"/>
      <c r="W4052" s="35"/>
      <c r="X4052" s="35"/>
      <c r="Y4052" s="35"/>
      <c r="Z4052" s="35"/>
      <c r="AA4052" s="35"/>
      <c r="AB4052" s="35"/>
      <c r="AC4052" s="35"/>
      <c r="AD4052" s="35"/>
      <c r="AE4052" s="331"/>
      <c r="AF4052" s="331"/>
      <c r="AG4052" s="331"/>
      <c r="AH4052" s="331"/>
      <c r="AI4052" s="331"/>
      <c r="AJ4052" s="331"/>
      <c r="AK4052" s="331"/>
      <c r="AL4052" s="34"/>
      <c r="AM4052" s="331"/>
      <c r="AN4052" s="35"/>
      <c r="AO4052" s="35"/>
      <c r="AP4052" s="162"/>
      <c r="AQ4052" s="35"/>
      <c r="AR4052" s="35"/>
      <c r="AS4052" s="35"/>
      <c r="AT4052" s="35"/>
      <c r="AU4052" s="35"/>
      <c r="AV4052" s="14"/>
      <c r="AW4052" s="14"/>
      <c r="AX4052" s="14"/>
      <c r="AY4052" s="14"/>
      <c r="AZ4052" s="14"/>
      <c r="BA4052" s="14"/>
    </row>
    <row r="4053" spans="3:53" ht="15.75">
      <c r="C4053" s="35"/>
      <c r="D4053" s="35"/>
      <c r="E4053" s="304"/>
      <c r="F4053" s="304"/>
      <c r="G4053" s="35"/>
      <c r="H4053" s="35"/>
      <c r="I4053" s="35"/>
      <c r="J4053" s="35"/>
      <c r="K4053" s="35"/>
      <c r="L4053" s="38"/>
      <c r="M4053" s="35"/>
      <c r="N4053" s="35"/>
      <c r="O4053" s="35"/>
      <c r="P4053" s="35"/>
      <c r="Q4053" s="35"/>
      <c r="R4053" s="35"/>
      <c r="S4053" s="35"/>
      <c r="T4053" s="35"/>
      <c r="U4053" s="35"/>
      <c r="V4053" s="35"/>
      <c r="W4053" s="35"/>
      <c r="X4053" s="35"/>
      <c r="Y4053" s="35"/>
      <c r="Z4053" s="35"/>
      <c r="AA4053" s="35"/>
      <c r="AB4053" s="35"/>
      <c r="AC4053" s="35"/>
      <c r="AD4053" s="35"/>
      <c r="AE4053" s="331"/>
      <c r="AF4053" s="331"/>
      <c r="AG4053" s="331"/>
      <c r="AH4053" s="331"/>
      <c r="AI4053" s="331"/>
      <c r="AJ4053" s="331"/>
      <c r="AK4053" s="331"/>
      <c r="AL4053" s="34"/>
      <c r="AM4053" s="331"/>
      <c r="AN4053" s="35"/>
      <c r="AO4053" s="35"/>
      <c r="AP4053" s="162"/>
      <c r="AQ4053" s="35"/>
      <c r="AR4053" s="35"/>
      <c r="AS4053" s="35"/>
      <c r="AT4053" s="35"/>
      <c r="AU4053" s="35"/>
      <c r="AV4053" s="14"/>
      <c r="AW4053" s="14"/>
      <c r="AX4053" s="14"/>
      <c r="AY4053" s="14"/>
      <c r="AZ4053" s="14"/>
      <c r="BA4053" s="14"/>
    </row>
    <row r="4054" spans="3:53" ht="15.75">
      <c r="C4054" s="35"/>
      <c r="D4054" s="35"/>
      <c r="E4054" s="304"/>
      <c r="F4054" s="304"/>
      <c r="G4054" s="35"/>
      <c r="H4054" s="35"/>
      <c r="I4054" s="35"/>
      <c r="J4054" s="35"/>
      <c r="K4054" s="35"/>
      <c r="L4054" s="38"/>
      <c r="M4054" s="35"/>
      <c r="N4054" s="35"/>
      <c r="O4054" s="35"/>
      <c r="P4054" s="35"/>
      <c r="Q4054" s="35"/>
      <c r="R4054" s="35"/>
      <c r="S4054" s="35"/>
      <c r="T4054" s="35"/>
      <c r="U4054" s="35"/>
      <c r="V4054" s="35"/>
      <c r="W4054" s="35"/>
      <c r="X4054" s="35"/>
      <c r="Y4054" s="35"/>
      <c r="Z4054" s="35"/>
      <c r="AA4054" s="35"/>
      <c r="AB4054" s="35"/>
      <c r="AC4054" s="35"/>
      <c r="AD4054" s="35"/>
      <c r="AE4054" s="331"/>
      <c r="AF4054" s="331"/>
      <c r="AG4054" s="331"/>
      <c r="AH4054" s="331"/>
      <c r="AI4054" s="331"/>
      <c r="AJ4054" s="331"/>
      <c r="AK4054" s="331"/>
      <c r="AL4054" s="34"/>
      <c r="AM4054" s="331"/>
      <c r="AN4054" s="35"/>
      <c r="AO4054" s="35"/>
      <c r="AP4054" s="162"/>
      <c r="AQ4054" s="35"/>
      <c r="AR4054" s="35"/>
      <c r="AS4054" s="35"/>
      <c r="AT4054" s="35"/>
      <c r="AU4054" s="35"/>
      <c r="AV4054" s="14"/>
      <c r="AW4054" s="14"/>
      <c r="AX4054" s="14"/>
      <c r="AY4054" s="14"/>
      <c r="AZ4054" s="14"/>
      <c r="BA4054" s="14"/>
    </row>
    <row r="4055" spans="3:53" ht="15.75">
      <c r="C4055" s="35"/>
      <c r="D4055" s="35"/>
      <c r="E4055" s="304"/>
      <c r="F4055" s="304"/>
      <c r="G4055" s="35"/>
      <c r="H4055" s="35"/>
      <c r="I4055" s="35"/>
      <c r="J4055" s="35"/>
      <c r="K4055" s="35"/>
      <c r="L4055" s="38"/>
      <c r="M4055" s="35"/>
      <c r="N4055" s="35"/>
      <c r="O4055" s="35"/>
      <c r="P4055" s="35"/>
      <c r="Q4055" s="35"/>
      <c r="R4055" s="35"/>
      <c r="S4055" s="35"/>
      <c r="T4055" s="35"/>
      <c r="U4055" s="35"/>
      <c r="V4055" s="35"/>
      <c r="W4055" s="35"/>
      <c r="X4055" s="35"/>
      <c r="Y4055" s="35"/>
      <c r="Z4055" s="35"/>
      <c r="AA4055" s="35"/>
      <c r="AB4055" s="35"/>
      <c r="AC4055" s="35"/>
      <c r="AD4055" s="35"/>
      <c r="AE4055" s="331"/>
      <c r="AF4055" s="331"/>
      <c r="AG4055" s="331"/>
      <c r="AH4055" s="331"/>
      <c r="AI4055" s="331"/>
      <c r="AJ4055" s="331"/>
      <c r="AK4055" s="331"/>
      <c r="AL4055" s="34"/>
      <c r="AM4055" s="331"/>
      <c r="AN4055" s="35"/>
      <c r="AO4055" s="35"/>
      <c r="AP4055" s="162"/>
      <c r="AQ4055" s="35"/>
      <c r="AR4055" s="35"/>
      <c r="AS4055" s="35"/>
      <c r="AT4055" s="35"/>
      <c r="AU4055" s="35"/>
      <c r="AV4055" s="14"/>
      <c r="AW4055" s="14"/>
      <c r="AX4055" s="14"/>
      <c r="AY4055" s="14"/>
      <c r="AZ4055" s="14"/>
      <c r="BA4055" s="14"/>
    </row>
    <row r="4056" spans="3:53" ht="15.75">
      <c r="C4056" s="35"/>
      <c r="D4056" s="35"/>
      <c r="E4056" s="304"/>
      <c r="F4056" s="304"/>
      <c r="G4056" s="35"/>
      <c r="H4056" s="35"/>
      <c r="I4056" s="35"/>
      <c r="J4056" s="35"/>
      <c r="K4056" s="35"/>
      <c r="L4056" s="38"/>
      <c r="M4056" s="35"/>
      <c r="N4056" s="35"/>
      <c r="O4056" s="35"/>
      <c r="P4056" s="35"/>
      <c r="Q4056" s="35"/>
      <c r="R4056" s="35"/>
      <c r="S4056" s="35"/>
      <c r="T4056" s="35"/>
      <c r="U4056" s="35"/>
      <c r="V4056" s="35"/>
      <c r="W4056" s="35"/>
      <c r="X4056" s="35"/>
      <c r="Y4056" s="35"/>
      <c r="Z4056" s="35"/>
      <c r="AA4056" s="35"/>
      <c r="AB4056" s="35"/>
      <c r="AC4056" s="35"/>
      <c r="AD4056" s="35"/>
      <c r="AE4056" s="331"/>
      <c r="AF4056" s="331"/>
      <c r="AG4056" s="331"/>
      <c r="AH4056" s="331"/>
      <c r="AI4056" s="331"/>
      <c r="AJ4056" s="331"/>
      <c r="AK4056" s="331"/>
      <c r="AL4056" s="34"/>
      <c r="AM4056" s="331"/>
      <c r="AN4056" s="35"/>
      <c r="AO4056" s="35"/>
      <c r="AP4056" s="162"/>
      <c r="AQ4056" s="35"/>
      <c r="AR4056" s="35"/>
      <c r="AS4056" s="35"/>
      <c r="AT4056" s="35"/>
      <c r="AU4056" s="35"/>
      <c r="AV4056" s="14"/>
      <c r="AW4056" s="14"/>
      <c r="AX4056" s="14"/>
      <c r="AY4056" s="14"/>
      <c r="AZ4056" s="14"/>
      <c r="BA4056" s="14"/>
    </row>
    <row r="4057" spans="3:53" ht="15.75">
      <c r="C4057" s="35"/>
      <c r="D4057" s="35"/>
      <c r="E4057" s="304"/>
      <c r="F4057" s="304"/>
      <c r="G4057" s="35"/>
      <c r="H4057" s="35"/>
      <c r="I4057" s="35"/>
      <c r="J4057" s="35"/>
      <c r="K4057" s="35"/>
      <c r="L4057" s="38"/>
      <c r="M4057" s="35"/>
      <c r="N4057" s="35"/>
      <c r="O4057" s="35"/>
      <c r="P4057" s="35"/>
      <c r="Q4057" s="35"/>
      <c r="R4057" s="35"/>
      <c r="S4057" s="35"/>
      <c r="T4057" s="35"/>
      <c r="U4057" s="35"/>
      <c r="V4057" s="35"/>
      <c r="W4057" s="35"/>
      <c r="X4057" s="35"/>
      <c r="Y4057" s="35"/>
      <c r="Z4057" s="35"/>
      <c r="AA4057" s="35"/>
      <c r="AB4057" s="35"/>
      <c r="AC4057" s="35"/>
      <c r="AD4057" s="35"/>
      <c r="AE4057" s="331"/>
      <c r="AF4057" s="331"/>
      <c r="AG4057" s="331"/>
      <c r="AH4057" s="331"/>
      <c r="AI4057" s="331"/>
      <c r="AJ4057" s="331"/>
      <c r="AK4057" s="331"/>
      <c r="AL4057" s="34"/>
      <c r="AM4057" s="331"/>
      <c r="AN4057" s="35"/>
      <c r="AO4057" s="35"/>
      <c r="AP4057" s="162"/>
      <c r="AQ4057" s="35"/>
      <c r="AR4057" s="35"/>
      <c r="AS4057" s="35"/>
      <c r="AT4057" s="35"/>
      <c r="AU4057" s="35"/>
      <c r="AV4057" s="14"/>
      <c r="AW4057" s="14"/>
      <c r="AX4057" s="14"/>
      <c r="AY4057" s="14"/>
      <c r="AZ4057" s="14"/>
      <c r="BA4057" s="14"/>
    </row>
    <row r="4058" spans="3:53" ht="15.75">
      <c r="C4058" s="35"/>
      <c r="D4058" s="35"/>
      <c r="E4058" s="304"/>
      <c r="F4058" s="304"/>
      <c r="G4058" s="35"/>
      <c r="H4058" s="35"/>
      <c r="I4058" s="35"/>
      <c r="J4058" s="35"/>
      <c r="K4058" s="35"/>
      <c r="L4058" s="38"/>
      <c r="M4058" s="35"/>
      <c r="N4058" s="35"/>
      <c r="O4058" s="35"/>
      <c r="P4058" s="35"/>
      <c r="Q4058" s="35"/>
      <c r="R4058" s="35"/>
      <c r="S4058" s="35"/>
      <c r="T4058" s="35"/>
      <c r="U4058" s="35"/>
      <c r="V4058" s="35"/>
      <c r="W4058" s="35"/>
      <c r="X4058" s="35"/>
      <c r="Y4058" s="35"/>
      <c r="Z4058" s="35"/>
      <c r="AA4058" s="35"/>
      <c r="AB4058" s="35"/>
      <c r="AC4058" s="35"/>
      <c r="AD4058" s="35"/>
      <c r="AE4058" s="331"/>
      <c r="AF4058" s="331"/>
      <c r="AG4058" s="331"/>
      <c r="AH4058" s="331"/>
      <c r="AI4058" s="331"/>
      <c r="AJ4058" s="331"/>
      <c r="AK4058" s="331"/>
      <c r="AL4058" s="34"/>
      <c r="AM4058" s="331"/>
      <c r="AN4058" s="35"/>
      <c r="AO4058" s="35"/>
      <c r="AP4058" s="162"/>
      <c r="AQ4058" s="35"/>
      <c r="AR4058" s="35"/>
      <c r="AS4058" s="35"/>
      <c r="AT4058" s="35"/>
      <c r="AU4058" s="35"/>
      <c r="AV4058" s="14"/>
      <c r="AW4058" s="14"/>
      <c r="AX4058" s="14"/>
      <c r="AY4058" s="14"/>
      <c r="AZ4058" s="14"/>
      <c r="BA4058" s="14"/>
    </row>
    <row r="4059" spans="3:53" ht="15.75">
      <c r="C4059" s="35"/>
      <c r="D4059" s="35"/>
      <c r="E4059" s="304"/>
      <c r="F4059" s="304"/>
      <c r="G4059" s="35"/>
      <c r="H4059" s="35"/>
      <c r="I4059" s="35"/>
      <c r="J4059" s="35"/>
      <c r="K4059" s="35"/>
      <c r="L4059" s="38"/>
      <c r="M4059" s="35"/>
      <c r="N4059" s="35"/>
      <c r="O4059" s="35"/>
      <c r="P4059" s="35"/>
      <c r="Q4059" s="35"/>
      <c r="R4059" s="35"/>
      <c r="S4059" s="35"/>
      <c r="T4059" s="35"/>
      <c r="U4059" s="35"/>
      <c r="V4059" s="35"/>
      <c r="W4059" s="35"/>
      <c r="X4059" s="35"/>
      <c r="Y4059" s="35"/>
      <c r="Z4059" s="35"/>
      <c r="AA4059" s="35"/>
      <c r="AB4059" s="35"/>
      <c r="AC4059" s="35"/>
      <c r="AD4059" s="35"/>
      <c r="AE4059" s="331"/>
      <c r="AF4059" s="331"/>
      <c r="AG4059" s="331"/>
      <c r="AH4059" s="331"/>
      <c r="AI4059" s="331"/>
      <c r="AJ4059" s="331"/>
      <c r="AK4059" s="331"/>
      <c r="AL4059" s="34"/>
      <c r="AM4059" s="331"/>
      <c r="AN4059" s="35"/>
      <c r="AO4059" s="35"/>
      <c r="AP4059" s="162"/>
      <c r="AQ4059" s="35"/>
      <c r="AR4059" s="35"/>
      <c r="AS4059" s="35"/>
      <c r="AT4059" s="35"/>
      <c r="AU4059" s="35"/>
      <c r="AV4059" s="14"/>
      <c r="AW4059" s="14"/>
      <c r="AX4059" s="14"/>
      <c r="AY4059" s="14"/>
      <c r="AZ4059" s="14"/>
      <c r="BA4059" s="14"/>
    </row>
    <row r="4060" spans="3:53" ht="15.75">
      <c r="C4060" s="35"/>
      <c r="D4060" s="35"/>
      <c r="E4060" s="304"/>
      <c r="F4060" s="304"/>
      <c r="G4060" s="35"/>
      <c r="H4060" s="35"/>
      <c r="I4060" s="35"/>
      <c r="J4060" s="35"/>
      <c r="K4060" s="35"/>
      <c r="L4060" s="38"/>
      <c r="M4060" s="35"/>
      <c r="N4060" s="35"/>
      <c r="O4060" s="35"/>
      <c r="P4060" s="35"/>
      <c r="Q4060" s="35"/>
      <c r="R4060" s="35"/>
      <c r="S4060" s="35"/>
      <c r="T4060" s="35"/>
      <c r="U4060" s="35"/>
      <c r="V4060" s="35"/>
      <c r="W4060" s="35"/>
      <c r="X4060" s="35"/>
      <c r="Y4060" s="35"/>
      <c r="Z4060" s="35"/>
      <c r="AA4060" s="35"/>
      <c r="AB4060" s="35"/>
      <c r="AC4060" s="35"/>
      <c r="AD4060" s="35"/>
      <c r="AE4060" s="331"/>
      <c r="AF4060" s="331"/>
      <c r="AG4060" s="331"/>
      <c r="AH4060" s="331"/>
      <c r="AI4060" s="331"/>
      <c r="AJ4060" s="331"/>
      <c r="AK4060" s="331"/>
      <c r="AL4060" s="34"/>
      <c r="AM4060" s="331"/>
      <c r="AN4060" s="35"/>
      <c r="AO4060" s="35"/>
      <c r="AP4060" s="162"/>
      <c r="AQ4060" s="35"/>
      <c r="AR4060" s="35"/>
      <c r="AS4060" s="35"/>
      <c r="AT4060" s="35"/>
      <c r="AU4060" s="35"/>
      <c r="AV4060" s="14"/>
      <c r="AW4060" s="14"/>
      <c r="AX4060" s="14"/>
      <c r="AY4060" s="14"/>
      <c r="AZ4060" s="14"/>
      <c r="BA4060" s="14"/>
    </row>
    <row r="4061" spans="3:53" ht="15.75">
      <c r="C4061" s="35"/>
      <c r="D4061" s="35"/>
      <c r="E4061" s="304"/>
      <c r="F4061" s="304"/>
      <c r="G4061" s="35"/>
      <c r="H4061" s="35"/>
      <c r="I4061" s="35"/>
      <c r="J4061" s="35"/>
      <c r="K4061" s="35"/>
      <c r="L4061" s="38"/>
      <c r="M4061" s="35"/>
      <c r="N4061" s="35"/>
      <c r="O4061" s="35"/>
      <c r="P4061" s="35"/>
      <c r="Q4061" s="35"/>
      <c r="R4061" s="35"/>
      <c r="S4061" s="35"/>
      <c r="T4061" s="35"/>
      <c r="U4061" s="35"/>
      <c r="V4061" s="35"/>
      <c r="W4061" s="35"/>
      <c r="X4061" s="35"/>
      <c r="Y4061" s="35"/>
      <c r="Z4061" s="35"/>
      <c r="AA4061" s="35"/>
      <c r="AB4061" s="35"/>
      <c r="AC4061" s="35"/>
      <c r="AD4061" s="35"/>
      <c r="AE4061" s="331"/>
      <c r="AF4061" s="331"/>
      <c r="AG4061" s="331"/>
      <c r="AH4061" s="331"/>
      <c r="AI4061" s="331"/>
      <c r="AJ4061" s="331"/>
      <c r="AK4061" s="331"/>
      <c r="AL4061" s="34"/>
      <c r="AM4061" s="331"/>
      <c r="AN4061" s="35"/>
      <c r="AO4061" s="35"/>
      <c r="AP4061" s="162"/>
      <c r="AQ4061" s="35"/>
      <c r="AR4061" s="35"/>
      <c r="AS4061" s="35"/>
      <c r="AT4061" s="35"/>
      <c r="AU4061" s="35"/>
      <c r="AV4061" s="14"/>
      <c r="AW4061" s="14"/>
      <c r="AX4061" s="14"/>
      <c r="AY4061" s="14"/>
      <c r="AZ4061" s="14"/>
      <c r="BA4061" s="14"/>
    </row>
    <row r="4062" spans="3:53" ht="15.75">
      <c r="C4062" s="35"/>
      <c r="D4062" s="35"/>
      <c r="E4062" s="304"/>
      <c r="F4062" s="304"/>
      <c r="G4062" s="35"/>
      <c r="H4062" s="35"/>
      <c r="I4062" s="35"/>
      <c r="J4062" s="35"/>
      <c r="K4062" s="35"/>
      <c r="L4062" s="38"/>
      <c r="M4062" s="35"/>
      <c r="N4062" s="35"/>
      <c r="O4062" s="35"/>
      <c r="P4062" s="35"/>
      <c r="Q4062" s="35"/>
      <c r="R4062" s="35"/>
      <c r="S4062" s="35"/>
      <c r="T4062" s="35"/>
      <c r="U4062" s="35"/>
      <c r="V4062" s="35"/>
      <c r="W4062" s="35"/>
      <c r="X4062" s="35"/>
      <c r="Y4062" s="35"/>
      <c r="Z4062" s="35"/>
      <c r="AA4062" s="35"/>
      <c r="AB4062" s="35"/>
      <c r="AC4062" s="35"/>
      <c r="AD4062" s="35"/>
      <c r="AE4062" s="331"/>
      <c r="AF4062" s="331"/>
      <c r="AG4062" s="331"/>
      <c r="AH4062" s="331"/>
      <c r="AI4062" s="331"/>
      <c r="AJ4062" s="331"/>
      <c r="AK4062" s="331"/>
      <c r="AL4062" s="34"/>
      <c r="AM4062" s="331"/>
      <c r="AN4062" s="35"/>
      <c r="AO4062" s="35"/>
      <c r="AP4062" s="162"/>
      <c r="AQ4062" s="35"/>
      <c r="AR4062" s="35"/>
      <c r="AS4062" s="35"/>
      <c r="AT4062" s="35"/>
      <c r="AU4062" s="35"/>
      <c r="AV4062" s="14"/>
      <c r="AW4062" s="14"/>
      <c r="AX4062" s="14"/>
      <c r="AY4062" s="14"/>
      <c r="AZ4062" s="14"/>
      <c r="BA4062" s="14"/>
    </row>
    <row r="4063" spans="3:53" ht="15.75">
      <c r="C4063" s="35"/>
      <c r="D4063" s="35"/>
      <c r="E4063" s="304"/>
      <c r="F4063" s="304"/>
      <c r="G4063" s="35"/>
      <c r="H4063" s="35"/>
      <c r="I4063" s="35"/>
      <c r="J4063" s="35"/>
      <c r="K4063" s="35"/>
      <c r="L4063" s="38"/>
      <c r="M4063" s="35"/>
      <c r="N4063" s="35"/>
      <c r="O4063" s="35"/>
      <c r="P4063" s="35"/>
      <c r="Q4063" s="35"/>
      <c r="R4063" s="35"/>
      <c r="S4063" s="35"/>
      <c r="T4063" s="35"/>
      <c r="U4063" s="35"/>
      <c r="V4063" s="35"/>
      <c r="W4063" s="35"/>
      <c r="X4063" s="35"/>
      <c r="Y4063" s="35"/>
      <c r="Z4063" s="35"/>
      <c r="AA4063" s="35"/>
      <c r="AB4063" s="35"/>
      <c r="AC4063" s="35"/>
      <c r="AD4063" s="35"/>
      <c r="AE4063" s="331"/>
      <c r="AF4063" s="331"/>
      <c r="AG4063" s="331"/>
      <c r="AH4063" s="331"/>
      <c r="AI4063" s="331"/>
      <c r="AJ4063" s="331"/>
      <c r="AK4063" s="331"/>
      <c r="AL4063" s="34"/>
      <c r="AM4063" s="331"/>
      <c r="AN4063" s="35"/>
      <c r="AO4063" s="35"/>
      <c r="AP4063" s="162"/>
      <c r="AQ4063" s="35"/>
      <c r="AR4063" s="35"/>
      <c r="AS4063" s="35"/>
      <c r="AT4063" s="35"/>
      <c r="AU4063" s="35"/>
      <c r="AV4063" s="14"/>
      <c r="AW4063" s="14"/>
      <c r="AX4063" s="14"/>
      <c r="AY4063" s="14"/>
      <c r="AZ4063" s="14"/>
      <c r="BA4063" s="14"/>
    </row>
    <row r="4064" spans="3:53" ht="15.75">
      <c r="C4064" s="35"/>
      <c r="D4064" s="35"/>
      <c r="E4064" s="304"/>
      <c r="F4064" s="304"/>
      <c r="G4064" s="35"/>
      <c r="H4064" s="35"/>
      <c r="I4064" s="35"/>
      <c r="J4064" s="35"/>
      <c r="K4064" s="35"/>
      <c r="L4064" s="38"/>
      <c r="M4064" s="35"/>
      <c r="N4064" s="35"/>
      <c r="O4064" s="35"/>
      <c r="P4064" s="35"/>
      <c r="Q4064" s="35"/>
      <c r="R4064" s="35"/>
      <c r="S4064" s="35"/>
      <c r="T4064" s="35"/>
      <c r="U4064" s="35"/>
      <c r="V4064" s="35"/>
      <c r="W4064" s="35"/>
      <c r="X4064" s="35"/>
      <c r="Y4064" s="35"/>
      <c r="Z4064" s="35"/>
      <c r="AA4064" s="35"/>
      <c r="AB4064" s="35"/>
      <c r="AC4064" s="35"/>
      <c r="AD4064" s="35"/>
      <c r="AE4064" s="331"/>
      <c r="AF4064" s="331"/>
      <c r="AG4064" s="331"/>
      <c r="AH4064" s="331"/>
      <c r="AI4064" s="331"/>
      <c r="AJ4064" s="331"/>
      <c r="AK4064" s="331"/>
      <c r="AL4064" s="34"/>
      <c r="AM4064" s="331"/>
      <c r="AN4064" s="35"/>
      <c r="AO4064" s="35"/>
      <c r="AP4064" s="162"/>
      <c r="AQ4064" s="35"/>
      <c r="AR4064" s="35"/>
      <c r="AS4064" s="35"/>
      <c r="AT4064" s="35"/>
      <c r="AU4064" s="35"/>
      <c r="AV4064" s="14"/>
      <c r="AW4064" s="14"/>
      <c r="AX4064" s="14"/>
      <c r="AY4064" s="14"/>
      <c r="AZ4064" s="14"/>
      <c r="BA4064" s="14"/>
    </row>
    <row r="4065" spans="3:53" ht="15.75">
      <c r="C4065" s="35"/>
      <c r="D4065" s="35"/>
      <c r="E4065" s="304"/>
      <c r="F4065" s="304"/>
      <c r="G4065" s="35"/>
      <c r="H4065" s="35"/>
      <c r="I4065" s="35"/>
      <c r="J4065" s="35"/>
      <c r="K4065" s="35"/>
      <c r="L4065" s="38"/>
      <c r="M4065" s="35"/>
      <c r="N4065" s="35"/>
      <c r="O4065" s="35"/>
      <c r="P4065" s="35"/>
      <c r="Q4065" s="35"/>
      <c r="R4065" s="35"/>
      <c r="S4065" s="35"/>
      <c r="T4065" s="35"/>
      <c r="U4065" s="35"/>
      <c r="V4065" s="35"/>
      <c r="W4065" s="35"/>
      <c r="X4065" s="35"/>
      <c r="Y4065" s="35"/>
      <c r="Z4065" s="35"/>
      <c r="AA4065" s="35"/>
      <c r="AB4065" s="35"/>
      <c r="AC4065" s="35"/>
      <c r="AD4065" s="35"/>
      <c r="AE4065" s="331"/>
      <c r="AF4065" s="331"/>
      <c r="AG4065" s="331"/>
      <c r="AH4065" s="331"/>
      <c r="AI4065" s="331"/>
      <c r="AJ4065" s="331"/>
      <c r="AK4065" s="331"/>
      <c r="AL4065" s="34"/>
      <c r="AM4065" s="331"/>
      <c r="AN4065" s="35"/>
      <c r="AO4065" s="35"/>
      <c r="AP4065" s="162"/>
      <c r="AQ4065" s="35"/>
      <c r="AR4065" s="35"/>
      <c r="AS4065" s="35"/>
      <c r="AT4065" s="35"/>
      <c r="AU4065" s="35"/>
      <c r="AV4065" s="14"/>
      <c r="AW4065" s="14"/>
      <c r="AX4065" s="14"/>
      <c r="AY4065" s="14"/>
      <c r="AZ4065" s="14"/>
      <c r="BA4065" s="14"/>
    </row>
    <row r="4066" spans="3:53" ht="15.75">
      <c r="C4066" s="35"/>
      <c r="D4066" s="35"/>
      <c r="E4066" s="304"/>
      <c r="F4066" s="304"/>
      <c r="G4066" s="35"/>
      <c r="H4066" s="35"/>
      <c r="I4066" s="35"/>
      <c r="J4066" s="35"/>
      <c r="K4066" s="35"/>
      <c r="L4066" s="38"/>
      <c r="M4066" s="35"/>
      <c r="N4066" s="35"/>
      <c r="O4066" s="35"/>
      <c r="P4066" s="35"/>
      <c r="Q4066" s="35"/>
      <c r="R4066" s="35"/>
      <c r="S4066" s="35"/>
      <c r="T4066" s="35"/>
      <c r="U4066" s="35"/>
      <c r="V4066" s="35"/>
      <c r="W4066" s="35"/>
      <c r="X4066" s="35"/>
      <c r="Y4066" s="35"/>
      <c r="Z4066" s="35"/>
      <c r="AA4066" s="35"/>
      <c r="AB4066" s="35"/>
      <c r="AC4066" s="35"/>
      <c r="AD4066" s="35"/>
      <c r="AE4066" s="331"/>
      <c r="AF4066" s="331"/>
      <c r="AG4066" s="331"/>
      <c r="AH4066" s="331"/>
      <c r="AI4066" s="331"/>
      <c r="AJ4066" s="331"/>
      <c r="AK4066" s="331"/>
      <c r="AL4066" s="34"/>
      <c r="AM4066" s="331"/>
      <c r="AN4066" s="35"/>
      <c r="AO4066" s="35"/>
      <c r="AP4066" s="162"/>
      <c r="AQ4066" s="35"/>
      <c r="AR4066" s="35"/>
      <c r="AS4066" s="35"/>
      <c r="AT4066" s="35"/>
      <c r="AU4066" s="35"/>
      <c r="AV4066" s="14"/>
      <c r="AW4066" s="14"/>
      <c r="AX4066" s="14"/>
      <c r="AY4066" s="14"/>
      <c r="AZ4066" s="14"/>
      <c r="BA4066" s="14"/>
    </row>
    <row r="4067" spans="3:53" ht="15.75">
      <c r="C4067" s="35"/>
      <c r="D4067" s="35"/>
      <c r="E4067" s="304"/>
      <c r="F4067" s="304"/>
      <c r="G4067" s="35"/>
      <c r="H4067" s="35"/>
      <c r="I4067" s="35"/>
      <c r="J4067" s="35"/>
      <c r="K4067" s="35"/>
      <c r="L4067" s="38"/>
      <c r="M4067" s="35"/>
      <c r="N4067" s="35"/>
      <c r="O4067" s="35"/>
      <c r="P4067" s="35"/>
      <c r="Q4067" s="35"/>
      <c r="R4067" s="35"/>
      <c r="S4067" s="35"/>
      <c r="T4067" s="35"/>
      <c r="U4067" s="35"/>
      <c r="V4067" s="35"/>
      <c r="W4067" s="35"/>
      <c r="X4067" s="35"/>
      <c r="Y4067" s="35"/>
      <c r="Z4067" s="35"/>
      <c r="AA4067" s="35"/>
      <c r="AB4067" s="35"/>
      <c r="AC4067" s="35"/>
      <c r="AD4067" s="35"/>
      <c r="AE4067" s="331"/>
      <c r="AF4067" s="331"/>
      <c r="AG4067" s="331"/>
      <c r="AH4067" s="331"/>
      <c r="AI4067" s="331"/>
      <c r="AJ4067" s="331"/>
      <c r="AK4067" s="331"/>
      <c r="AL4067" s="34"/>
      <c r="AM4067" s="331"/>
      <c r="AN4067" s="35"/>
      <c r="AO4067" s="35"/>
      <c r="AP4067" s="162"/>
      <c r="AQ4067" s="35"/>
      <c r="AR4067" s="35"/>
      <c r="AS4067" s="35"/>
      <c r="AT4067" s="35"/>
      <c r="AU4067" s="35"/>
      <c r="AV4067" s="14"/>
      <c r="AW4067" s="14"/>
      <c r="AX4067" s="14"/>
      <c r="AY4067" s="14"/>
      <c r="AZ4067" s="14"/>
      <c r="BA4067" s="14"/>
    </row>
    <row r="4068" spans="3:53" ht="15.75">
      <c r="C4068" s="35"/>
      <c r="D4068" s="35"/>
      <c r="E4068" s="304"/>
      <c r="F4068" s="304"/>
      <c r="G4068" s="35"/>
      <c r="H4068" s="35"/>
      <c r="I4068" s="35"/>
      <c r="J4068" s="35"/>
      <c r="K4068" s="35"/>
      <c r="L4068" s="38"/>
      <c r="M4068" s="35"/>
      <c r="N4068" s="35"/>
      <c r="O4068" s="35"/>
      <c r="P4068" s="35"/>
      <c r="Q4068" s="35"/>
      <c r="R4068" s="35"/>
      <c r="S4068" s="35"/>
      <c r="T4068" s="35"/>
      <c r="U4068" s="35"/>
      <c r="V4068" s="35"/>
      <c r="W4068" s="35"/>
      <c r="X4068" s="35"/>
      <c r="Y4068" s="35"/>
      <c r="Z4068" s="35"/>
      <c r="AA4068" s="35"/>
      <c r="AB4068" s="35"/>
      <c r="AC4068" s="35"/>
      <c r="AD4068" s="35"/>
      <c r="AE4068" s="331"/>
      <c r="AF4068" s="331"/>
      <c r="AG4068" s="331"/>
      <c r="AH4068" s="331"/>
      <c r="AI4068" s="331"/>
      <c r="AJ4068" s="331"/>
      <c r="AK4068" s="331"/>
      <c r="AL4068" s="34"/>
      <c r="AM4068" s="331"/>
      <c r="AN4068" s="35"/>
      <c r="AO4068" s="35"/>
      <c r="AP4068" s="162"/>
      <c r="AQ4068" s="35"/>
      <c r="AR4068" s="35"/>
      <c r="AS4068" s="35"/>
      <c r="AT4068" s="35"/>
      <c r="AU4068" s="35"/>
      <c r="AV4068" s="14"/>
      <c r="AW4068" s="14"/>
      <c r="AX4068" s="14"/>
      <c r="AY4068" s="14"/>
      <c r="AZ4068" s="14"/>
      <c r="BA4068" s="14"/>
    </row>
    <row r="4069" spans="3:53" ht="15.75">
      <c r="C4069" s="35"/>
      <c r="D4069" s="35"/>
      <c r="E4069" s="304"/>
      <c r="F4069" s="304"/>
      <c r="G4069" s="35"/>
      <c r="H4069" s="35"/>
      <c r="I4069" s="35"/>
      <c r="J4069" s="35"/>
      <c r="K4069" s="35"/>
      <c r="L4069" s="38"/>
      <c r="M4069" s="35"/>
      <c r="N4069" s="35"/>
      <c r="O4069" s="35"/>
      <c r="P4069" s="35"/>
      <c r="Q4069" s="35"/>
      <c r="R4069" s="35"/>
      <c r="S4069" s="35"/>
      <c r="T4069" s="35"/>
      <c r="U4069" s="35"/>
      <c r="V4069" s="35"/>
      <c r="W4069" s="35"/>
      <c r="X4069" s="35"/>
      <c r="Y4069" s="35"/>
      <c r="Z4069" s="35"/>
      <c r="AA4069" s="35"/>
      <c r="AB4069" s="35"/>
      <c r="AC4069" s="35"/>
      <c r="AD4069" s="35"/>
      <c r="AE4069" s="331"/>
      <c r="AF4069" s="331"/>
      <c r="AG4069" s="331"/>
      <c r="AH4069" s="331"/>
      <c r="AI4069" s="331"/>
      <c r="AJ4069" s="331"/>
      <c r="AK4069" s="331"/>
      <c r="AL4069" s="34"/>
      <c r="AM4069" s="331"/>
      <c r="AN4069" s="35"/>
      <c r="AO4069" s="35"/>
      <c r="AP4069" s="162"/>
      <c r="AQ4069" s="35"/>
      <c r="AR4069" s="35"/>
      <c r="AS4069" s="35"/>
      <c r="AT4069" s="35"/>
      <c r="AU4069" s="35"/>
      <c r="AV4069" s="14"/>
      <c r="AW4069" s="14"/>
      <c r="AX4069" s="14"/>
      <c r="AY4069" s="14"/>
      <c r="AZ4069" s="14"/>
      <c r="BA4069" s="14"/>
    </row>
    <row r="4070" spans="3:53" ht="15.75">
      <c r="C4070" s="35"/>
      <c r="D4070" s="35"/>
      <c r="E4070" s="304"/>
      <c r="F4070" s="304"/>
      <c r="G4070" s="35"/>
      <c r="H4070" s="35"/>
      <c r="I4070" s="35"/>
      <c r="J4070" s="35"/>
      <c r="K4070" s="35"/>
      <c r="L4070" s="38"/>
      <c r="M4070" s="35"/>
      <c r="N4070" s="35"/>
      <c r="O4070" s="35"/>
      <c r="P4070" s="35"/>
      <c r="Q4070" s="35"/>
      <c r="R4070" s="35"/>
      <c r="S4070" s="35"/>
      <c r="T4070" s="35"/>
      <c r="U4070" s="35"/>
      <c r="V4070" s="35"/>
      <c r="W4070" s="35"/>
      <c r="X4070" s="35"/>
      <c r="Y4070" s="35"/>
      <c r="Z4070" s="35"/>
      <c r="AA4070" s="35"/>
      <c r="AB4070" s="35"/>
      <c r="AC4070" s="35"/>
      <c r="AD4070" s="35"/>
      <c r="AE4070" s="331"/>
      <c r="AF4070" s="331"/>
      <c r="AG4070" s="331"/>
      <c r="AH4070" s="331"/>
      <c r="AI4070" s="331"/>
      <c r="AJ4070" s="331"/>
      <c r="AK4070" s="331"/>
      <c r="AL4070" s="34"/>
      <c r="AM4070" s="331"/>
      <c r="AN4070" s="35"/>
      <c r="AO4070" s="35"/>
      <c r="AP4070" s="162"/>
      <c r="AQ4070" s="35"/>
      <c r="AR4070" s="35"/>
      <c r="AS4070" s="35"/>
      <c r="AT4070" s="35"/>
      <c r="AU4070" s="35"/>
      <c r="AV4070" s="14"/>
      <c r="AW4070" s="14"/>
      <c r="AX4070" s="14"/>
      <c r="AY4070" s="14"/>
      <c r="AZ4070" s="14"/>
      <c r="BA4070" s="14"/>
    </row>
    <row r="4071" spans="3:53" ht="15.75">
      <c r="C4071" s="35"/>
      <c r="D4071" s="35"/>
      <c r="E4071" s="304"/>
      <c r="F4071" s="304"/>
      <c r="G4071" s="35"/>
      <c r="H4071" s="35"/>
      <c r="I4071" s="35"/>
      <c r="J4071" s="35"/>
      <c r="K4071" s="35"/>
      <c r="L4071" s="38"/>
      <c r="M4071" s="35"/>
      <c r="N4071" s="35"/>
      <c r="O4071" s="35"/>
      <c r="P4071" s="35"/>
      <c r="Q4071" s="35"/>
      <c r="R4071" s="35"/>
      <c r="S4071" s="35"/>
      <c r="T4071" s="35"/>
      <c r="U4071" s="35"/>
      <c r="V4071" s="35"/>
      <c r="W4071" s="35"/>
      <c r="X4071" s="35"/>
      <c r="Y4071" s="35"/>
      <c r="Z4071" s="35"/>
      <c r="AA4071" s="35"/>
      <c r="AB4071" s="35"/>
      <c r="AC4071" s="35"/>
      <c r="AD4071" s="35"/>
      <c r="AE4071" s="331"/>
      <c r="AF4071" s="331"/>
      <c r="AG4071" s="331"/>
      <c r="AH4071" s="331"/>
      <c r="AI4071" s="331"/>
      <c r="AJ4071" s="331"/>
      <c r="AK4071" s="331"/>
      <c r="AL4071" s="34"/>
      <c r="AM4071" s="331"/>
      <c r="AN4071" s="35"/>
      <c r="AO4071" s="35"/>
      <c r="AP4071" s="162"/>
      <c r="AQ4071" s="35"/>
      <c r="AR4071" s="35"/>
      <c r="AS4071" s="35"/>
      <c r="AT4071" s="35"/>
      <c r="AU4071" s="35"/>
      <c r="AV4071" s="14"/>
      <c r="AW4071" s="14"/>
      <c r="AX4071" s="14"/>
      <c r="AY4071" s="14"/>
      <c r="AZ4071" s="14"/>
      <c r="BA4071" s="14"/>
    </row>
    <row r="4072" spans="3:53" ht="15.75">
      <c r="C4072" s="35"/>
      <c r="D4072" s="35"/>
      <c r="E4072" s="304"/>
      <c r="F4072" s="304"/>
      <c r="G4072" s="35"/>
      <c r="H4072" s="35"/>
      <c r="I4072" s="35"/>
      <c r="J4072" s="35"/>
      <c r="K4072" s="35"/>
      <c r="L4072" s="38"/>
      <c r="M4072" s="35"/>
      <c r="N4072" s="35"/>
      <c r="O4072" s="35"/>
      <c r="P4072" s="35"/>
      <c r="Q4072" s="35"/>
      <c r="R4072" s="35"/>
      <c r="S4072" s="35"/>
      <c r="T4072" s="35"/>
      <c r="U4072" s="35"/>
      <c r="V4072" s="35"/>
      <c r="W4072" s="35"/>
      <c r="X4072" s="35"/>
      <c r="Y4072" s="35"/>
      <c r="Z4072" s="35"/>
      <c r="AA4072" s="35"/>
      <c r="AB4072" s="35"/>
      <c r="AC4072" s="35"/>
      <c r="AD4072" s="35"/>
      <c r="AE4072" s="331"/>
      <c r="AF4072" s="331"/>
      <c r="AG4072" s="331"/>
      <c r="AH4072" s="331"/>
      <c r="AI4072" s="331"/>
      <c r="AJ4072" s="331"/>
      <c r="AK4072" s="331"/>
      <c r="AL4072" s="34"/>
      <c r="AM4072" s="331"/>
      <c r="AN4072" s="35"/>
      <c r="AO4072" s="35"/>
      <c r="AP4072" s="162"/>
      <c r="AQ4072" s="35"/>
      <c r="AR4072" s="35"/>
      <c r="AS4072" s="35"/>
      <c r="AT4072" s="35"/>
      <c r="AU4072" s="35"/>
      <c r="AV4072" s="14"/>
      <c r="AW4072" s="14"/>
      <c r="AX4072" s="14"/>
      <c r="AY4072" s="14"/>
      <c r="AZ4072" s="14"/>
      <c r="BA4072" s="14"/>
    </row>
    <row r="4073" spans="3:53" ht="15.75">
      <c r="C4073" s="35"/>
      <c r="D4073" s="35"/>
      <c r="E4073" s="304"/>
      <c r="F4073" s="304"/>
      <c r="G4073" s="35"/>
      <c r="H4073" s="35"/>
      <c r="I4073" s="35"/>
      <c r="J4073" s="35"/>
      <c r="K4073" s="35"/>
      <c r="L4073" s="38"/>
      <c r="M4073" s="35"/>
      <c r="N4073" s="35"/>
      <c r="O4073" s="35"/>
      <c r="P4073" s="35"/>
      <c r="Q4073" s="35"/>
      <c r="R4073" s="35"/>
      <c r="S4073" s="35"/>
      <c r="T4073" s="35"/>
      <c r="U4073" s="35"/>
      <c r="V4073" s="35"/>
      <c r="W4073" s="35"/>
      <c r="X4073" s="35"/>
      <c r="Y4073" s="35"/>
      <c r="Z4073" s="35"/>
      <c r="AA4073" s="35"/>
      <c r="AB4073" s="35"/>
      <c r="AC4073" s="35"/>
      <c r="AD4073" s="35"/>
      <c r="AE4073" s="331"/>
      <c r="AF4073" s="331"/>
      <c r="AG4073" s="331"/>
      <c r="AH4073" s="331"/>
      <c r="AI4073" s="331"/>
      <c r="AJ4073" s="331"/>
      <c r="AK4073" s="331"/>
      <c r="AL4073" s="34"/>
      <c r="AM4073" s="331"/>
      <c r="AN4073" s="35"/>
      <c r="AO4073" s="35"/>
      <c r="AP4073" s="162"/>
      <c r="AQ4073" s="35"/>
      <c r="AR4073" s="35"/>
      <c r="AS4073" s="35"/>
      <c r="AT4073" s="35"/>
      <c r="AU4073" s="35"/>
      <c r="AV4073" s="14"/>
      <c r="AW4073" s="14"/>
      <c r="AX4073" s="14"/>
      <c r="AY4073" s="14"/>
      <c r="AZ4073" s="14"/>
      <c r="BA4073" s="14"/>
    </row>
    <row r="4074" spans="3:53" ht="15.75">
      <c r="C4074" s="35"/>
      <c r="D4074" s="35"/>
      <c r="E4074" s="304"/>
      <c r="F4074" s="304"/>
      <c r="G4074" s="35"/>
      <c r="H4074" s="35"/>
      <c r="I4074" s="35"/>
      <c r="J4074" s="35"/>
      <c r="K4074" s="35"/>
      <c r="L4074" s="38"/>
      <c r="M4074" s="35"/>
      <c r="N4074" s="35"/>
      <c r="O4074" s="35"/>
      <c r="P4074" s="35"/>
      <c r="Q4074" s="35"/>
      <c r="R4074" s="35"/>
      <c r="S4074" s="35"/>
      <c r="T4074" s="35"/>
      <c r="U4074" s="35"/>
      <c r="V4074" s="35"/>
      <c r="W4074" s="35"/>
      <c r="X4074" s="35"/>
      <c r="Y4074" s="35"/>
      <c r="Z4074" s="35"/>
      <c r="AA4074" s="35"/>
      <c r="AB4074" s="35"/>
      <c r="AC4074" s="35"/>
      <c r="AD4074" s="35"/>
      <c r="AE4074" s="331"/>
      <c r="AF4074" s="331"/>
      <c r="AG4074" s="331"/>
      <c r="AH4074" s="331"/>
      <c r="AI4074" s="331"/>
      <c r="AJ4074" s="331"/>
      <c r="AK4074" s="331"/>
      <c r="AL4074" s="34"/>
      <c r="AM4074" s="331"/>
      <c r="AN4074" s="35"/>
      <c r="AO4074" s="35"/>
      <c r="AP4074" s="162"/>
      <c r="AQ4074" s="35"/>
      <c r="AR4074" s="35"/>
      <c r="AS4074" s="35"/>
      <c r="AT4074" s="35"/>
      <c r="AU4074" s="35"/>
      <c r="AV4074" s="14"/>
      <c r="AW4074" s="14"/>
      <c r="AX4074" s="14"/>
      <c r="AY4074" s="14"/>
      <c r="AZ4074" s="14"/>
      <c r="BA4074" s="14"/>
    </row>
    <row r="4075" spans="3:53" ht="15.75">
      <c r="C4075" s="35"/>
      <c r="D4075" s="35"/>
      <c r="E4075" s="304"/>
      <c r="F4075" s="304"/>
      <c r="G4075" s="35"/>
      <c r="H4075" s="35"/>
      <c r="I4075" s="35"/>
      <c r="J4075" s="35"/>
      <c r="K4075" s="35"/>
      <c r="L4075" s="38"/>
      <c r="M4075" s="35"/>
      <c r="N4075" s="35"/>
      <c r="O4075" s="35"/>
      <c r="P4075" s="35"/>
      <c r="Q4075" s="35"/>
      <c r="R4075" s="35"/>
      <c r="S4075" s="35"/>
      <c r="T4075" s="35"/>
      <c r="U4075" s="35"/>
      <c r="V4075" s="35"/>
      <c r="W4075" s="35"/>
      <c r="X4075" s="35"/>
      <c r="Y4075" s="35"/>
      <c r="Z4075" s="35"/>
      <c r="AA4075" s="35"/>
      <c r="AB4075" s="35"/>
      <c r="AC4075" s="35"/>
      <c r="AD4075" s="35"/>
      <c r="AE4075" s="331"/>
      <c r="AF4075" s="331"/>
      <c r="AG4075" s="331"/>
      <c r="AH4075" s="331"/>
      <c r="AI4075" s="331"/>
      <c r="AJ4075" s="331"/>
      <c r="AK4075" s="331"/>
      <c r="AL4075" s="34"/>
      <c r="AM4075" s="331"/>
      <c r="AN4075" s="35"/>
      <c r="AO4075" s="35"/>
      <c r="AP4075" s="162"/>
      <c r="AQ4075" s="35"/>
      <c r="AR4075" s="35"/>
      <c r="AS4075" s="35"/>
      <c r="AT4075" s="35"/>
      <c r="AU4075" s="35"/>
      <c r="AV4075" s="14"/>
      <c r="AW4075" s="14"/>
      <c r="AX4075" s="14"/>
      <c r="AY4075" s="14"/>
      <c r="AZ4075" s="14"/>
      <c r="BA4075" s="14"/>
    </row>
    <row r="4076" spans="3:53" ht="15.75">
      <c r="C4076" s="35"/>
      <c r="D4076" s="35"/>
      <c r="E4076" s="304"/>
      <c r="F4076" s="304"/>
      <c r="G4076" s="35"/>
      <c r="H4076" s="35"/>
      <c r="I4076" s="35"/>
      <c r="J4076" s="35"/>
      <c r="K4076" s="35"/>
      <c r="L4076" s="38"/>
      <c r="M4076" s="35"/>
      <c r="N4076" s="35"/>
      <c r="O4076" s="35"/>
      <c r="P4076" s="35"/>
      <c r="Q4076" s="35"/>
      <c r="R4076" s="35"/>
      <c r="S4076" s="35"/>
      <c r="T4076" s="35"/>
      <c r="U4076" s="35"/>
      <c r="V4076" s="35"/>
      <c r="W4076" s="35"/>
      <c r="X4076" s="35"/>
      <c r="Y4076" s="35"/>
      <c r="Z4076" s="35"/>
      <c r="AA4076" s="35"/>
      <c r="AB4076" s="35"/>
      <c r="AC4076" s="35"/>
      <c r="AD4076" s="35"/>
      <c r="AE4076" s="331"/>
      <c r="AF4076" s="331"/>
      <c r="AG4076" s="331"/>
      <c r="AH4076" s="331"/>
      <c r="AI4076" s="331"/>
      <c r="AJ4076" s="331"/>
      <c r="AK4076" s="331"/>
      <c r="AL4076" s="34"/>
      <c r="AM4076" s="331"/>
      <c r="AN4076" s="35"/>
      <c r="AO4076" s="35"/>
      <c r="AP4076" s="162"/>
      <c r="AQ4076" s="35"/>
      <c r="AR4076" s="35"/>
      <c r="AS4076" s="35"/>
      <c r="AT4076" s="35"/>
      <c r="AU4076" s="35"/>
      <c r="AV4076" s="14"/>
      <c r="AW4076" s="14"/>
      <c r="AX4076" s="14"/>
      <c r="AY4076" s="14"/>
      <c r="AZ4076" s="14"/>
      <c r="BA4076" s="14"/>
    </row>
    <row r="4077" spans="3:53" ht="15.75">
      <c r="C4077" s="35"/>
      <c r="D4077" s="35"/>
      <c r="E4077" s="304"/>
      <c r="F4077" s="304"/>
      <c r="G4077" s="35"/>
      <c r="H4077" s="35"/>
      <c r="I4077" s="35"/>
      <c r="J4077" s="35"/>
      <c r="K4077" s="35"/>
      <c r="L4077" s="38"/>
      <c r="M4077" s="35"/>
      <c r="N4077" s="35"/>
      <c r="O4077" s="35"/>
      <c r="P4077" s="35"/>
      <c r="Q4077" s="35"/>
      <c r="R4077" s="35"/>
      <c r="S4077" s="35"/>
      <c r="T4077" s="35"/>
      <c r="U4077" s="35"/>
      <c r="V4077" s="35"/>
      <c r="W4077" s="35"/>
      <c r="X4077" s="35"/>
      <c r="Y4077" s="35"/>
      <c r="Z4077" s="35"/>
      <c r="AA4077" s="35"/>
      <c r="AB4077" s="35"/>
      <c r="AC4077" s="35"/>
      <c r="AD4077" s="35"/>
      <c r="AE4077" s="331"/>
      <c r="AF4077" s="331"/>
      <c r="AG4077" s="331"/>
      <c r="AH4077" s="331"/>
      <c r="AI4077" s="331"/>
      <c r="AJ4077" s="331"/>
      <c r="AK4077" s="331"/>
      <c r="AL4077" s="34"/>
      <c r="AM4077" s="331"/>
      <c r="AN4077" s="35"/>
      <c r="AO4077" s="35"/>
      <c r="AP4077" s="162"/>
      <c r="AQ4077" s="35"/>
      <c r="AR4077" s="35"/>
      <c r="AS4077" s="35"/>
      <c r="AT4077" s="35"/>
      <c r="AU4077" s="35"/>
      <c r="AV4077" s="14"/>
      <c r="AW4077" s="14"/>
      <c r="AX4077" s="14"/>
      <c r="AY4077" s="14"/>
      <c r="AZ4077" s="14"/>
      <c r="BA4077" s="14"/>
    </row>
    <row r="4078" spans="3:53" ht="15.75">
      <c r="C4078" s="35"/>
      <c r="D4078" s="35"/>
      <c r="E4078" s="304"/>
      <c r="F4078" s="304"/>
      <c r="G4078" s="35"/>
      <c r="H4078" s="35"/>
      <c r="I4078" s="35"/>
      <c r="J4078" s="35"/>
      <c r="K4078" s="35"/>
      <c r="L4078" s="38"/>
      <c r="M4078" s="35"/>
      <c r="N4078" s="35"/>
      <c r="O4078" s="35"/>
      <c r="P4078" s="35"/>
      <c r="Q4078" s="35"/>
      <c r="R4078" s="35"/>
      <c r="S4078" s="35"/>
      <c r="T4078" s="35"/>
      <c r="U4078" s="35"/>
      <c r="V4078" s="35"/>
      <c r="W4078" s="35"/>
      <c r="X4078" s="35"/>
      <c r="Y4078" s="35"/>
      <c r="Z4078" s="35"/>
      <c r="AA4078" s="35"/>
      <c r="AB4078" s="35"/>
      <c r="AC4078" s="35"/>
      <c r="AD4078" s="35"/>
      <c r="AE4078" s="331"/>
      <c r="AF4078" s="331"/>
      <c r="AG4078" s="331"/>
      <c r="AH4078" s="331"/>
      <c r="AI4078" s="331"/>
      <c r="AJ4078" s="331"/>
      <c r="AK4078" s="331"/>
      <c r="AL4078" s="34"/>
      <c r="AM4078" s="331"/>
      <c r="AN4078" s="35"/>
      <c r="AO4078" s="35"/>
      <c r="AP4078" s="162"/>
      <c r="AQ4078" s="35"/>
      <c r="AR4078" s="35"/>
      <c r="AS4078" s="35"/>
      <c r="AT4078" s="35"/>
      <c r="AU4078" s="35"/>
      <c r="AV4078" s="14"/>
      <c r="AW4078" s="14"/>
      <c r="AX4078" s="14"/>
      <c r="AY4078" s="14"/>
      <c r="AZ4078" s="14"/>
      <c r="BA4078" s="14"/>
    </row>
    <row r="4079" spans="3:53" ht="15.75">
      <c r="C4079" s="35"/>
      <c r="D4079" s="35"/>
      <c r="E4079" s="304"/>
      <c r="F4079" s="304"/>
      <c r="G4079" s="35"/>
      <c r="H4079" s="35"/>
      <c r="I4079" s="35"/>
      <c r="J4079" s="35"/>
      <c r="K4079" s="35"/>
      <c r="L4079" s="38"/>
      <c r="M4079" s="35"/>
      <c r="N4079" s="35"/>
      <c r="O4079" s="35"/>
      <c r="P4079" s="35"/>
      <c r="Q4079" s="35"/>
      <c r="R4079" s="35"/>
      <c r="S4079" s="35"/>
      <c r="T4079" s="35"/>
      <c r="U4079" s="35"/>
      <c r="V4079" s="35"/>
      <c r="W4079" s="35"/>
      <c r="X4079" s="35"/>
      <c r="Y4079" s="35"/>
      <c r="Z4079" s="35"/>
      <c r="AA4079" s="35"/>
      <c r="AB4079" s="35"/>
      <c r="AC4079" s="35"/>
      <c r="AD4079" s="35"/>
      <c r="AE4079" s="331"/>
      <c r="AF4079" s="331"/>
      <c r="AG4079" s="331"/>
      <c r="AH4079" s="331"/>
      <c r="AI4079" s="331"/>
      <c r="AJ4079" s="331"/>
      <c r="AK4079" s="331"/>
      <c r="AL4079" s="34"/>
      <c r="AM4079" s="331"/>
      <c r="AN4079" s="35"/>
      <c r="AO4079" s="35"/>
      <c r="AP4079" s="162"/>
      <c r="AQ4079" s="35"/>
      <c r="AR4079" s="35"/>
      <c r="AS4079" s="35"/>
      <c r="AT4079" s="35"/>
      <c r="AU4079" s="35"/>
      <c r="AV4079" s="14"/>
      <c r="AW4079" s="14"/>
      <c r="AX4079" s="14"/>
      <c r="AY4079" s="14"/>
      <c r="AZ4079" s="14"/>
      <c r="BA4079" s="14"/>
    </row>
    <row r="4080" spans="3:53" ht="15.75">
      <c r="C4080" s="35"/>
      <c r="D4080" s="35"/>
      <c r="E4080" s="304"/>
      <c r="F4080" s="304"/>
      <c r="G4080" s="35"/>
      <c r="H4080" s="35"/>
      <c r="I4080" s="35"/>
      <c r="J4080" s="35"/>
      <c r="K4080" s="35"/>
      <c r="L4080" s="38"/>
      <c r="M4080" s="35"/>
      <c r="N4080" s="35"/>
      <c r="O4080" s="35"/>
      <c r="P4080" s="35"/>
      <c r="Q4080" s="35"/>
      <c r="R4080" s="35"/>
      <c r="S4080" s="35"/>
      <c r="T4080" s="35"/>
      <c r="U4080" s="35"/>
      <c r="V4080" s="35"/>
      <c r="W4080" s="35"/>
      <c r="X4080" s="35"/>
      <c r="Y4080" s="35"/>
      <c r="Z4080" s="35"/>
      <c r="AA4080" s="35"/>
      <c r="AB4080" s="35"/>
      <c r="AC4080" s="35"/>
      <c r="AD4080" s="35"/>
      <c r="AE4080" s="331"/>
      <c r="AF4080" s="331"/>
      <c r="AG4080" s="331"/>
      <c r="AH4080" s="331"/>
      <c r="AI4080" s="331"/>
      <c r="AJ4080" s="331"/>
      <c r="AK4080" s="331"/>
      <c r="AL4080" s="34"/>
      <c r="AM4080" s="331"/>
      <c r="AN4080" s="35"/>
      <c r="AO4080" s="35"/>
      <c r="AP4080" s="162"/>
      <c r="AQ4080" s="35"/>
      <c r="AR4080" s="35"/>
      <c r="AS4080" s="35"/>
      <c r="AT4080" s="35"/>
      <c r="AU4080" s="35"/>
      <c r="AV4080" s="14"/>
      <c r="AW4080" s="14"/>
      <c r="AX4080" s="14"/>
      <c r="AY4080" s="14"/>
      <c r="AZ4080" s="14"/>
      <c r="BA4080" s="14"/>
    </row>
    <row r="4081" spans="3:53" ht="15.75">
      <c r="C4081" s="35"/>
      <c r="D4081" s="35"/>
      <c r="E4081" s="304"/>
      <c r="F4081" s="304"/>
      <c r="G4081" s="35"/>
      <c r="H4081" s="35"/>
      <c r="I4081" s="35"/>
      <c r="J4081" s="35"/>
      <c r="K4081" s="35"/>
      <c r="L4081" s="38"/>
      <c r="M4081" s="35"/>
      <c r="N4081" s="35"/>
      <c r="O4081" s="35"/>
      <c r="P4081" s="35"/>
      <c r="Q4081" s="35"/>
      <c r="R4081" s="35"/>
      <c r="S4081" s="35"/>
      <c r="T4081" s="35"/>
      <c r="U4081" s="35"/>
      <c r="V4081" s="35"/>
      <c r="W4081" s="35"/>
      <c r="X4081" s="35"/>
      <c r="Y4081" s="35"/>
      <c r="Z4081" s="35"/>
      <c r="AA4081" s="35"/>
      <c r="AB4081" s="35"/>
      <c r="AC4081" s="35"/>
      <c r="AD4081" s="35"/>
      <c r="AE4081" s="331"/>
      <c r="AF4081" s="331"/>
      <c r="AG4081" s="331"/>
      <c r="AH4081" s="331"/>
      <c r="AI4081" s="331"/>
      <c r="AJ4081" s="331"/>
      <c r="AK4081" s="331"/>
      <c r="AL4081" s="34"/>
      <c r="AM4081" s="331"/>
      <c r="AN4081" s="35"/>
      <c r="AO4081" s="35"/>
      <c r="AP4081" s="162"/>
      <c r="AQ4081" s="35"/>
      <c r="AR4081" s="35"/>
      <c r="AS4081" s="35"/>
      <c r="AT4081" s="35"/>
      <c r="AU4081" s="35"/>
      <c r="AV4081" s="14"/>
      <c r="AW4081" s="14"/>
      <c r="AX4081" s="14"/>
      <c r="AY4081" s="14"/>
      <c r="AZ4081" s="14"/>
      <c r="BA4081" s="14"/>
    </row>
    <row r="4082" spans="3:53" ht="15.75">
      <c r="C4082" s="35"/>
      <c r="D4082" s="35"/>
      <c r="E4082" s="304"/>
      <c r="F4082" s="304"/>
      <c r="G4082" s="35"/>
      <c r="H4082" s="35"/>
      <c r="I4082" s="35"/>
      <c r="J4082" s="35"/>
      <c r="K4082" s="35"/>
      <c r="L4082" s="38"/>
      <c r="M4082" s="35"/>
      <c r="N4082" s="35"/>
      <c r="O4082" s="35"/>
      <c r="P4082" s="35"/>
      <c r="Q4082" s="35"/>
      <c r="R4082" s="35"/>
      <c r="S4082" s="35"/>
      <c r="T4082" s="35"/>
      <c r="U4082" s="35"/>
      <c r="V4082" s="35"/>
      <c r="W4082" s="35"/>
      <c r="X4082" s="35"/>
      <c r="Y4082" s="35"/>
      <c r="Z4082" s="35"/>
      <c r="AA4082" s="35"/>
      <c r="AB4082" s="35"/>
      <c r="AC4082" s="35"/>
      <c r="AD4082" s="35"/>
      <c r="AE4082" s="331"/>
      <c r="AF4082" s="331"/>
      <c r="AG4082" s="331"/>
      <c r="AH4082" s="331"/>
      <c r="AI4082" s="331"/>
      <c r="AJ4082" s="331"/>
      <c r="AK4082" s="331"/>
      <c r="AL4082" s="34"/>
      <c r="AM4082" s="331"/>
      <c r="AN4082" s="35"/>
      <c r="AO4082" s="35"/>
      <c r="AP4082" s="162"/>
      <c r="AQ4082" s="35"/>
      <c r="AR4082" s="35"/>
      <c r="AS4082" s="35"/>
      <c r="AT4082" s="35"/>
      <c r="AU4082" s="35"/>
      <c r="AV4082" s="14"/>
      <c r="AW4082" s="14"/>
      <c r="AX4082" s="14"/>
      <c r="AY4082" s="14"/>
      <c r="AZ4082" s="14"/>
      <c r="BA4082" s="14"/>
    </row>
    <row r="4083" spans="3:53" ht="15.75">
      <c r="C4083" s="35"/>
      <c r="D4083" s="35"/>
      <c r="E4083" s="304"/>
      <c r="F4083" s="304"/>
      <c r="G4083" s="35"/>
      <c r="H4083" s="35"/>
      <c r="I4083" s="35"/>
      <c r="J4083" s="35"/>
      <c r="K4083" s="35"/>
      <c r="L4083" s="38"/>
      <c r="M4083" s="35"/>
      <c r="N4083" s="35"/>
      <c r="O4083" s="35"/>
      <c r="P4083" s="35"/>
      <c r="Q4083" s="35"/>
      <c r="R4083" s="35"/>
      <c r="S4083" s="35"/>
      <c r="T4083" s="35"/>
      <c r="U4083" s="35"/>
      <c r="V4083" s="35"/>
      <c r="W4083" s="35"/>
      <c r="X4083" s="35"/>
      <c r="Y4083" s="35"/>
      <c r="Z4083" s="35"/>
      <c r="AA4083" s="35"/>
      <c r="AB4083" s="35"/>
      <c r="AC4083" s="35"/>
      <c r="AD4083" s="35"/>
      <c r="AE4083" s="331"/>
      <c r="AF4083" s="331"/>
      <c r="AG4083" s="331"/>
      <c r="AH4083" s="331"/>
      <c r="AI4083" s="331"/>
      <c r="AJ4083" s="331"/>
      <c r="AK4083" s="331"/>
      <c r="AL4083" s="34"/>
      <c r="AM4083" s="331"/>
      <c r="AN4083" s="35"/>
      <c r="AO4083" s="35"/>
      <c r="AP4083" s="162"/>
      <c r="AQ4083" s="35"/>
      <c r="AR4083" s="35"/>
      <c r="AS4083" s="35"/>
      <c r="AT4083" s="35"/>
      <c r="AU4083" s="35"/>
      <c r="AV4083" s="14"/>
      <c r="AW4083" s="14"/>
      <c r="AX4083" s="14"/>
      <c r="AY4083" s="14"/>
      <c r="AZ4083" s="14"/>
      <c r="BA4083" s="14"/>
    </row>
    <row r="4084" spans="3:53" ht="15.75">
      <c r="C4084" s="35"/>
      <c r="D4084" s="35"/>
      <c r="E4084" s="304"/>
      <c r="F4084" s="304"/>
      <c r="G4084" s="35"/>
      <c r="H4084" s="35"/>
      <c r="I4084" s="35"/>
      <c r="J4084" s="35"/>
      <c r="K4084" s="35"/>
      <c r="L4084" s="38"/>
      <c r="M4084" s="35"/>
      <c r="N4084" s="35"/>
      <c r="O4084" s="35"/>
      <c r="P4084" s="35"/>
      <c r="Q4084" s="35"/>
      <c r="R4084" s="35"/>
      <c r="S4084" s="35"/>
      <c r="T4084" s="35"/>
      <c r="U4084" s="35"/>
      <c r="V4084" s="35"/>
      <c r="W4084" s="35"/>
      <c r="X4084" s="35"/>
      <c r="Y4084" s="35"/>
      <c r="Z4084" s="35"/>
      <c r="AA4084" s="35"/>
      <c r="AB4084" s="35"/>
      <c r="AC4084" s="35"/>
      <c r="AD4084" s="35"/>
      <c r="AE4084" s="331"/>
      <c r="AF4084" s="331"/>
      <c r="AG4084" s="331"/>
      <c r="AH4084" s="331"/>
      <c r="AI4084" s="331"/>
      <c r="AJ4084" s="331"/>
      <c r="AK4084" s="331"/>
      <c r="AL4084" s="34"/>
      <c r="AM4084" s="331"/>
      <c r="AN4084" s="35"/>
      <c r="AO4084" s="35"/>
      <c r="AP4084" s="162"/>
      <c r="AQ4084" s="35"/>
      <c r="AR4084" s="35"/>
      <c r="AS4084" s="35"/>
      <c r="AT4084" s="35"/>
      <c r="AU4084" s="35"/>
      <c r="AV4084" s="14"/>
      <c r="AW4084" s="14"/>
      <c r="AX4084" s="14"/>
      <c r="AY4084" s="14"/>
      <c r="AZ4084" s="14"/>
      <c r="BA4084" s="14"/>
    </row>
    <row r="4085" spans="3:53" ht="15.75">
      <c r="C4085" s="35"/>
      <c r="D4085" s="35"/>
      <c r="E4085" s="304"/>
      <c r="F4085" s="304"/>
      <c r="G4085" s="35"/>
      <c r="H4085" s="35"/>
      <c r="I4085" s="35"/>
      <c r="J4085" s="35"/>
      <c r="K4085" s="35"/>
      <c r="L4085" s="38"/>
      <c r="M4085" s="35"/>
      <c r="N4085" s="35"/>
      <c r="O4085" s="35"/>
      <c r="P4085" s="35"/>
      <c r="Q4085" s="35"/>
      <c r="R4085" s="35"/>
      <c r="S4085" s="35"/>
      <c r="T4085" s="35"/>
      <c r="U4085" s="35"/>
      <c r="V4085" s="35"/>
      <c r="W4085" s="35"/>
      <c r="X4085" s="35"/>
      <c r="Y4085" s="35"/>
      <c r="Z4085" s="35"/>
      <c r="AA4085" s="35"/>
      <c r="AB4085" s="35"/>
      <c r="AC4085" s="35"/>
      <c r="AD4085" s="35"/>
      <c r="AE4085" s="331"/>
      <c r="AF4085" s="331"/>
      <c r="AG4085" s="331"/>
      <c r="AH4085" s="331"/>
      <c r="AI4085" s="331"/>
      <c r="AJ4085" s="331"/>
      <c r="AK4085" s="331"/>
      <c r="AL4085" s="34"/>
      <c r="AM4085" s="331"/>
      <c r="AN4085" s="35"/>
      <c r="AO4085" s="35"/>
      <c r="AP4085" s="162"/>
      <c r="AQ4085" s="35"/>
      <c r="AR4085" s="35"/>
      <c r="AS4085" s="35"/>
      <c r="AT4085" s="35"/>
      <c r="AU4085" s="35"/>
      <c r="AV4085" s="14"/>
      <c r="AW4085" s="14"/>
      <c r="AX4085" s="14"/>
      <c r="AY4085" s="14"/>
      <c r="AZ4085" s="14"/>
      <c r="BA4085" s="14"/>
    </row>
    <row r="4086" spans="3:53" ht="15.75">
      <c r="C4086" s="35"/>
      <c r="D4086" s="35"/>
      <c r="E4086" s="304"/>
      <c r="F4086" s="304"/>
      <c r="G4086" s="35"/>
      <c r="H4086" s="35"/>
      <c r="I4086" s="35"/>
      <c r="J4086" s="35"/>
      <c r="K4086" s="35"/>
      <c r="L4086" s="38"/>
      <c r="M4086" s="35"/>
      <c r="N4086" s="35"/>
      <c r="O4086" s="35"/>
      <c r="P4086" s="35"/>
      <c r="Q4086" s="35"/>
      <c r="R4086" s="35"/>
      <c r="S4086" s="35"/>
      <c r="T4086" s="35"/>
      <c r="U4086" s="35"/>
      <c r="V4086" s="35"/>
      <c r="W4086" s="35"/>
      <c r="X4086" s="35"/>
      <c r="Y4086" s="35"/>
      <c r="Z4086" s="35"/>
      <c r="AA4086" s="35"/>
      <c r="AB4086" s="35"/>
      <c r="AC4086" s="35"/>
      <c r="AD4086" s="35"/>
      <c r="AE4086" s="331"/>
      <c r="AF4086" s="331"/>
      <c r="AG4086" s="331"/>
      <c r="AH4086" s="331"/>
      <c r="AI4086" s="331"/>
      <c r="AJ4086" s="331"/>
      <c r="AK4086" s="331"/>
      <c r="AL4086" s="34"/>
      <c r="AM4086" s="331"/>
      <c r="AN4086" s="35"/>
      <c r="AO4086" s="35"/>
      <c r="AP4086" s="162"/>
      <c r="AQ4086" s="35"/>
      <c r="AR4086" s="35"/>
      <c r="AS4086" s="35"/>
      <c r="AT4086" s="35"/>
      <c r="AU4086" s="35"/>
      <c r="AV4086" s="14"/>
      <c r="AW4086" s="14"/>
      <c r="AX4086" s="14"/>
      <c r="AY4086" s="14"/>
      <c r="AZ4086" s="14"/>
      <c r="BA4086" s="14"/>
    </row>
    <row r="4087" spans="3:53" ht="15.75">
      <c r="C4087" s="35"/>
      <c r="D4087" s="35"/>
      <c r="E4087" s="304"/>
      <c r="F4087" s="304"/>
      <c r="G4087" s="35"/>
      <c r="H4087" s="35"/>
      <c r="I4087" s="35"/>
      <c r="J4087" s="35"/>
      <c r="K4087" s="35"/>
      <c r="L4087" s="38"/>
      <c r="M4087" s="35"/>
      <c r="N4087" s="35"/>
      <c r="O4087" s="35"/>
      <c r="P4087" s="35"/>
      <c r="Q4087" s="35"/>
      <c r="R4087" s="35"/>
      <c r="S4087" s="35"/>
      <c r="T4087" s="35"/>
      <c r="U4087" s="35"/>
      <c r="V4087" s="35"/>
      <c r="W4087" s="35"/>
      <c r="X4087" s="35"/>
      <c r="Y4087" s="35"/>
      <c r="Z4087" s="35"/>
      <c r="AA4087" s="35"/>
      <c r="AB4087" s="35"/>
      <c r="AC4087" s="35"/>
      <c r="AD4087" s="35"/>
      <c r="AE4087" s="331"/>
      <c r="AF4087" s="331"/>
      <c r="AG4087" s="331"/>
      <c r="AH4087" s="331"/>
      <c r="AI4087" s="331"/>
      <c r="AJ4087" s="331"/>
      <c r="AK4087" s="331"/>
      <c r="AL4087" s="34"/>
      <c r="AM4087" s="331"/>
      <c r="AN4087" s="35"/>
      <c r="AO4087" s="35"/>
      <c r="AP4087" s="162"/>
      <c r="AQ4087" s="35"/>
      <c r="AR4087" s="35"/>
      <c r="AS4087" s="35"/>
      <c r="AT4087" s="35"/>
      <c r="AU4087" s="35"/>
      <c r="AV4087" s="14"/>
      <c r="AW4087" s="14"/>
      <c r="AX4087" s="14"/>
      <c r="AY4087" s="14"/>
      <c r="AZ4087" s="14"/>
      <c r="BA4087" s="14"/>
    </row>
    <row r="4088" spans="3:53" ht="15.75">
      <c r="C4088" s="35"/>
      <c r="D4088" s="35"/>
      <c r="E4088" s="304"/>
      <c r="F4088" s="304"/>
      <c r="G4088" s="35"/>
      <c r="H4088" s="35"/>
      <c r="I4088" s="35"/>
      <c r="J4088" s="35"/>
      <c r="K4088" s="35"/>
      <c r="L4088" s="38"/>
      <c r="M4088" s="35"/>
      <c r="N4088" s="35"/>
      <c r="O4088" s="35"/>
      <c r="P4088" s="35"/>
      <c r="Q4088" s="35"/>
      <c r="R4088" s="35"/>
      <c r="S4088" s="35"/>
      <c r="T4088" s="35"/>
      <c r="U4088" s="35"/>
      <c r="V4088" s="35"/>
      <c r="W4088" s="35"/>
      <c r="X4088" s="35"/>
      <c r="Y4088" s="35"/>
      <c r="Z4088" s="35"/>
      <c r="AA4088" s="35"/>
      <c r="AB4088" s="35"/>
      <c r="AC4088" s="35"/>
      <c r="AD4088" s="35"/>
      <c r="AE4088" s="331"/>
      <c r="AF4088" s="331"/>
      <c r="AG4088" s="331"/>
      <c r="AH4088" s="331"/>
      <c r="AI4088" s="331"/>
      <c r="AJ4088" s="331"/>
      <c r="AK4088" s="331"/>
      <c r="AL4088" s="34"/>
      <c r="AM4088" s="331"/>
      <c r="AN4088" s="35"/>
      <c r="AO4088" s="35"/>
      <c r="AP4088" s="162"/>
      <c r="AQ4088" s="35"/>
      <c r="AR4088" s="35"/>
      <c r="AS4088" s="35"/>
      <c r="AT4088" s="35"/>
      <c r="AU4088" s="35"/>
      <c r="AV4088" s="14"/>
      <c r="AW4088" s="14"/>
      <c r="AX4088" s="14"/>
      <c r="AY4088" s="14"/>
      <c r="AZ4088" s="14"/>
      <c r="BA4088" s="14"/>
    </row>
    <row r="4089" spans="3:53" ht="15.75">
      <c r="C4089" s="35"/>
      <c r="D4089" s="35"/>
      <c r="E4089" s="304"/>
      <c r="F4089" s="304"/>
      <c r="G4089" s="35"/>
      <c r="H4089" s="35"/>
      <c r="I4089" s="35"/>
      <c r="J4089" s="35"/>
      <c r="K4089" s="35"/>
      <c r="L4089" s="38"/>
      <c r="M4089" s="35"/>
      <c r="N4089" s="35"/>
      <c r="O4089" s="35"/>
      <c r="P4089" s="35"/>
      <c r="Q4089" s="35"/>
      <c r="R4089" s="35"/>
      <c r="S4089" s="35"/>
      <c r="T4089" s="35"/>
      <c r="U4089" s="35"/>
      <c r="V4089" s="35"/>
      <c r="W4089" s="35"/>
      <c r="X4089" s="35"/>
      <c r="Y4089" s="35"/>
      <c r="Z4089" s="35"/>
      <c r="AA4089" s="35"/>
      <c r="AB4089" s="35"/>
      <c r="AC4089" s="35"/>
      <c r="AD4089" s="35"/>
      <c r="AE4089" s="331"/>
      <c r="AF4089" s="331"/>
      <c r="AG4089" s="331"/>
      <c r="AH4089" s="331"/>
      <c r="AI4089" s="331"/>
      <c r="AJ4089" s="331"/>
      <c r="AK4089" s="331"/>
      <c r="AL4089" s="34"/>
      <c r="AM4089" s="331"/>
      <c r="AN4089" s="35"/>
      <c r="AO4089" s="35"/>
      <c r="AP4089" s="162"/>
      <c r="AQ4089" s="35"/>
      <c r="AR4089" s="35"/>
      <c r="AS4089" s="35"/>
      <c r="AT4089" s="35"/>
      <c r="AU4089" s="35"/>
      <c r="AV4089" s="14"/>
      <c r="AW4089" s="14"/>
      <c r="AX4089" s="14"/>
      <c r="AY4089" s="14"/>
      <c r="AZ4089" s="14"/>
      <c r="BA4089" s="14"/>
    </row>
    <row r="4090" spans="3:53" ht="15.75">
      <c r="C4090" s="35"/>
      <c r="D4090" s="35"/>
      <c r="E4090" s="304"/>
      <c r="F4090" s="304"/>
      <c r="G4090" s="35"/>
      <c r="H4090" s="35"/>
      <c r="I4090" s="35"/>
      <c r="J4090" s="35"/>
      <c r="K4090" s="35"/>
      <c r="L4090" s="38"/>
      <c r="M4090" s="35"/>
      <c r="N4090" s="35"/>
      <c r="O4090" s="35"/>
      <c r="P4090" s="35"/>
      <c r="Q4090" s="35"/>
      <c r="R4090" s="35"/>
      <c r="S4090" s="35"/>
      <c r="T4090" s="35"/>
      <c r="U4090" s="35"/>
      <c r="V4090" s="35"/>
      <c r="W4090" s="35"/>
      <c r="X4090" s="35"/>
      <c r="Y4090" s="35"/>
      <c r="Z4090" s="35"/>
      <c r="AA4090" s="35"/>
      <c r="AB4090" s="35"/>
      <c r="AC4090" s="35"/>
      <c r="AD4090" s="35"/>
      <c r="AE4090" s="331"/>
      <c r="AF4090" s="331"/>
      <c r="AG4090" s="331"/>
      <c r="AH4090" s="331"/>
      <c r="AI4090" s="331"/>
      <c r="AJ4090" s="331"/>
      <c r="AK4090" s="331"/>
      <c r="AL4090" s="34"/>
      <c r="AM4090" s="331"/>
      <c r="AN4090" s="35"/>
      <c r="AO4090" s="35"/>
      <c r="AP4090" s="162"/>
      <c r="AQ4090" s="35"/>
      <c r="AR4090" s="35"/>
      <c r="AS4090" s="35"/>
      <c r="AT4090" s="35"/>
      <c r="AU4090" s="35"/>
      <c r="AV4090" s="14"/>
      <c r="AW4090" s="14"/>
      <c r="AX4090" s="14"/>
      <c r="AY4090" s="14"/>
      <c r="AZ4090" s="14"/>
      <c r="BA4090" s="14"/>
    </row>
    <row r="4091" spans="3:53" ht="15.75">
      <c r="C4091" s="35"/>
      <c r="D4091" s="35"/>
      <c r="E4091" s="304"/>
      <c r="F4091" s="304"/>
      <c r="G4091" s="35"/>
      <c r="H4091" s="35"/>
      <c r="I4091" s="35"/>
      <c r="J4091" s="35"/>
      <c r="K4091" s="35"/>
      <c r="L4091" s="38"/>
      <c r="M4091" s="35"/>
      <c r="N4091" s="35"/>
      <c r="O4091" s="35"/>
      <c r="P4091" s="35"/>
      <c r="Q4091" s="35"/>
      <c r="R4091" s="35"/>
      <c r="S4091" s="35"/>
      <c r="T4091" s="35"/>
      <c r="U4091" s="35"/>
      <c r="V4091" s="35"/>
      <c r="W4091" s="35"/>
      <c r="X4091" s="35"/>
      <c r="Y4091" s="35"/>
      <c r="Z4091" s="35"/>
      <c r="AA4091" s="35"/>
      <c r="AB4091" s="35"/>
      <c r="AC4091" s="35"/>
      <c r="AD4091" s="35"/>
      <c r="AE4091" s="331"/>
      <c r="AF4091" s="331"/>
      <c r="AG4091" s="331"/>
      <c r="AH4091" s="331"/>
      <c r="AI4091" s="331"/>
      <c r="AJ4091" s="331"/>
      <c r="AK4091" s="331"/>
      <c r="AL4091" s="34"/>
      <c r="AM4091" s="331"/>
      <c r="AN4091" s="35"/>
      <c r="AO4091" s="35"/>
      <c r="AP4091" s="162"/>
      <c r="AQ4091" s="35"/>
      <c r="AR4091" s="35"/>
      <c r="AS4091" s="35"/>
      <c r="AT4091" s="35"/>
      <c r="AU4091" s="35"/>
      <c r="AV4091" s="14"/>
      <c r="AW4091" s="14"/>
      <c r="AX4091" s="14"/>
      <c r="AY4091" s="14"/>
      <c r="AZ4091" s="14"/>
      <c r="BA4091" s="14"/>
    </row>
    <row r="4092" spans="3:53" ht="15.75">
      <c r="C4092" s="35"/>
      <c r="D4092" s="35"/>
      <c r="E4092" s="304"/>
      <c r="F4092" s="304"/>
      <c r="G4092" s="35"/>
      <c r="H4092" s="35"/>
      <c r="I4092" s="35"/>
      <c r="J4092" s="35"/>
      <c r="K4092" s="35"/>
      <c r="L4092" s="38"/>
      <c r="M4092" s="35"/>
      <c r="N4092" s="35"/>
      <c r="O4092" s="35"/>
      <c r="P4092" s="35"/>
      <c r="Q4092" s="35"/>
      <c r="R4092" s="35"/>
      <c r="S4092" s="35"/>
      <c r="T4092" s="35"/>
      <c r="U4092" s="35"/>
      <c r="V4092" s="35"/>
      <c r="W4092" s="35"/>
      <c r="X4092" s="35"/>
      <c r="Y4092" s="35"/>
      <c r="Z4092" s="35"/>
      <c r="AA4092" s="35"/>
      <c r="AB4092" s="35"/>
      <c r="AC4092" s="35"/>
      <c r="AD4092" s="35"/>
      <c r="AE4092" s="331"/>
      <c r="AF4092" s="331"/>
      <c r="AG4092" s="331"/>
      <c r="AH4092" s="331"/>
      <c r="AI4092" s="331"/>
      <c r="AJ4092" s="331"/>
      <c r="AK4092" s="331"/>
      <c r="AL4092" s="34"/>
      <c r="AM4092" s="331"/>
      <c r="AN4092" s="35"/>
      <c r="AO4092" s="35"/>
      <c r="AP4092" s="162"/>
      <c r="AQ4092" s="35"/>
      <c r="AR4092" s="35"/>
      <c r="AS4092" s="35"/>
      <c r="AT4092" s="35"/>
      <c r="AU4092" s="35"/>
      <c r="AV4092" s="14"/>
      <c r="AW4092" s="14"/>
      <c r="AX4092" s="14"/>
      <c r="AY4092" s="14"/>
      <c r="AZ4092" s="14"/>
      <c r="BA4092" s="14"/>
    </row>
    <row r="4093" spans="3:53" ht="15.75">
      <c r="C4093" s="35"/>
      <c r="D4093" s="35"/>
      <c r="E4093" s="304"/>
      <c r="F4093" s="304"/>
      <c r="G4093" s="35"/>
      <c r="H4093" s="35"/>
      <c r="I4093" s="35"/>
      <c r="J4093" s="35"/>
      <c r="K4093" s="35"/>
      <c r="L4093" s="38"/>
      <c r="M4093" s="35"/>
      <c r="N4093" s="35"/>
      <c r="O4093" s="35"/>
      <c r="P4093" s="35"/>
      <c r="Q4093" s="35"/>
      <c r="R4093" s="35"/>
      <c r="S4093" s="35"/>
      <c r="T4093" s="35"/>
      <c r="U4093" s="35"/>
      <c r="V4093" s="35"/>
      <c r="W4093" s="35"/>
      <c r="X4093" s="35"/>
      <c r="Y4093" s="35"/>
      <c r="Z4093" s="35"/>
      <c r="AA4093" s="35"/>
      <c r="AB4093" s="35"/>
      <c r="AC4093" s="35"/>
      <c r="AD4093" s="35"/>
      <c r="AE4093" s="331"/>
      <c r="AF4093" s="331"/>
      <c r="AG4093" s="331"/>
      <c r="AH4093" s="331"/>
      <c r="AI4093" s="331"/>
      <c r="AJ4093" s="331"/>
      <c r="AK4093" s="331"/>
      <c r="AL4093" s="34"/>
      <c r="AM4093" s="331"/>
      <c r="AN4093" s="35"/>
      <c r="AO4093" s="35"/>
      <c r="AP4093" s="162"/>
      <c r="AQ4093" s="35"/>
      <c r="AR4093" s="35"/>
      <c r="AS4093" s="35"/>
      <c r="AT4093" s="35"/>
      <c r="AU4093" s="35"/>
      <c r="AV4093" s="14"/>
      <c r="AW4093" s="14"/>
      <c r="AX4093" s="14"/>
      <c r="AY4093" s="14"/>
      <c r="AZ4093" s="14"/>
      <c r="BA4093" s="14"/>
    </row>
    <row r="4094" spans="3:53" ht="15.75">
      <c r="C4094" s="35"/>
      <c r="D4094" s="35"/>
      <c r="E4094" s="304"/>
      <c r="F4094" s="304"/>
      <c r="G4094" s="35"/>
      <c r="H4094" s="35"/>
      <c r="I4094" s="35"/>
      <c r="J4094" s="35"/>
      <c r="K4094" s="35"/>
      <c r="L4094" s="38"/>
      <c r="M4094" s="35"/>
      <c r="N4094" s="35"/>
      <c r="O4094" s="35"/>
      <c r="P4094" s="35"/>
      <c r="Q4094" s="35"/>
      <c r="R4094" s="35"/>
      <c r="S4094" s="35"/>
      <c r="T4094" s="35"/>
      <c r="U4094" s="35"/>
      <c r="V4094" s="35"/>
      <c r="W4094" s="35"/>
      <c r="X4094" s="35"/>
      <c r="Y4094" s="35"/>
      <c r="Z4094" s="35"/>
      <c r="AA4094" s="35"/>
      <c r="AB4094" s="35"/>
      <c r="AC4094" s="35"/>
      <c r="AD4094" s="35"/>
      <c r="AE4094" s="331"/>
      <c r="AF4094" s="331"/>
      <c r="AG4094" s="331"/>
      <c r="AH4094" s="331"/>
      <c r="AI4094" s="331"/>
      <c r="AJ4094" s="331"/>
      <c r="AK4094" s="331"/>
      <c r="AL4094" s="34"/>
      <c r="AM4094" s="331"/>
      <c r="AN4094" s="35"/>
      <c r="AO4094" s="35"/>
      <c r="AP4094" s="162"/>
      <c r="AQ4094" s="35"/>
      <c r="AR4094" s="35"/>
      <c r="AS4094" s="35"/>
      <c r="AT4094" s="35"/>
      <c r="AU4094" s="35"/>
      <c r="AV4094" s="14"/>
      <c r="AW4094" s="14"/>
      <c r="AX4094" s="14"/>
      <c r="AY4094" s="14"/>
      <c r="AZ4094" s="14"/>
      <c r="BA4094" s="14"/>
    </row>
    <row r="4095" spans="3:53" ht="15.75">
      <c r="C4095" s="35"/>
      <c r="D4095" s="35"/>
      <c r="E4095" s="304"/>
      <c r="F4095" s="304"/>
      <c r="G4095" s="35"/>
      <c r="H4095" s="35"/>
      <c r="I4095" s="35"/>
      <c r="J4095" s="35"/>
      <c r="K4095" s="35"/>
      <c r="L4095" s="38"/>
      <c r="M4095" s="35"/>
      <c r="N4095" s="35"/>
      <c r="O4095" s="35"/>
      <c r="P4095" s="35"/>
      <c r="Q4095" s="35"/>
      <c r="R4095" s="35"/>
      <c r="S4095" s="35"/>
      <c r="T4095" s="35"/>
      <c r="U4095" s="35"/>
      <c r="V4095" s="35"/>
      <c r="W4095" s="35"/>
      <c r="X4095" s="35"/>
      <c r="Y4095" s="35"/>
      <c r="Z4095" s="35"/>
      <c r="AA4095" s="35"/>
      <c r="AB4095" s="35"/>
      <c r="AC4095" s="35"/>
      <c r="AD4095" s="35"/>
      <c r="AE4095" s="331"/>
      <c r="AF4095" s="331"/>
      <c r="AG4095" s="331"/>
      <c r="AH4095" s="331"/>
      <c r="AI4095" s="331"/>
      <c r="AJ4095" s="331"/>
      <c r="AK4095" s="331"/>
      <c r="AL4095" s="34"/>
      <c r="AM4095" s="331"/>
      <c r="AN4095" s="35"/>
      <c r="AO4095" s="35"/>
      <c r="AP4095" s="162"/>
      <c r="AQ4095" s="35"/>
      <c r="AR4095" s="35"/>
      <c r="AS4095" s="35"/>
      <c r="AT4095" s="35"/>
      <c r="AU4095" s="35"/>
      <c r="AV4095" s="14"/>
      <c r="AW4095" s="14"/>
      <c r="AX4095" s="14"/>
      <c r="AY4095" s="14"/>
      <c r="AZ4095" s="14"/>
      <c r="BA4095" s="14"/>
    </row>
    <row r="4096" spans="3:53" ht="15.75">
      <c r="C4096" s="35"/>
      <c r="D4096" s="35"/>
      <c r="E4096" s="304"/>
      <c r="F4096" s="304"/>
      <c r="G4096" s="35"/>
      <c r="H4096" s="35"/>
      <c r="I4096" s="35"/>
      <c r="J4096" s="35"/>
      <c r="K4096" s="35"/>
      <c r="L4096" s="38"/>
      <c r="M4096" s="35"/>
      <c r="N4096" s="35"/>
      <c r="O4096" s="35"/>
      <c r="P4096" s="35"/>
      <c r="Q4096" s="35"/>
      <c r="R4096" s="35"/>
      <c r="S4096" s="35"/>
      <c r="T4096" s="35"/>
      <c r="U4096" s="35"/>
      <c r="V4096" s="35"/>
      <c r="W4096" s="35"/>
      <c r="X4096" s="35"/>
      <c r="Y4096" s="35"/>
      <c r="Z4096" s="35"/>
      <c r="AA4096" s="35"/>
      <c r="AB4096" s="35"/>
      <c r="AC4096" s="35"/>
      <c r="AD4096" s="35"/>
      <c r="AE4096" s="331"/>
      <c r="AF4096" s="331"/>
      <c r="AG4096" s="331"/>
      <c r="AH4096" s="331"/>
      <c r="AI4096" s="331"/>
      <c r="AJ4096" s="331"/>
      <c r="AK4096" s="331"/>
      <c r="AL4096" s="34"/>
      <c r="AM4096" s="331"/>
      <c r="AN4096" s="35"/>
      <c r="AO4096" s="35"/>
      <c r="AP4096" s="162"/>
      <c r="AQ4096" s="35"/>
      <c r="AR4096" s="35"/>
      <c r="AS4096" s="35"/>
      <c r="AT4096" s="35"/>
      <c r="AU4096" s="35"/>
      <c r="AV4096" s="14"/>
      <c r="AW4096" s="14"/>
      <c r="AX4096" s="14"/>
      <c r="AY4096" s="14"/>
      <c r="AZ4096" s="14"/>
      <c r="BA4096" s="14"/>
    </row>
    <row r="4097" spans="3:53" ht="15.75">
      <c r="C4097" s="35"/>
      <c r="D4097" s="35"/>
      <c r="E4097" s="304"/>
      <c r="F4097" s="304"/>
      <c r="G4097" s="35"/>
      <c r="H4097" s="35"/>
      <c r="I4097" s="35"/>
      <c r="J4097" s="35"/>
      <c r="K4097" s="35"/>
      <c r="L4097" s="38"/>
      <c r="M4097" s="35"/>
      <c r="N4097" s="35"/>
      <c r="O4097" s="35"/>
      <c r="P4097" s="35"/>
      <c r="Q4097" s="35"/>
      <c r="R4097" s="35"/>
      <c r="S4097" s="35"/>
      <c r="T4097" s="35"/>
      <c r="U4097" s="35"/>
      <c r="V4097" s="35"/>
      <c r="W4097" s="35"/>
      <c r="X4097" s="35"/>
      <c r="Y4097" s="35"/>
      <c r="Z4097" s="35"/>
      <c r="AA4097" s="35"/>
      <c r="AB4097" s="35"/>
      <c r="AC4097" s="35"/>
      <c r="AD4097" s="35"/>
      <c r="AE4097" s="331"/>
      <c r="AF4097" s="331"/>
      <c r="AG4097" s="331"/>
      <c r="AH4097" s="331"/>
      <c r="AI4097" s="331"/>
      <c r="AJ4097" s="331"/>
      <c r="AK4097" s="331"/>
      <c r="AL4097" s="34"/>
      <c r="AM4097" s="331"/>
      <c r="AN4097" s="35"/>
      <c r="AO4097" s="35"/>
      <c r="AP4097" s="162"/>
      <c r="AQ4097" s="35"/>
      <c r="AR4097" s="35"/>
      <c r="AS4097" s="35"/>
      <c r="AT4097" s="35"/>
      <c r="AU4097" s="35"/>
      <c r="AV4097" s="14"/>
      <c r="AW4097" s="14"/>
      <c r="AX4097" s="14"/>
      <c r="AY4097" s="14"/>
      <c r="AZ4097" s="14"/>
      <c r="BA4097" s="14"/>
    </row>
    <row r="4098" spans="3:53" ht="15.75">
      <c r="C4098" s="35"/>
      <c r="D4098" s="35"/>
      <c r="E4098" s="304"/>
      <c r="F4098" s="304"/>
      <c r="G4098" s="35"/>
      <c r="H4098" s="35"/>
      <c r="I4098" s="35"/>
      <c r="J4098" s="35"/>
      <c r="K4098" s="35"/>
      <c r="L4098" s="38"/>
      <c r="M4098" s="35"/>
      <c r="N4098" s="35"/>
      <c r="O4098" s="35"/>
      <c r="P4098" s="35"/>
      <c r="Q4098" s="35"/>
      <c r="R4098" s="35"/>
      <c r="S4098" s="35"/>
      <c r="T4098" s="35"/>
      <c r="U4098" s="35"/>
      <c r="V4098" s="35"/>
      <c r="W4098" s="35"/>
      <c r="X4098" s="35"/>
      <c r="Y4098" s="35"/>
      <c r="Z4098" s="35"/>
      <c r="AA4098" s="35"/>
      <c r="AB4098" s="35"/>
      <c r="AC4098" s="35"/>
      <c r="AD4098" s="35"/>
      <c r="AE4098" s="331"/>
      <c r="AF4098" s="331"/>
      <c r="AG4098" s="331"/>
      <c r="AH4098" s="331"/>
      <c r="AI4098" s="331"/>
      <c r="AJ4098" s="331"/>
      <c r="AK4098" s="331"/>
      <c r="AL4098" s="34"/>
      <c r="AM4098" s="331"/>
      <c r="AN4098" s="35"/>
      <c r="AO4098" s="35"/>
      <c r="AP4098" s="162"/>
      <c r="AQ4098" s="35"/>
      <c r="AR4098" s="35"/>
      <c r="AS4098" s="35"/>
      <c r="AT4098" s="35"/>
      <c r="AU4098" s="35"/>
      <c r="AV4098" s="14"/>
      <c r="AW4098" s="14"/>
      <c r="AX4098" s="14"/>
      <c r="AY4098" s="14"/>
      <c r="AZ4098" s="14"/>
      <c r="BA4098" s="14"/>
    </row>
    <row r="4099" spans="3:53" ht="15.75">
      <c r="C4099" s="35"/>
      <c r="D4099" s="35"/>
      <c r="E4099" s="304"/>
      <c r="F4099" s="304"/>
      <c r="G4099" s="35"/>
      <c r="H4099" s="35"/>
      <c r="I4099" s="35"/>
      <c r="J4099" s="35"/>
      <c r="K4099" s="35"/>
      <c r="L4099" s="38"/>
      <c r="M4099" s="35"/>
      <c r="N4099" s="35"/>
      <c r="O4099" s="35"/>
      <c r="P4099" s="35"/>
      <c r="Q4099" s="35"/>
      <c r="R4099" s="35"/>
      <c r="S4099" s="35"/>
      <c r="T4099" s="35"/>
      <c r="U4099" s="35"/>
      <c r="V4099" s="35"/>
      <c r="W4099" s="35"/>
      <c r="X4099" s="35"/>
      <c r="Y4099" s="35"/>
      <c r="Z4099" s="35"/>
      <c r="AA4099" s="35"/>
      <c r="AB4099" s="35"/>
      <c r="AC4099" s="35"/>
      <c r="AD4099" s="35"/>
      <c r="AE4099" s="331"/>
      <c r="AF4099" s="331"/>
      <c r="AG4099" s="331"/>
      <c r="AH4099" s="331"/>
      <c r="AI4099" s="331"/>
      <c r="AJ4099" s="331"/>
      <c r="AK4099" s="331"/>
      <c r="AL4099" s="34"/>
      <c r="AM4099" s="331"/>
      <c r="AN4099" s="35"/>
      <c r="AO4099" s="35"/>
      <c r="AP4099" s="162"/>
      <c r="AQ4099" s="35"/>
      <c r="AR4099" s="35"/>
      <c r="AS4099" s="35"/>
      <c r="AT4099" s="35"/>
      <c r="AU4099" s="35"/>
      <c r="AV4099" s="14"/>
      <c r="AW4099" s="14"/>
      <c r="AX4099" s="14"/>
      <c r="AY4099" s="14"/>
      <c r="AZ4099" s="14"/>
      <c r="BA4099" s="14"/>
    </row>
    <row r="4100" spans="3:53" ht="15.75">
      <c r="C4100" s="35"/>
      <c r="D4100" s="35"/>
      <c r="E4100" s="304"/>
      <c r="F4100" s="304"/>
      <c r="G4100" s="35"/>
      <c r="H4100" s="35"/>
      <c r="I4100" s="35"/>
      <c r="J4100" s="35"/>
      <c r="K4100" s="35"/>
      <c r="L4100" s="38"/>
      <c r="M4100" s="35"/>
      <c r="N4100" s="35"/>
      <c r="O4100" s="35"/>
      <c r="P4100" s="35"/>
      <c r="Q4100" s="35"/>
      <c r="R4100" s="35"/>
      <c r="S4100" s="35"/>
      <c r="T4100" s="35"/>
      <c r="U4100" s="35"/>
      <c r="V4100" s="35"/>
      <c r="W4100" s="35"/>
      <c r="X4100" s="35"/>
      <c r="Y4100" s="35"/>
      <c r="Z4100" s="35"/>
      <c r="AA4100" s="35"/>
      <c r="AB4100" s="35"/>
      <c r="AC4100" s="35"/>
      <c r="AD4100" s="35"/>
      <c r="AE4100" s="331"/>
      <c r="AF4100" s="331"/>
      <c r="AG4100" s="331"/>
      <c r="AH4100" s="331"/>
      <c r="AI4100" s="331"/>
      <c r="AJ4100" s="331"/>
      <c r="AK4100" s="331"/>
      <c r="AL4100" s="34"/>
      <c r="AM4100" s="331"/>
      <c r="AN4100" s="35"/>
      <c r="AO4100" s="35"/>
      <c r="AP4100" s="162"/>
      <c r="AQ4100" s="35"/>
      <c r="AR4100" s="35"/>
      <c r="AS4100" s="35"/>
      <c r="AT4100" s="35"/>
      <c r="AU4100" s="35"/>
      <c r="AV4100" s="14"/>
      <c r="AW4100" s="14"/>
      <c r="AX4100" s="14"/>
      <c r="AY4100" s="14"/>
      <c r="AZ4100" s="14"/>
      <c r="BA4100" s="14"/>
    </row>
    <row r="4101" spans="3:53" ht="15.75">
      <c r="C4101" s="35"/>
      <c r="D4101" s="35"/>
      <c r="E4101" s="304"/>
      <c r="F4101" s="304"/>
      <c r="G4101" s="35"/>
      <c r="H4101" s="35"/>
      <c r="I4101" s="35"/>
      <c r="J4101" s="35"/>
      <c r="K4101" s="35"/>
      <c r="L4101" s="38"/>
      <c r="M4101" s="35"/>
      <c r="N4101" s="35"/>
      <c r="O4101" s="35"/>
      <c r="P4101" s="35"/>
      <c r="Q4101" s="35"/>
      <c r="R4101" s="35"/>
      <c r="S4101" s="35"/>
      <c r="T4101" s="35"/>
      <c r="U4101" s="35"/>
      <c r="V4101" s="35"/>
      <c r="W4101" s="35"/>
      <c r="X4101" s="35"/>
      <c r="Y4101" s="35"/>
      <c r="Z4101" s="35"/>
      <c r="AA4101" s="35"/>
      <c r="AB4101" s="35"/>
      <c r="AC4101" s="35"/>
      <c r="AD4101" s="35"/>
      <c r="AE4101" s="331"/>
      <c r="AF4101" s="331"/>
      <c r="AG4101" s="331"/>
      <c r="AH4101" s="331"/>
      <c r="AI4101" s="331"/>
      <c r="AJ4101" s="331"/>
      <c r="AK4101" s="331"/>
      <c r="AL4101" s="34"/>
      <c r="AM4101" s="331"/>
      <c r="AN4101" s="35"/>
      <c r="AO4101" s="35"/>
      <c r="AP4101" s="162"/>
      <c r="AQ4101" s="35"/>
      <c r="AR4101" s="35"/>
      <c r="AS4101" s="35"/>
      <c r="AT4101" s="35"/>
      <c r="AU4101" s="35"/>
      <c r="AV4101" s="14"/>
      <c r="AW4101" s="14"/>
      <c r="AX4101" s="14"/>
      <c r="AY4101" s="14"/>
      <c r="AZ4101" s="14"/>
      <c r="BA4101" s="14"/>
    </row>
    <row r="4102" spans="3:53" ht="15.75">
      <c r="C4102" s="35"/>
      <c r="D4102" s="35"/>
      <c r="E4102" s="304"/>
      <c r="F4102" s="304"/>
      <c r="G4102" s="35"/>
      <c r="H4102" s="35"/>
      <c r="I4102" s="35"/>
      <c r="J4102" s="35"/>
      <c r="K4102" s="35"/>
      <c r="L4102" s="38"/>
      <c r="M4102" s="35"/>
      <c r="N4102" s="35"/>
      <c r="O4102" s="35"/>
      <c r="P4102" s="35"/>
      <c r="Q4102" s="35"/>
      <c r="R4102" s="35"/>
      <c r="S4102" s="35"/>
      <c r="T4102" s="35"/>
      <c r="U4102" s="35"/>
      <c r="V4102" s="35"/>
      <c r="W4102" s="35"/>
      <c r="X4102" s="35"/>
      <c r="Y4102" s="35"/>
      <c r="Z4102" s="35"/>
      <c r="AA4102" s="35"/>
      <c r="AB4102" s="35"/>
      <c r="AC4102" s="35"/>
      <c r="AD4102" s="35"/>
      <c r="AE4102" s="331"/>
      <c r="AF4102" s="331"/>
      <c r="AG4102" s="331"/>
      <c r="AH4102" s="331"/>
      <c r="AI4102" s="331"/>
      <c r="AJ4102" s="331"/>
      <c r="AK4102" s="331"/>
      <c r="AL4102" s="34"/>
      <c r="AM4102" s="331"/>
      <c r="AN4102" s="35"/>
      <c r="AO4102" s="35"/>
      <c r="AP4102" s="162"/>
      <c r="AQ4102" s="35"/>
      <c r="AR4102" s="35"/>
      <c r="AS4102" s="35"/>
      <c r="AT4102" s="35"/>
      <c r="AU4102" s="35"/>
      <c r="AV4102" s="14"/>
      <c r="AW4102" s="14"/>
      <c r="AX4102" s="14"/>
      <c r="AY4102" s="14"/>
      <c r="AZ4102" s="14"/>
      <c r="BA4102" s="14"/>
    </row>
    <row r="4103" spans="3:53" ht="15.75">
      <c r="C4103" s="35"/>
      <c r="D4103" s="35"/>
      <c r="E4103" s="304"/>
      <c r="F4103" s="304"/>
      <c r="G4103" s="35"/>
      <c r="H4103" s="35"/>
      <c r="I4103" s="35"/>
      <c r="J4103" s="35"/>
      <c r="K4103" s="35"/>
      <c r="L4103" s="38"/>
      <c r="M4103" s="35"/>
      <c r="N4103" s="35"/>
      <c r="O4103" s="35"/>
      <c r="P4103" s="35"/>
      <c r="Q4103" s="35"/>
      <c r="R4103" s="35"/>
      <c r="S4103" s="35"/>
      <c r="T4103" s="35"/>
      <c r="U4103" s="35"/>
      <c r="V4103" s="35"/>
      <c r="W4103" s="35"/>
      <c r="X4103" s="35"/>
      <c r="Y4103" s="35"/>
      <c r="Z4103" s="35"/>
      <c r="AA4103" s="35"/>
      <c r="AB4103" s="35"/>
      <c r="AC4103" s="35"/>
      <c r="AD4103" s="35"/>
      <c r="AE4103" s="331"/>
      <c r="AF4103" s="331"/>
      <c r="AG4103" s="331"/>
      <c r="AH4103" s="331"/>
      <c r="AI4103" s="331"/>
      <c r="AJ4103" s="331"/>
      <c r="AK4103" s="331"/>
      <c r="AL4103" s="34"/>
      <c r="AM4103" s="331"/>
      <c r="AN4103" s="35"/>
      <c r="AO4103" s="35"/>
      <c r="AP4103" s="162"/>
      <c r="AQ4103" s="35"/>
      <c r="AR4103" s="35"/>
      <c r="AS4103" s="35"/>
      <c r="AT4103" s="35"/>
      <c r="AU4103" s="35"/>
      <c r="AV4103" s="14"/>
      <c r="AW4103" s="14"/>
      <c r="AX4103" s="14"/>
      <c r="AY4103" s="14"/>
      <c r="AZ4103" s="14"/>
      <c r="BA4103" s="14"/>
    </row>
    <row r="4104" spans="3:53" ht="15.75">
      <c r="C4104" s="35"/>
      <c r="D4104" s="35"/>
      <c r="E4104" s="304"/>
      <c r="F4104" s="304"/>
      <c r="G4104" s="35"/>
      <c r="H4104" s="35"/>
      <c r="I4104" s="35"/>
      <c r="J4104" s="35"/>
      <c r="K4104" s="35"/>
      <c r="L4104" s="38"/>
      <c r="M4104" s="35"/>
      <c r="N4104" s="35"/>
      <c r="O4104" s="35"/>
      <c r="P4104" s="35"/>
      <c r="Q4104" s="35"/>
      <c r="R4104" s="35"/>
      <c r="S4104" s="35"/>
      <c r="T4104" s="35"/>
      <c r="U4104" s="35"/>
      <c r="V4104" s="35"/>
      <c r="W4104" s="35"/>
      <c r="X4104" s="35"/>
      <c r="Y4104" s="35"/>
      <c r="Z4104" s="35"/>
      <c r="AA4104" s="35"/>
      <c r="AB4104" s="35"/>
      <c r="AC4104" s="35"/>
      <c r="AD4104" s="35"/>
      <c r="AE4104" s="331"/>
      <c r="AF4104" s="331"/>
      <c r="AG4104" s="331"/>
      <c r="AH4104" s="331"/>
      <c r="AI4104" s="331"/>
      <c r="AJ4104" s="331"/>
      <c r="AK4104" s="331"/>
      <c r="AL4104" s="34"/>
      <c r="AM4104" s="331"/>
      <c r="AN4104" s="35"/>
      <c r="AO4104" s="35"/>
      <c r="AP4104" s="162"/>
      <c r="AQ4104" s="35"/>
      <c r="AR4104" s="35"/>
      <c r="AS4104" s="35"/>
      <c r="AT4104" s="35"/>
      <c r="AU4104" s="35"/>
      <c r="AV4104" s="14"/>
      <c r="AW4104" s="14"/>
      <c r="AX4104" s="14"/>
      <c r="AY4104" s="14"/>
      <c r="AZ4104" s="14"/>
      <c r="BA4104" s="14"/>
    </row>
    <row r="4105" spans="3:53" ht="15.75">
      <c r="C4105" s="35"/>
      <c r="D4105" s="35"/>
      <c r="E4105" s="304"/>
      <c r="F4105" s="304"/>
      <c r="G4105" s="35"/>
      <c r="H4105" s="35"/>
      <c r="I4105" s="35"/>
      <c r="J4105" s="35"/>
      <c r="K4105" s="35"/>
      <c r="L4105" s="38"/>
      <c r="M4105" s="35"/>
      <c r="N4105" s="35"/>
      <c r="O4105" s="35"/>
      <c r="P4105" s="35"/>
      <c r="Q4105" s="35"/>
      <c r="R4105" s="35"/>
      <c r="S4105" s="35"/>
      <c r="T4105" s="35"/>
      <c r="U4105" s="35"/>
      <c r="V4105" s="35"/>
      <c r="W4105" s="35"/>
      <c r="X4105" s="35"/>
      <c r="Y4105" s="35"/>
      <c r="Z4105" s="35"/>
      <c r="AA4105" s="35"/>
      <c r="AB4105" s="35"/>
      <c r="AC4105" s="35"/>
      <c r="AD4105" s="35"/>
      <c r="AE4105" s="331"/>
      <c r="AF4105" s="331"/>
      <c r="AG4105" s="331"/>
      <c r="AH4105" s="331"/>
      <c r="AI4105" s="331"/>
      <c r="AJ4105" s="331"/>
      <c r="AK4105" s="331"/>
      <c r="AL4105" s="34"/>
      <c r="AM4105" s="331"/>
      <c r="AN4105" s="35"/>
      <c r="AO4105" s="35"/>
      <c r="AP4105" s="162"/>
      <c r="AQ4105" s="35"/>
      <c r="AR4105" s="35"/>
      <c r="AS4105" s="35"/>
      <c r="AT4105" s="35"/>
      <c r="AU4105" s="35"/>
      <c r="AV4105" s="14"/>
      <c r="AW4105" s="14"/>
      <c r="AX4105" s="14"/>
      <c r="AY4105" s="14"/>
      <c r="AZ4105" s="14"/>
      <c r="BA4105" s="14"/>
    </row>
    <row r="4106" spans="3:53" ht="15.75">
      <c r="C4106" s="35"/>
      <c r="D4106" s="35"/>
      <c r="E4106" s="304"/>
      <c r="F4106" s="304"/>
      <c r="G4106" s="35"/>
      <c r="H4106" s="35"/>
      <c r="I4106" s="35"/>
      <c r="J4106" s="35"/>
      <c r="K4106" s="35"/>
      <c r="L4106" s="38"/>
      <c r="M4106" s="35"/>
      <c r="N4106" s="35"/>
      <c r="O4106" s="35"/>
      <c r="P4106" s="35"/>
      <c r="Q4106" s="35"/>
      <c r="R4106" s="35"/>
      <c r="S4106" s="35"/>
      <c r="T4106" s="35"/>
      <c r="U4106" s="35"/>
      <c r="V4106" s="35"/>
      <c r="W4106" s="35"/>
      <c r="X4106" s="35"/>
      <c r="Y4106" s="35"/>
      <c r="Z4106" s="35"/>
      <c r="AA4106" s="35"/>
      <c r="AB4106" s="35"/>
      <c r="AC4106" s="35"/>
      <c r="AD4106" s="35"/>
      <c r="AE4106" s="331"/>
      <c r="AF4106" s="331"/>
      <c r="AG4106" s="331"/>
      <c r="AH4106" s="331"/>
      <c r="AI4106" s="331"/>
      <c r="AJ4106" s="331"/>
      <c r="AK4106" s="331"/>
      <c r="AL4106" s="34"/>
      <c r="AM4106" s="331"/>
      <c r="AN4106" s="35"/>
      <c r="AO4106" s="35"/>
      <c r="AP4106" s="162"/>
      <c r="AQ4106" s="35"/>
      <c r="AR4106" s="35"/>
      <c r="AS4106" s="35"/>
      <c r="AT4106" s="35"/>
      <c r="AU4106" s="35"/>
      <c r="AV4106" s="14"/>
      <c r="AW4106" s="14"/>
      <c r="AX4106" s="14"/>
      <c r="AY4106" s="14"/>
      <c r="AZ4106" s="14"/>
      <c r="BA4106" s="14"/>
    </row>
    <row r="4107" spans="3:53" ht="15.75">
      <c r="C4107" s="35"/>
      <c r="D4107" s="35"/>
      <c r="E4107" s="304"/>
      <c r="F4107" s="304"/>
      <c r="G4107" s="35"/>
      <c r="H4107" s="35"/>
      <c r="I4107" s="35"/>
      <c r="J4107" s="35"/>
      <c r="K4107" s="35"/>
      <c r="L4107" s="38"/>
      <c r="M4107" s="35"/>
      <c r="N4107" s="35"/>
      <c r="O4107" s="35"/>
      <c r="P4107" s="35"/>
      <c r="Q4107" s="35"/>
      <c r="R4107" s="35"/>
      <c r="S4107" s="35"/>
      <c r="T4107" s="35"/>
      <c r="U4107" s="35"/>
      <c r="V4107" s="35"/>
      <c r="W4107" s="35"/>
      <c r="X4107" s="35"/>
      <c r="Y4107" s="35"/>
      <c r="Z4107" s="35"/>
      <c r="AA4107" s="35"/>
      <c r="AB4107" s="35"/>
      <c r="AC4107" s="35"/>
      <c r="AD4107" s="35"/>
      <c r="AE4107" s="331"/>
      <c r="AF4107" s="331"/>
      <c r="AG4107" s="331"/>
      <c r="AH4107" s="331"/>
      <c r="AI4107" s="331"/>
      <c r="AJ4107" s="331"/>
      <c r="AK4107" s="331"/>
      <c r="AL4107" s="34"/>
      <c r="AM4107" s="331"/>
      <c r="AN4107" s="35"/>
      <c r="AO4107" s="35"/>
      <c r="AP4107" s="162"/>
      <c r="AQ4107" s="35"/>
      <c r="AR4107" s="35"/>
      <c r="AS4107" s="35"/>
      <c r="AT4107" s="35"/>
      <c r="AU4107" s="35"/>
      <c r="AV4107" s="14"/>
      <c r="AW4107" s="14"/>
      <c r="AX4107" s="14"/>
      <c r="AY4107" s="14"/>
      <c r="AZ4107" s="14"/>
      <c r="BA4107" s="14"/>
    </row>
    <row r="4108" spans="3:53" ht="15.75">
      <c r="C4108" s="35"/>
      <c r="D4108" s="35"/>
      <c r="E4108" s="304"/>
      <c r="F4108" s="304"/>
      <c r="G4108" s="35"/>
      <c r="H4108" s="35"/>
      <c r="I4108" s="35"/>
      <c r="J4108" s="35"/>
      <c r="K4108" s="35"/>
      <c r="L4108" s="38"/>
      <c r="M4108" s="35"/>
      <c r="N4108" s="35"/>
      <c r="O4108" s="35"/>
      <c r="P4108" s="35"/>
      <c r="Q4108" s="35"/>
      <c r="R4108" s="35"/>
      <c r="S4108" s="35"/>
      <c r="T4108" s="35"/>
      <c r="U4108" s="35"/>
      <c r="V4108" s="35"/>
      <c r="W4108" s="35"/>
      <c r="X4108" s="35"/>
      <c r="Y4108" s="35"/>
      <c r="Z4108" s="35"/>
      <c r="AA4108" s="35"/>
      <c r="AB4108" s="35"/>
      <c r="AC4108" s="35"/>
      <c r="AD4108" s="35"/>
      <c r="AE4108" s="331"/>
      <c r="AF4108" s="331"/>
      <c r="AG4108" s="331"/>
      <c r="AH4108" s="331"/>
      <c r="AI4108" s="331"/>
      <c r="AJ4108" s="331"/>
      <c r="AK4108" s="331"/>
      <c r="AL4108" s="34"/>
      <c r="AM4108" s="331"/>
      <c r="AN4108" s="35"/>
      <c r="AO4108" s="35"/>
      <c r="AP4108" s="162"/>
      <c r="AQ4108" s="35"/>
      <c r="AR4108" s="35"/>
      <c r="AS4108" s="35"/>
      <c r="AT4108" s="35"/>
      <c r="AU4108" s="35"/>
      <c r="AV4108" s="14"/>
      <c r="AW4108" s="14"/>
      <c r="AX4108" s="14"/>
      <c r="AY4108" s="14"/>
      <c r="AZ4108" s="14"/>
      <c r="BA4108" s="14"/>
    </row>
    <row r="4109" spans="3:53" ht="15.75">
      <c r="C4109" s="35"/>
      <c r="D4109" s="35"/>
      <c r="E4109" s="304"/>
      <c r="F4109" s="304"/>
      <c r="G4109" s="35"/>
      <c r="H4109" s="35"/>
      <c r="I4109" s="35"/>
      <c r="J4109" s="35"/>
      <c r="K4109" s="35"/>
      <c r="L4109" s="38"/>
      <c r="M4109" s="35"/>
      <c r="N4109" s="35"/>
      <c r="O4109" s="35"/>
      <c r="P4109" s="35"/>
      <c r="Q4109" s="35"/>
      <c r="R4109" s="35"/>
      <c r="S4109" s="35"/>
      <c r="T4109" s="35"/>
      <c r="U4109" s="35"/>
      <c r="V4109" s="35"/>
      <c r="W4109" s="35"/>
      <c r="X4109" s="35"/>
      <c r="Y4109" s="35"/>
      <c r="Z4109" s="35"/>
      <c r="AA4109" s="35"/>
      <c r="AB4109" s="35"/>
      <c r="AC4109" s="35"/>
      <c r="AD4109" s="35"/>
      <c r="AE4109" s="331"/>
      <c r="AF4109" s="331"/>
      <c r="AG4109" s="331"/>
      <c r="AH4109" s="331"/>
      <c r="AI4109" s="331"/>
      <c r="AJ4109" s="331"/>
      <c r="AK4109" s="331"/>
      <c r="AL4109" s="34"/>
      <c r="AM4109" s="331"/>
      <c r="AN4109" s="35"/>
      <c r="AO4109" s="35"/>
      <c r="AP4109" s="162"/>
      <c r="AQ4109" s="35"/>
      <c r="AR4109" s="35"/>
      <c r="AS4109" s="35"/>
      <c r="AT4109" s="35"/>
      <c r="AU4109" s="35"/>
      <c r="AV4109" s="14"/>
      <c r="AW4109" s="14"/>
      <c r="AX4109" s="14"/>
      <c r="AY4109" s="14"/>
      <c r="AZ4109" s="14"/>
      <c r="BA4109" s="14"/>
    </row>
    <row r="4110" spans="3:53" ht="15.75">
      <c r="C4110" s="35"/>
      <c r="D4110" s="35"/>
      <c r="E4110" s="304"/>
      <c r="F4110" s="304"/>
      <c r="G4110" s="35"/>
      <c r="H4110" s="35"/>
      <c r="I4110" s="35"/>
      <c r="J4110" s="35"/>
      <c r="K4110" s="35"/>
      <c r="L4110" s="38"/>
      <c r="M4110" s="35"/>
      <c r="N4110" s="35"/>
      <c r="O4110" s="35"/>
      <c r="P4110" s="35"/>
      <c r="Q4110" s="35"/>
      <c r="R4110" s="35"/>
      <c r="S4110" s="35"/>
      <c r="T4110" s="35"/>
      <c r="U4110" s="35"/>
      <c r="V4110" s="35"/>
      <c r="W4110" s="35"/>
      <c r="X4110" s="35"/>
      <c r="Y4110" s="35"/>
      <c r="Z4110" s="35"/>
      <c r="AA4110" s="35"/>
      <c r="AB4110" s="35"/>
      <c r="AC4110" s="35"/>
      <c r="AD4110" s="35"/>
      <c r="AE4110" s="331"/>
      <c r="AF4110" s="331"/>
      <c r="AG4110" s="331"/>
      <c r="AH4110" s="331"/>
      <c r="AI4110" s="331"/>
      <c r="AJ4110" s="331"/>
      <c r="AK4110" s="331"/>
      <c r="AL4110" s="34"/>
      <c r="AM4110" s="331"/>
      <c r="AN4110" s="35"/>
      <c r="AO4110" s="35"/>
      <c r="AP4110" s="162"/>
      <c r="AQ4110" s="35"/>
      <c r="AR4110" s="35"/>
      <c r="AS4110" s="35"/>
      <c r="AT4110" s="35"/>
      <c r="AU4110" s="35"/>
      <c r="AV4110" s="14"/>
      <c r="AW4110" s="14"/>
      <c r="AX4110" s="14"/>
      <c r="AY4110" s="14"/>
      <c r="AZ4110" s="14"/>
      <c r="BA4110" s="14"/>
    </row>
    <row r="4111" spans="3:53" ht="15.75">
      <c r="C4111" s="35"/>
      <c r="D4111" s="35"/>
      <c r="E4111" s="304"/>
      <c r="F4111" s="304"/>
      <c r="G4111" s="35"/>
      <c r="H4111" s="35"/>
      <c r="I4111" s="35"/>
      <c r="J4111" s="35"/>
      <c r="K4111" s="35"/>
      <c r="L4111" s="38"/>
      <c r="M4111" s="35"/>
      <c r="N4111" s="35"/>
      <c r="O4111" s="35"/>
      <c r="P4111" s="35"/>
      <c r="Q4111" s="35"/>
      <c r="R4111" s="35"/>
      <c r="S4111" s="35"/>
      <c r="T4111" s="35"/>
      <c r="U4111" s="35"/>
      <c r="V4111" s="35"/>
      <c r="W4111" s="35"/>
      <c r="X4111" s="35"/>
      <c r="Y4111" s="35"/>
      <c r="Z4111" s="35"/>
      <c r="AA4111" s="35"/>
      <c r="AB4111" s="35"/>
      <c r="AC4111" s="35"/>
      <c r="AD4111" s="35"/>
      <c r="AE4111" s="331"/>
      <c r="AF4111" s="331"/>
      <c r="AG4111" s="331"/>
      <c r="AH4111" s="331"/>
      <c r="AI4111" s="331"/>
      <c r="AJ4111" s="331"/>
      <c r="AK4111" s="331"/>
      <c r="AL4111" s="34"/>
      <c r="AM4111" s="331"/>
      <c r="AN4111" s="35"/>
      <c r="AO4111" s="35"/>
      <c r="AP4111" s="162"/>
      <c r="AQ4111" s="35"/>
      <c r="AR4111" s="35"/>
      <c r="AS4111" s="35"/>
      <c r="AT4111" s="35"/>
      <c r="AU4111" s="35"/>
      <c r="AV4111" s="14"/>
      <c r="AW4111" s="14"/>
      <c r="AX4111" s="14"/>
      <c r="AY4111" s="14"/>
      <c r="AZ4111" s="14"/>
      <c r="BA4111" s="14"/>
    </row>
    <row r="4112" spans="3:53" ht="15.75">
      <c r="C4112" s="35"/>
      <c r="D4112" s="35"/>
      <c r="E4112" s="304"/>
      <c r="F4112" s="304"/>
      <c r="G4112" s="35"/>
      <c r="H4112" s="35"/>
      <c r="I4112" s="35"/>
      <c r="J4112" s="35"/>
      <c r="K4112" s="35"/>
      <c r="L4112" s="38"/>
      <c r="M4112" s="35"/>
      <c r="N4112" s="35"/>
      <c r="O4112" s="35"/>
      <c r="P4112" s="35"/>
      <c r="Q4112" s="35"/>
      <c r="R4112" s="35"/>
      <c r="S4112" s="35"/>
      <c r="T4112" s="35"/>
      <c r="U4112" s="35"/>
      <c r="V4112" s="35"/>
      <c r="W4112" s="35"/>
      <c r="X4112" s="35"/>
      <c r="Y4112" s="35"/>
      <c r="Z4112" s="35"/>
      <c r="AA4112" s="35"/>
      <c r="AB4112" s="35"/>
      <c r="AC4112" s="35"/>
      <c r="AD4112" s="35"/>
      <c r="AE4112" s="331"/>
      <c r="AF4112" s="331"/>
      <c r="AG4112" s="331"/>
      <c r="AH4112" s="331"/>
      <c r="AI4112" s="331"/>
      <c r="AJ4112" s="331"/>
      <c r="AK4112" s="331"/>
      <c r="AL4112" s="34"/>
      <c r="AM4112" s="331"/>
      <c r="AN4112" s="35"/>
      <c r="AO4112" s="35"/>
      <c r="AP4112" s="162"/>
      <c r="AQ4112" s="35"/>
      <c r="AR4112" s="35"/>
      <c r="AS4112" s="35"/>
      <c r="AT4112" s="35"/>
      <c r="AU4112" s="35"/>
      <c r="AV4112" s="14"/>
      <c r="AW4112" s="14"/>
      <c r="AX4112" s="14"/>
      <c r="AY4112" s="14"/>
      <c r="AZ4112" s="14"/>
      <c r="BA4112" s="14"/>
    </row>
    <row r="4113" spans="3:53" ht="15.75">
      <c r="C4113" s="35"/>
      <c r="D4113" s="35"/>
      <c r="E4113" s="304"/>
      <c r="F4113" s="304"/>
      <c r="G4113" s="35"/>
      <c r="H4113" s="35"/>
      <c r="I4113" s="35"/>
      <c r="J4113" s="35"/>
      <c r="K4113" s="35"/>
      <c r="L4113" s="38"/>
      <c r="M4113" s="35"/>
      <c r="N4113" s="35"/>
      <c r="O4113" s="35"/>
      <c r="P4113" s="35"/>
      <c r="Q4113" s="35"/>
      <c r="R4113" s="35"/>
      <c r="S4113" s="35"/>
      <c r="T4113" s="35"/>
      <c r="U4113" s="35"/>
      <c r="V4113" s="35"/>
      <c r="W4113" s="35"/>
      <c r="X4113" s="35"/>
      <c r="Y4113" s="35"/>
      <c r="Z4113" s="35"/>
      <c r="AA4113" s="35"/>
      <c r="AB4113" s="35"/>
      <c r="AC4113" s="35"/>
      <c r="AD4113" s="35"/>
      <c r="AE4113" s="331"/>
      <c r="AF4113" s="331"/>
      <c r="AG4113" s="331"/>
      <c r="AH4113" s="331"/>
      <c r="AI4113" s="331"/>
      <c r="AJ4113" s="331"/>
      <c r="AK4113" s="331"/>
      <c r="AL4113" s="34"/>
      <c r="AM4113" s="331"/>
      <c r="AN4113" s="35"/>
      <c r="AO4113" s="35"/>
      <c r="AP4113" s="162"/>
      <c r="AQ4113" s="35"/>
      <c r="AR4113" s="35"/>
      <c r="AS4113" s="35"/>
      <c r="AT4113" s="35"/>
      <c r="AU4113" s="35"/>
      <c r="AV4113" s="14"/>
      <c r="AW4113" s="14"/>
      <c r="AX4113" s="14"/>
      <c r="AY4113" s="14"/>
      <c r="AZ4113" s="14"/>
      <c r="BA4113" s="14"/>
    </row>
    <row r="4114" spans="3:53" ht="15.75">
      <c r="C4114" s="35"/>
      <c r="D4114" s="35"/>
      <c r="E4114" s="304"/>
      <c r="F4114" s="304"/>
      <c r="G4114" s="35"/>
      <c r="H4114" s="35"/>
      <c r="I4114" s="35"/>
      <c r="J4114" s="35"/>
      <c r="K4114" s="35"/>
      <c r="L4114" s="38"/>
      <c r="M4114" s="35"/>
      <c r="N4114" s="35"/>
      <c r="O4114" s="35"/>
      <c r="P4114" s="35"/>
      <c r="Q4114" s="35"/>
      <c r="R4114" s="35"/>
      <c r="S4114" s="35"/>
      <c r="T4114" s="35"/>
      <c r="U4114" s="35"/>
      <c r="V4114" s="35"/>
      <c r="W4114" s="35"/>
      <c r="X4114" s="35"/>
      <c r="Y4114" s="35"/>
      <c r="Z4114" s="35"/>
      <c r="AA4114" s="35"/>
      <c r="AB4114" s="35"/>
      <c r="AC4114" s="35"/>
      <c r="AD4114" s="35"/>
      <c r="AE4114" s="331"/>
      <c r="AF4114" s="331"/>
      <c r="AG4114" s="331"/>
      <c r="AH4114" s="331"/>
      <c r="AI4114" s="331"/>
      <c r="AJ4114" s="331"/>
      <c r="AK4114" s="331"/>
      <c r="AL4114" s="34"/>
      <c r="AM4114" s="331"/>
      <c r="AN4114" s="35"/>
      <c r="AO4114" s="35"/>
      <c r="AP4114" s="162"/>
      <c r="AQ4114" s="35"/>
      <c r="AR4114" s="35"/>
      <c r="AS4114" s="35"/>
      <c r="AT4114" s="35"/>
      <c r="AU4114" s="35"/>
      <c r="AV4114" s="14"/>
      <c r="AW4114" s="14"/>
      <c r="AX4114" s="14"/>
      <c r="AY4114" s="14"/>
      <c r="AZ4114" s="14"/>
      <c r="BA4114" s="14"/>
    </row>
    <row r="4115" spans="3:53" ht="15.75">
      <c r="C4115" s="35"/>
      <c r="D4115" s="35"/>
      <c r="E4115" s="304"/>
      <c r="F4115" s="304"/>
      <c r="G4115" s="35"/>
      <c r="H4115" s="35"/>
      <c r="I4115" s="35"/>
      <c r="J4115" s="35"/>
      <c r="K4115" s="35"/>
      <c r="L4115" s="38"/>
      <c r="M4115" s="35"/>
      <c r="N4115" s="35"/>
      <c r="O4115" s="35"/>
      <c r="P4115" s="35"/>
      <c r="Q4115" s="35"/>
      <c r="R4115" s="35"/>
      <c r="S4115" s="35"/>
      <c r="T4115" s="35"/>
      <c r="U4115" s="35"/>
      <c r="V4115" s="35"/>
      <c r="W4115" s="35"/>
      <c r="X4115" s="35"/>
      <c r="Y4115" s="35"/>
      <c r="Z4115" s="35"/>
      <c r="AA4115" s="35"/>
      <c r="AB4115" s="35"/>
      <c r="AC4115" s="35"/>
      <c r="AD4115" s="35"/>
      <c r="AE4115" s="331"/>
      <c r="AF4115" s="331"/>
      <c r="AG4115" s="331"/>
      <c r="AH4115" s="331"/>
      <c r="AI4115" s="331"/>
      <c r="AJ4115" s="331"/>
      <c r="AK4115" s="331"/>
      <c r="AL4115" s="34"/>
      <c r="AM4115" s="331"/>
      <c r="AN4115" s="35"/>
      <c r="AO4115" s="35"/>
      <c r="AP4115" s="162"/>
      <c r="AQ4115" s="35"/>
      <c r="AR4115" s="35"/>
      <c r="AS4115" s="35"/>
      <c r="AT4115" s="35"/>
      <c r="AU4115" s="35"/>
      <c r="AV4115" s="14"/>
      <c r="AW4115" s="14"/>
      <c r="AX4115" s="14"/>
      <c r="AY4115" s="14"/>
      <c r="AZ4115" s="14"/>
      <c r="BA4115" s="14"/>
    </row>
    <row r="4116" spans="3:53" ht="15.75">
      <c r="C4116" s="35"/>
      <c r="D4116" s="35"/>
      <c r="E4116" s="304"/>
      <c r="F4116" s="304"/>
      <c r="G4116" s="35"/>
      <c r="H4116" s="35"/>
      <c r="I4116" s="35"/>
      <c r="J4116" s="35"/>
      <c r="K4116" s="35"/>
      <c r="L4116" s="38"/>
      <c r="M4116" s="35"/>
      <c r="N4116" s="35"/>
      <c r="O4116" s="35"/>
      <c r="P4116" s="35"/>
      <c r="Q4116" s="35"/>
      <c r="R4116" s="35"/>
      <c r="S4116" s="35"/>
      <c r="T4116" s="35"/>
      <c r="U4116" s="35"/>
      <c r="V4116" s="35"/>
      <c r="W4116" s="35"/>
      <c r="X4116" s="35"/>
      <c r="Y4116" s="35"/>
      <c r="Z4116" s="35"/>
      <c r="AA4116" s="35"/>
      <c r="AB4116" s="35"/>
      <c r="AC4116" s="35"/>
      <c r="AD4116" s="35"/>
      <c r="AE4116" s="331"/>
      <c r="AF4116" s="331"/>
      <c r="AG4116" s="331"/>
      <c r="AH4116" s="331"/>
      <c r="AI4116" s="331"/>
      <c r="AJ4116" s="331"/>
      <c r="AK4116" s="331"/>
      <c r="AL4116" s="34"/>
      <c r="AM4116" s="331"/>
      <c r="AN4116" s="35"/>
      <c r="AO4116" s="35"/>
      <c r="AP4116" s="162"/>
      <c r="AQ4116" s="35"/>
      <c r="AR4116" s="35"/>
      <c r="AS4116" s="35"/>
      <c r="AT4116" s="35"/>
      <c r="AU4116" s="35"/>
      <c r="AV4116" s="14"/>
      <c r="AW4116" s="14"/>
      <c r="AX4116" s="14"/>
      <c r="AY4116" s="14"/>
      <c r="AZ4116" s="14"/>
      <c r="BA4116" s="14"/>
    </row>
    <row r="4117" spans="3:53" ht="15.75">
      <c r="C4117" s="35"/>
      <c r="D4117" s="35"/>
      <c r="E4117" s="304"/>
      <c r="F4117" s="304"/>
      <c r="G4117" s="35"/>
      <c r="H4117" s="35"/>
      <c r="I4117" s="35"/>
      <c r="J4117" s="35"/>
      <c r="K4117" s="35"/>
      <c r="L4117" s="38"/>
      <c r="M4117" s="35"/>
      <c r="N4117" s="35"/>
      <c r="O4117" s="35"/>
      <c r="P4117" s="35"/>
      <c r="Q4117" s="35"/>
      <c r="R4117" s="35"/>
      <c r="S4117" s="35"/>
      <c r="T4117" s="35"/>
      <c r="U4117" s="35"/>
      <c r="V4117" s="35"/>
      <c r="W4117" s="35"/>
      <c r="X4117" s="35"/>
      <c r="Y4117" s="35"/>
      <c r="Z4117" s="35"/>
      <c r="AA4117" s="35"/>
      <c r="AB4117" s="35"/>
      <c r="AC4117" s="35"/>
      <c r="AD4117" s="35"/>
      <c r="AE4117" s="331"/>
      <c r="AF4117" s="331"/>
      <c r="AG4117" s="331"/>
      <c r="AH4117" s="331"/>
      <c r="AI4117" s="331"/>
      <c r="AJ4117" s="331"/>
      <c r="AK4117" s="331"/>
      <c r="AL4117" s="34"/>
      <c r="AM4117" s="331"/>
      <c r="AN4117" s="35"/>
      <c r="AO4117" s="35"/>
      <c r="AP4117" s="162"/>
      <c r="AQ4117" s="35"/>
      <c r="AR4117" s="35"/>
      <c r="AS4117" s="35"/>
      <c r="AT4117" s="35"/>
      <c r="AU4117" s="35"/>
      <c r="AV4117" s="14"/>
      <c r="AW4117" s="14"/>
      <c r="AX4117" s="14"/>
      <c r="AY4117" s="14"/>
      <c r="AZ4117" s="14"/>
      <c r="BA4117" s="14"/>
    </row>
    <row r="4118" spans="3:53" ht="15.75">
      <c r="C4118" s="35"/>
      <c r="D4118" s="35"/>
      <c r="E4118" s="304"/>
      <c r="F4118" s="304"/>
      <c r="G4118" s="35"/>
      <c r="H4118" s="35"/>
      <c r="I4118" s="35"/>
      <c r="J4118" s="35"/>
      <c r="K4118" s="35"/>
      <c r="L4118" s="38"/>
      <c r="M4118" s="35"/>
      <c r="N4118" s="35"/>
      <c r="O4118" s="35"/>
      <c r="P4118" s="35"/>
      <c r="Q4118" s="35"/>
      <c r="R4118" s="35"/>
      <c r="S4118" s="35"/>
      <c r="T4118" s="35"/>
      <c r="U4118" s="35"/>
      <c r="V4118" s="35"/>
      <c r="W4118" s="35"/>
      <c r="X4118" s="35"/>
      <c r="Y4118" s="35"/>
      <c r="Z4118" s="35"/>
      <c r="AA4118" s="35"/>
      <c r="AB4118" s="35"/>
      <c r="AC4118" s="35"/>
      <c r="AD4118" s="35"/>
      <c r="AE4118" s="331"/>
      <c r="AF4118" s="331"/>
      <c r="AG4118" s="331"/>
      <c r="AH4118" s="331"/>
      <c r="AI4118" s="331"/>
      <c r="AJ4118" s="331"/>
      <c r="AK4118" s="331"/>
      <c r="AL4118" s="34"/>
      <c r="AM4118" s="331"/>
      <c r="AN4118" s="35"/>
      <c r="AO4118" s="35"/>
      <c r="AP4118" s="162"/>
      <c r="AQ4118" s="35"/>
      <c r="AR4118" s="35"/>
      <c r="AS4118" s="35"/>
      <c r="AT4118" s="35"/>
      <c r="AU4118" s="35"/>
      <c r="AV4118" s="14"/>
      <c r="AW4118" s="14"/>
      <c r="AX4118" s="14"/>
      <c r="AY4118" s="14"/>
      <c r="AZ4118" s="14"/>
      <c r="BA4118" s="14"/>
    </row>
    <row r="4119" spans="3:53" ht="15.75">
      <c r="C4119" s="35"/>
      <c r="D4119" s="35"/>
      <c r="E4119" s="304"/>
      <c r="F4119" s="304"/>
      <c r="G4119" s="35"/>
      <c r="H4119" s="35"/>
      <c r="I4119" s="35"/>
      <c r="J4119" s="35"/>
      <c r="K4119" s="35"/>
      <c r="L4119" s="38"/>
      <c r="M4119" s="35"/>
      <c r="N4119" s="35"/>
      <c r="O4119" s="35"/>
      <c r="P4119" s="35"/>
      <c r="Q4119" s="35"/>
      <c r="R4119" s="35"/>
      <c r="S4119" s="35"/>
      <c r="T4119" s="35"/>
      <c r="U4119" s="35"/>
      <c r="V4119" s="35"/>
      <c r="W4119" s="35"/>
      <c r="X4119" s="35"/>
      <c r="Y4119" s="35"/>
      <c r="Z4119" s="35"/>
      <c r="AA4119" s="35"/>
      <c r="AB4119" s="35"/>
      <c r="AC4119" s="35"/>
      <c r="AD4119" s="35"/>
      <c r="AE4119" s="331"/>
      <c r="AF4119" s="331"/>
      <c r="AG4119" s="331"/>
      <c r="AH4119" s="331"/>
      <c r="AI4119" s="331"/>
      <c r="AJ4119" s="331"/>
      <c r="AK4119" s="331"/>
      <c r="AL4119" s="34"/>
      <c r="AM4119" s="331"/>
      <c r="AN4119" s="35"/>
      <c r="AO4119" s="35"/>
      <c r="AP4119" s="162"/>
      <c r="AQ4119" s="35"/>
      <c r="AR4119" s="35"/>
      <c r="AS4119" s="35"/>
      <c r="AT4119" s="35"/>
      <c r="AU4119" s="35"/>
      <c r="AV4119" s="14"/>
      <c r="AW4119" s="14"/>
      <c r="AX4119" s="14"/>
      <c r="AY4119" s="14"/>
      <c r="AZ4119" s="14"/>
      <c r="BA4119" s="14"/>
    </row>
    <row r="4120" spans="3:53" ht="15.75">
      <c r="C4120" s="35"/>
      <c r="D4120" s="35"/>
      <c r="E4120" s="304"/>
      <c r="F4120" s="304"/>
      <c r="G4120" s="35"/>
      <c r="H4120" s="35"/>
      <c r="I4120" s="35"/>
      <c r="J4120" s="35"/>
      <c r="K4120" s="35"/>
      <c r="L4120" s="38"/>
      <c r="M4120" s="35"/>
      <c r="N4120" s="35"/>
      <c r="O4120" s="35"/>
      <c r="P4120" s="35"/>
      <c r="Q4120" s="35"/>
      <c r="R4120" s="35"/>
      <c r="S4120" s="35"/>
      <c r="T4120" s="35"/>
      <c r="U4120" s="35"/>
      <c r="V4120" s="35"/>
      <c r="W4120" s="35"/>
      <c r="X4120" s="35"/>
      <c r="Y4120" s="35"/>
      <c r="Z4120" s="35"/>
      <c r="AA4120" s="35"/>
      <c r="AB4120" s="35"/>
      <c r="AC4120" s="35"/>
      <c r="AD4120" s="35"/>
      <c r="AE4120" s="331"/>
      <c r="AF4120" s="331"/>
      <c r="AG4120" s="331"/>
      <c r="AH4120" s="331"/>
      <c r="AI4120" s="331"/>
      <c r="AJ4120" s="331"/>
      <c r="AK4120" s="331"/>
      <c r="AL4120" s="34"/>
      <c r="AM4120" s="331"/>
      <c r="AN4120" s="35"/>
      <c r="AO4120" s="35"/>
      <c r="AP4120" s="162"/>
      <c r="AQ4120" s="35"/>
      <c r="AR4120" s="35"/>
      <c r="AS4120" s="35"/>
      <c r="AT4120" s="35"/>
      <c r="AU4120" s="35"/>
      <c r="AV4120" s="14"/>
      <c r="AW4120" s="14"/>
      <c r="AX4120" s="14"/>
      <c r="AY4120" s="14"/>
      <c r="AZ4120" s="14"/>
      <c r="BA4120" s="14"/>
    </row>
    <row r="4121" spans="3:53" ht="15.75">
      <c r="C4121" s="35"/>
      <c r="D4121" s="35"/>
      <c r="E4121" s="304"/>
      <c r="F4121" s="304"/>
      <c r="G4121" s="35"/>
      <c r="H4121" s="35"/>
      <c r="I4121" s="35"/>
      <c r="J4121" s="35"/>
      <c r="K4121" s="35"/>
      <c r="L4121" s="38"/>
      <c r="M4121" s="35"/>
      <c r="N4121" s="35"/>
      <c r="O4121" s="35"/>
      <c r="P4121" s="35"/>
      <c r="Q4121" s="35"/>
      <c r="R4121" s="35"/>
      <c r="S4121" s="35"/>
      <c r="T4121" s="35"/>
      <c r="U4121" s="35"/>
      <c r="V4121" s="35"/>
      <c r="W4121" s="35"/>
      <c r="X4121" s="35"/>
      <c r="Y4121" s="35"/>
      <c r="Z4121" s="35"/>
      <c r="AA4121" s="35"/>
      <c r="AB4121" s="35"/>
      <c r="AC4121" s="35"/>
      <c r="AD4121" s="35"/>
      <c r="AE4121" s="331"/>
      <c r="AF4121" s="331"/>
      <c r="AG4121" s="331"/>
      <c r="AH4121" s="331"/>
      <c r="AI4121" s="331"/>
      <c r="AJ4121" s="331"/>
      <c r="AK4121" s="331"/>
      <c r="AL4121" s="34"/>
      <c r="AM4121" s="331"/>
      <c r="AN4121" s="35"/>
      <c r="AO4121" s="35"/>
      <c r="AP4121" s="162"/>
      <c r="AQ4121" s="35"/>
      <c r="AR4121" s="35"/>
      <c r="AS4121" s="35"/>
      <c r="AT4121" s="35"/>
      <c r="AU4121" s="35"/>
      <c r="AV4121" s="14"/>
      <c r="AW4121" s="14"/>
      <c r="AX4121" s="14"/>
      <c r="AY4121" s="14"/>
      <c r="AZ4121" s="14"/>
      <c r="BA4121" s="14"/>
    </row>
    <row r="4122" spans="3:53" ht="15.75">
      <c r="C4122" s="35"/>
      <c r="D4122" s="35"/>
      <c r="E4122" s="304"/>
      <c r="F4122" s="304"/>
      <c r="G4122" s="35"/>
      <c r="H4122" s="35"/>
      <c r="I4122" s="35"/>
      <c r="J4122" s="35"/>
      <c r="K4122" s="35"/>
      <c r="L4122" s="38"/>
      <c r="M4122" s="35"/>
      <c r="N4122" s="35"/>
      <c r="O4122" s="35"/>
      <c r="P4122" s="35"/>
      <c r="Q4122" s="35"/>
      <c r="R4122" s="35"/>
      <c r="S4122" s="35"/>
      <c r="T4122" s="35"/>
      <c r="U4122" s="35"/>
      <c r="V4122" s="35"/>
      <c r="W4122" s="35"/>
      <c r="X4122" s="35"/>
      <c r="Y4122" s="35"/>
      <c r="Z4122" s="35"/>
      <c r="AA4122" s="35"/>
      <c r="AB4122" s="35"/>
      <c r="AC4122" s="35"/>
      <c r="AD4122" s="35"/>
      <c r="AE4122" s="331"/>
      <c r="AF4122" s="331"/>
      <c r="AG4122" s="331"/>
      <c r="AH4122" s="331"/>
      <c r="AI4122" s="331"/>
      <c r="AJ4122" s="331"/>
      <c r="AK4122" s="331"/>
      <c r="AL4122" s="34"/>
      <c r="AM4122" s="331"/>
      <c r="AN4122" s="35"/>
      <c r="AO4122" s="35"/>
      <c r="AP4122" s="162"/>
      <c r="AQ4122" s="35"/>
      <c r="AR4122" s="35"/>
      <c r="AS4122" s="35"/>
      <c r="AT4122" s="35"/>
      <c r="AU4122" s="35"/>
      <c r="AV4122" s="14"/>
      <c r="AW4122" s="14"/>
      <c r="AX4122" s="14"/>
      <c r="AY4122" s="14"/>
      <c r="AZ4122" s="14"/>
      <c r="BA4122" s="14"/>
    </row>
    <row r="4123" spans="3:53" ht="15.75">
      <c r="C4123" s="35"/>
      <c r="D4123" s="35"/>
      <c r="E4123" s="304"/>
      <c r="F4123" s="304"/>
      <c r="G4123" s="35"/>
      <c r="H4123" s="35"/>
      <c r="I4123" s="35"/>
      <c r="J4123" s="35"/>
      <c r="K4123" s="35"/>
      <c r="L4123" s="38"/>
      <c r="M4123" s="35"/>
      <c r="N4123" s="35"/>
      <c r="O4123" s="35"/>
      <c r="P4123" s="35"/>
      <c r="Q4123" s="35"/>
      <c r="R4123" s="35"/>
      <c r="S4123" s="35"/>
      <c r="T4123" s="35"/>
      <c r="U4123" s="35"/>
      <c r="V4123" s="35"/>
      <c r="W4123" s="35"/>
      <c r="X4123" s="35"/>
      <c r="Y4123" s="35"/>
      <c r="Z4123" s="35"/>
      <c r="AA4123" s="35"/>
      <c r="AB4123" s="35"/>
      <c r="AC4123" s="35"/>
      <c r="AD4123" s="35"/>
      <c r="AE4123" s="331"/>
      <c r="AF4123" s="331"/>
      <c r="AG4123" s="331"/>
      <c r="AH4123" s="331"/>
      <c r="AI4123" s="331"/>
      <c r="AJ4123" s="331"/>
      <c r="AK4123" s="331"/>
      <c r="AL4123" s="34"/>
      <c r="AM4123" s="331"/>
      <c r="AN4123" s="35"/>
      <c r="AO4123" s="35"/>
      <c r="AP4123" s="162"/>
      <c r="AQ4123" s="35"/>
      <c r="AR4123" s="35"/>
      <c r="AS4123" s="35"/>
      <c r="AT4123" s="35"/>
      <c r="AU4123" s="35"/>
      <c r="AV4123" s="14"/>
      <c r="AW4123" s="14"/>
      <c r="AX4123" s="14"/>
      <c r="AY4123" s="14"/>
      <c r="AZ4123" s="14"/>
      <c r="BA4123" s="14"/>
    </row>
    <row r="4124" spans="3:53" ht="15.75">
      <c r="C4124" s="35"/>
      <c r="D4124" s="35"/>
      <c r="E4124" s="304"/>
      <c r="F4124" s="304"/>
      <c r="G4124" s="35"/>
      <c r="H4124" s="35"/>
      <c r="I4124" s="35"/>
      <c r="J4124" s="35"/>
      <c r="K4124" s="35"/>
      <c r="L4124" s="38"/>
      <c r="M4124" s="35"/>
      <c r="N4124" s="35"/>
      <c r="O4124" s="35"/>
      <c r="P4124" s="35"/>
      <c r="Q4124" s="35"/>
      <c r="R4124" s="35"/>
      <c r="S4124" s="35"/>
      <c r="T4124" s="35"/>
      <c r="U4124" s="35"/>
      <c r="V4124" s="35"/>
      <c r="W4124" s="35"/>
      <c r="X4124" s="35"/>
      <c r="Y4124" s="35"/>
      <c r="Z4124" s="35"/>
      <c r="AA4124" s="35"/>
      <c r="AB4124" s="35"/>
      <c r="AC4124" s="35"/>
      <c r="AD4124" s="35"/>
      <c r="AE4124" s="331"/>
      <c r="AF4124" s="331"/>
      <c r="AG4124" s="331"/>
      <c r="AH4124" s="331"/>
      <c r="AI4124" s="331"/>
      <c r="AJ4124" s="331"/>
      <c r="AK4124" s="331"/>
      <c r="AL4124" s="34"/>
      <c r="AM4124" s="331"/>
      <c r="AN4124" s="35"/>
      <c r="AO4124" s="35"/>
      <c r="AP4124" s="162"/>
      <c r="AQ4124" s="35"/>
      <c r="AR4124" s="35"/>
      <c r="AS4124" s="35"/>
      <c r="AT4124" s="35"/>
      <c r="AU4124" s="35"/>
      <c r="AV4124" s="14"/>
      <c r="AW4124" s="14"/>
      <c r="AX4124" s="14"/>
      <c r="AY4124" s="14"/>
      <c r="AZ4124" s="14"/>
      <c r="BA4124" s="14"/>
    </row>
    <row r="4125" spans="3:53" ht="15.75">
      <c r="C4125" s="35"/>
      <c r="D4125" s="35"/>
      <c r="E4125" s="304"/>
      <c r="F4125" s="304"/>
      <c r="G4125" s="35"/>
      <c r="H4125" s="35"/>
      <c r="I4125" s="35"/>
      <c r="J4125" s="35"/>
      <c r="K4125" s="35"/>
      <c r="L4125" s="38"/>
      <c r="M4125" s="35"/>
      <c r="N4125" s="35"/>
      <c r="O4125" s="35"/>
      <c r="P4125" s="35"/>
      <c r="Q4125" s="35"/>
      <c r="R4125" s="35"/>
      <c r="S4125" s="35"/>
      <c r="T4125" s="35"/>
      <c r="U4125" s="35"/>
      <c r="V4125" s="35"/>
      <c r="W4125" s="35"/>
      <c r="X4125" s="35"/>
      <c r="Y4125" s="35"/>
      <c r="Z4125" s="35"/>
      <c r="AA4125" s="35"/>
      <c r="AB4125" s="35"/>
      <c r="AC4125" s="35"/>
      <c r="AD4125" s="35"/>
      <c r="AE4125" s="331"/>
      <c r="AF4125" s="331"/>
      <c r="AG4125" s="331"/>
      <c r="AH4125" s="331"/>
      <c r="AI4125" s="331"/>
      <c r="AJ4125" s="331"/>
      <c r="AK4125" s="331"/>
      <c r="AL4125" s="34"/>
      <c r="AM4125" s="331"/>
      <c r="AN4125" s="35"/>
      <c r="AO4125" s="35"/>
      <c r="AP4125" s="162"/>
      <c r="AQ4125" s="35"/>
      <c r="AR4125" s="35"/>
      <c r="AS4125" s="35"/>
      <c r="AT4125" s="35"/>
      <c r="AU4125" s="35"/>
      <c r="AV4125" s="14"/>
      <c r="AW4125" s="14"/>
      <c r="AX4125" s="14"/>
      <c r="AY4125" s="14"/>
      <c r="AZ4125" s="14"/>
      <c r="BA4125" s="14"/>
    </row>
    <row r="4126" spans="3:53" ht="15.75">
      <c r="C4126" s="35"/>
      <c r="D4126" s="35"/>
      <c r="E4126" s="304"/>
      <c r="F4126" s="304"/>
      <c r="G4126" s="35"/>
      <c r="H4126" s="35"/>
      <c r="I4126" s="35"/>
      <c r="J4126" s="35"/>
      <c r="K4126" s="35"/>
      <c r="L4126" s="38"/>
      <c r="M4126" s="35"/>
      <c r="N4126" s="35"/>
      <c r="O4126" s="35"/>
      <c r="P4126" s="35"/>
      <c r="Q4126" s="35"/>
      <c r="R4126" s="35"/>
      <c r="S4126" s="35"/>
      <c r="T4126" s="35"/>
      <c r="U4126" s="35"/>
      <c r="V4126" s="35"/>
      <c r="W4126" s="35"/>
      <c r="X4126" s="35"/>
      <c r="Y4126" s="35"/>
      <c r="Z4126" s="35"/>
      <c r="AA4126" s="35"/>
      <c r="AB4126" s="35"/>
      <c r="AC4126" s="35"/>
      <c r="AD4126" s="35"/>
      <c r="AE4126" s="331"/>
      <c r="AF4126" s="331"/>
      <c r="AG4126" s="331"/>
      <c r="AH4126" s="331"/>
      <c r="AI4126" s="331"/>
      <c r="AJ4126" s="331"/>
      <c r="AK4126" s="331"/>
      <c r="AL4126" s="34"/>
      <c r="AM4126" s="331"/>
      <c r="AN4126" s="35"/>
      <c r="AO4126" s="35"/>
      <c r="AP4126" s="162"/>
      <c r="AQ4126" s="35"/>
      <c r="AR4126" s="35"/>
      <c r="AS4126" s="35"/>
      <c r="AT4126" s="35"/>
      <c r="AU4126" s="35"/>
      <c r="AV4126" s="14"/>
      <c r="AW4126" s="14"/>
      <c r="AX4126" s="14"/>
      <c r="AY4126" s="14"/>
      <c r="AZ4126" s="14"/>
      <c r="BA4126" s="14"/>
    </row>
    <row r="4127" spans="3:53" ht="15.75">
      <c r="C4127" s="35"/>
      <c r="D4127" s="35"/>
      <c r="E4127" s="304"/>
      <c r="F4127" s="304"/>
      <c r="G4127" s="35"/>
      <c r="H4127" s="35"/>
      <c r="I4127" s="35"/>
      <c r="J4127" s="35"/>
      <c r="K4127" s="35"/>
      <c r="L4127" s="38"/>
      <c r="M4127" s="35"/>
      <c r="N4127" s="35"/>
      <c r="O4127" s="35"/>
      <c r="P4127" s="35"/>
      <c r="Q4127" s="35"/>
      <c r="R4127" s="35"/>
      <c r="S4127" s="35"/>
      <c r="T4127" s="35"/>
      <c r="U4127" s="35"/>
      <c r="V4127" s="35"/>
      <c r="W4127" s="35"/>
      <c r="X4127" s="35"/>
      <c r="Y4127" s="35"/>
      <c r="Z4127" s="35"/>
      <c r="AA4127" s="35"/>
      <c r="AB4127" s="35"/>
      <c r="AC4127" s="35"/>
      <c r="AD4127" s="35"/>
      <c r="AE4127" s="331"/>
      <c r="AF4127" s="331"/>
      <c r="AG4127" s="331"/>
      <c r="AH4127" s="331"/>
      <c r="AI4127" s="331"/>
      <c r="AJ4127" s="331"/>
      <c r="AK4127" s="331"/>
      <c r="AL4127" s="34"/>
      <c r="AM4127" s="331"/>
      <c r="AN4127" s="35"/>
      <c r="AO4127" s="35"/>
      <c r="AP4127" s="162"/>
      <c r="AQ4127" s="35"/>
      <c r="AR4127" s="35"/>
      <c r="AS4127" s="35"/>
      <c r="AT4127" s="35"/>
      <c r="AU4127" s="35"/>
      <c r="AV4127" s="14"/>
      <c r="AW4127" s="14"/>
      <c r="AX4127" s="14"/>
      <c r="AY4127" s="14"/>
      <c r="AZ4127" s="14"/>
      <c r="BA4127" s="14"/>
    </row>
    <row r="4128" spans="3:53" ht="15.75">
      <c r="C4128" s="35"/>
      <c r="D4128" s="35"/>
      <c r="E4128" s="304"/>
      <c r="F4128" s="304"/>
      <c r="G4128" s="35"/>
      <c r="H4128" s="35"/>
      <c r="I4128" s="35"/>
      <c r="J4128" s="35"/>
      <c r="K4128" s="35"/>
      <c r="L4128" s="38"/>
      <c r="M4128" s="35"/>
      <c r="N4128" s="35"/>
      <c r="O4128" s="35"/>
      <c r="P4128" s="35"/>
      <c r="Q4128" s="35"/>
      <c r="R4128" s="35"/>
      <c r="S4128" s="35"/>
      <c r="T4128" s="35"/>
      <c r="U4128" s="35"/>
      <c r="V4128" s="35"/>
      <c r="W4128" s="35"/>
      <c r="X4128" s="35"/>
      <c r="Y4128" s="35"/>
      <c r="Z4128" s="35"/>
      <c r="AA4128" s="35"/>
      <c r="AB4128" s="35"/>
      <c r="AC4128" s="35"/>
      <c r="AD4128" s="35"/>
      <c r="AE4128" s="331"/>
      <c r="AF4128" s="331"/>
      <c r="AG4128" s="331"/>
      <c r="AH4128" s="331"/>
      <c r="AI4128" s="331"/>
      <c r="AJ4128" s="331"/>
      <c r="AK4128" s="331"/>
      <c r="AL4128" s="34"/>
      <c r="AM4128" s="331"/>
      <c r="AN4128" s="35"/>
      <c r="AO4128" s="35"/>
      <c r="AP4128" s="162"/>
      <c r="AQ4128" s="35"/>
      <c r="AR4128" s="35"/>
      <c r="AS4128" s="35"/>
      <c r="AT4128" s="35"/>
      <c r="AU4128" s="35"/>
      <c r="AV4128" s="14"/>
      <c r="AW4128" s="14"/>
      <c r="AX4128" s="14"/>
      <c r="AY4128" s="14"/>
      <c r="AZ4128" s="14"/>
      <c r="BA4128" s="14"/>
    </row>
    <row r="4129" spans="3:53" ht="15.75">
      <c r="C4129" s="35"/>
      <c r="D4129" s="35"/>
      <c r="E4129" s="304"/>
      <c r="F4129" s="304"/>
      <c r="G4129" s="35"/>
      <c r="H4129" s="35"/>
      <c r="I4129" s="35"/>
      <c r="J4129" s="35"/>
      <c r="K4129" s="35"/>
      <c r="L4129" s="38"/>
      <c r="M4129" s="35"/>
      <c r="N4129" s="35"/>
      <c r="O4129" s="35"/>
      <c r="P4129" s="35"/>
      <c r="Q4129" s="35"/>
      <c r="R4129" s="35"/>
      <c r="S4129" s="35"/>
      <c r="T4129" s="35"/>
      <c r="U4129" s="35"/>
      <c r="V4129" s="35"/>
      <c r="W4129" s="35"/>
      <c r="X4129" s="35"/>
      <c r="Y4129" s="35"/>
      <c r="Z4129" s="35"/>
      <c r="AA4129" s="35"/>
      <c r="AB4129" s="35"/>
      <c r="AC4129" s="35"/>
      <c r="AD4129" s="35"/>
      <c r="AE4129" s="331"/>
      <c r="AF4129" s="331"/>
      <c r="AG4129" s="331"/>
      <c r="AH4129" s="331"/>
      <c r="AI4129" s="331"/>
      <c r="AJ4129" s="331"/>
      <c r="AK4129" s="331"/>
      <c r="AL4129" s="34"/>
      <c r="AM4129" s="331"/>
      <c r="AN4129" s="35"/>
      <c r="AO4129" s="35"/>
      <c r="AP4129" s="162"/>
      <c r="AQ4129" s="35"/>
      <c r="AR4129" s="35"/>
      <c r="AS4129" s="35"/>
      <c r="AT4129" s="35"/>
      <c r="AU4129" s="35"/>
      <c r="AV4129" s="14"/>
      <c r="AW4129" s="14"/>
      <c r="AX4129" s="14"/>
      <c r="AY4129" s="14"/>
      <c r="AZ4129" s="14"/>
      <c r="BA4129" s="14"/>
    </row>
    <row r="4130" spans="3:53" ht="15.75">
      <c r="C4130" s="35"/>
      <c r="D4130" s="35"/>
      <c r="E4130" s="304"/>
      <c r="F4130" s="304"/>
      <c r="G4130" s="35"/>
      <c r="H4130" s="35"/>
      <c r="I4130" s="35"/>
      <c r="J4130" s="35"/>
      <c r="K4130" s="35"/>
      <c r="L4130" s="38"/>
      <c r="M4130" s="35"/>
      <c r="N4130" s="35"/>
      <c r="O4130" s="35"/>
      <c r="P4130" s="35"/>
      <c r="Q4130" s="35"/>
      <c r="R4130" s="35"/>
      <c r="S4130" s="35"/>
      <c r="T4130" s="35"/>
      <c r="U4130" s="35"/>
      <c r="V4130" s="35"/>
      <c r="W4130" s="35"/>
      <c r="X4130" s="35"/>
      <c r="Y4130" s="35"/>
      <c r="Z4130" s="35"/>
      <c r="AA4130" s="35"/>
      <c r="AB4130" s="35"/>
      <c r="AC4130" s="35"/>
      <c r="AD4130" s="35"/>
      <c r="AE4130" s="331"/>
      <c r="AF4130" s="331"/>
      <c r="AG4130" s="331"/>
      <c r="AH4130" s="331"/>
      <c r="AI4130" s="331"/>
      <c r="AJ4130" s="331"/>
      <c r="AK4130" s="331"/>
      <c r="AL4130" s="34"/>
      <c r="AM4130" s="331"/>
      <c r="AN4130" s="35"/>
      <c r="AO4130" s="35"/>
      <c r="AP4130" s="162"/>
      <c r="AQ4130" s="35"/>
      <c r="AR4130" s="35"/>
      <c r="AS4130" s="35"/>
      <c r="AT4130" s="35"/>
      <c r="AU4130" s="35"/>
      <c r="AV4130" s="14"/>
      <c r="AW4130" s="14"/>
      <c r="AX4130" s="14"/>
      <c r="AY4130" s="14"/>
      <c r="AZ4130" s="14"/>
      <c r="BA4130" s="14"/>
    </row>
    <row r="4131" spans="3:53" ht="15.75">
      <c r="C4131" s="35"/>
      <c r="D4131" s="35"/>
      <c r="E4131" s="304"/>
      <c r="F4131" s="304"/>
      <c r="G4131" s="35"/>
      <c r="H4131" s="35"/>
      <c r="I4131" s="35"/>
      <c r="J4131" s="35"/>
      <c r="K4131" s="35"/>
      <c r="L4131" s="38"/>
      <c r="M4131" s="35"/>
      <c r="N4131" s="35"/>
      <c r="O4131" s="35"/>
      <c r="P4131" s="35"/>
      <c r="Q4131" s="35"/>
      <c r="R4131" s="35"/>
      <c r="S4131" s="35"/>
      <c r="T4131" s="35"/>
      <c r="U4131" s="35"/>
      <c r="V4131" s="35"/>
      <c r="W4131" s="35"/>
      <c r="X4131" s="35"/>
      <c r="Y4131" s="35"/>
      <c r="Z4131" s="35"/>
      <c r="AA4131" s="35"/>
      <c r="AB4131" s="35"/>
      <c r="AC4131" s="35"/>
      <c r="AD4131" s="35"/>
      <c r="AE4131" s="331"/>
      <c r="AF4131" s="331"/>
      <c r="AG4131" s="331"/>
      <c r="AH4131" s="331"/>
      <c r="AI4131" s="331"/>
      <c r="AJ4131" s="331"/>
      <c r="AK4131" s="331"/>
      <c r="AL4131" s="34"/>
      <c r="AM4131" s="331"/>
      <c r="AN4131" s="35"/>
      <c r="AO4131" s="35"/>
      <c r="AP4131" s="162"/>
      <c r="AQ4131" s="35"/>
      <c r="AR4131" s="35"/>
      <c r="AS4131" s="35"/>
      <c r="AT4131" s="35"/>
      <c r="AU4131" s="35"/>
      <c r="AV4131" s="14"/>
      <c r="AW4131" s="14"/>
      <c r="AX4131" s="14"/>
      <c r="AY4131" s="14"/>
      <c r="AZ4131" s="14"/>
      <c r="BA4131" s="14"/>
    </row>
    <row r="4132" spans="3:53" ht="15.75">
      <c r="C4132" s="35"/>
      <c r="D4132" s="35"/>
      <c r="E4132" s="304"/>
      <c r="F4132" s="304"/>
      <c r="G4132" s="35"/>
      <c r="H4132" s="35"/>
      <c r="I4132" s="35"/>
      <c r="J4132" s="35"/>
      <c r="K4132" s="35"/>
      <c r="L4132" s="38"/>
      <c r="M4132" s="35"/>
      <c r="N4132" s="35"/>
      <c r="O4132" s="35"/>
      <c r="P4132" s="35"/>
      <c r="Q4132" s="35"/>
      <c r="R4132" s="35"/>
      <c r="S4132" s="35"/>
      <c r="T4132" s="35"/>
      <c r="U4132" s="35"/>
      <c r="V4132" s="35"/>
      <c r="W4132" s="35"/>
      <c r="X4132" s="35"/>
      <c r="Y4132" s="35"/>
      <c r="Z4132" s="35"/>
      <c r="AA4132" s="35"/>
      <c r="AB4132" s="35"/>
      <c r="AC4132" s="35"/>
      <c r="AD4132" s="35"/>
      <c r="AE4132" s="331"/>
      <c r="AF4132" s="331"/>
      <c r="AG4132" s="331"/>
      <c r="AH4132" s="331"/>
      <c r="AI4132" s="331"/>
      <c r="AJ4132" s="331"/>
      <c r="AK4132" s="331"/>
      <c r="AL4132" s="34"/>
      <c r="AM4132" s="331"/>
      <c r="AN4132" s="35"/>
      <c r="AO4132" s="35"/>
      <c r="AP4132" s="162"/>
      <c r="AQ4132" s="35"/>
      <c r="AR4132" s="35"/>
      <c r="AS4132" s="35"/>
      <c r="AT4132" s="35"/>
      <c r="AU4132" s="35"/>
      <c r="AV4132" s="14"/>
      <c r="AW4132" s="14"/>
      <c r="AX4132" s="14"/>
      <c r="AY4132" s="14"/>
      <c r="AZ4132" s="14"/>
      <c r="BA4132" s="14"/>
    </row>
    <row r="4133" spans="3:53" ht="15.75">
      <c r="C4133" s="35"/>
      <c r="D4133" s="35"/>
      <c r="E4133" s="304"/>
      <c r="F4133" s="304"/>
      <c r="G4133" s="35"/>
      <c r="H4133" s="35"/>
      <c r="I4133" s="35"/>
      <c r="J4133" s="35"/>
      <c r="K4133" s="35"/>
      <c r="L4133" s="38"/>
      <c r="M4133" s="35"/>
      <c r="N4133" s="35"/>
      <c r="O4133" s="35"/>
      <c r="P4133" s="35"/>
      <c r="Q4133" s="35"/>
      <c r="R4133" s="35"/>
      <c r="S4133" s="35"/>
      <c r="T4133" s="35"/>
      <c r="U4133" s="35"/>
      <c r="V4133" s="35"/>
      <c r="W4133" s="35"/>
      <c r="X4133" s="35"/>
      <c r="Y4133" s="35"/>
      <c r="Z4133" s="35"/>
      <c r="AA4133" s="35"/>
      <c r="AB4133" s="35"/>
      <c r="AC4133" s="35"/>
      <c r="AD4133" s="35"/>
      <c r="AE4133" s="331"/>
      <c r="AF4133" s="331"/>
      <c r="AG4133" s="331"/>
      <c r="AH4133" s="331"/>
      <c r="AI4133" s="331"/>
      <c r="AJ4133" s="331"/>
      <c r="AK4133" s="331"/>
      <c r="AL4133" s="34"/>
      <c r="AM4133" s="331"/>
      <c r="AN4133" s="35"/>
      <c r="AO4133" s="35"/>
      <c r="AP4133" s="162"/>
      <c r="AQ4133" s="35"/>
      <c r="AR4133" s="35"/>
      <c r="AS4133" s="35"/>
      <c r="AT4133" s="35"/>
      <c r="AU4133" s="35"/>
      <c r="AV4133" s="14"/>
      <c r="AW4133" s="14"/>
      <c r="AX4133" s="14"/>
      <c r="AY4133" s="14"/>
      <c r="AZ4133" s="14"/>
      <c r="BA4133" s="14"/>
    </row>
    <row r="4134" spans="3:53" ht="15.75">
      <c r="C4134" s="35"/>
      <c r="D4134" s="35"/>
      <c r="E4134" s="304"/>
      <c r="F4134" s="304"/>
      <c r="G4134" s="35"/>
      <c r="H4134" s="35"/>
      <c r="I4134" s="35"/>
      <c r="J4134" s="35"/>
      <c r="K4134" s="35"/>
      <c r="L4134" s="38"/>
      <c r="M4134" s="35"/>
      <c r="N4134" s="35"/>
      <c r="O4134" s="35"/>
      <c r="P4134" s="35"/>
      <c r="Q4134" s="35"/>
      <c r="R4134" s="35"/>
      <c r="S4134" s="35"/>
      <c r="T4134" s="35"/>
      <c r="U4134" s="35"/>
      <c r="V4134" s="35"/>
      <c r="W4134" s="35"/>
      <c r="X4134" s="35"/>
      <c r="Y4134" s="35"/>
      <c r="Z4134" s="35"/>
      <c r="AA4134" s="35"/>
      <c r="AB4134" s="35"/>
      <c r="AC4134" s="35"/>
      <c r="AD4134" s="35"/>
      <c r="AE4134" s="331"/>
      <c r="AF4134" s="331"/>
      <c r="AG4134" s="331"/>
      <c r="AH4134" s="331"/>
      <c r="AI4134" s="331"/>
      <c r="AJ4134" s="331"/>
      <c r="AK4134" s="331"/>
      <c r="AL4134" s="34"/>
      <c r="AM4134" s="331"/>
      <c r="AN4134" s="35"/>
      <c r="AO4134" s="35"/>
      <c r="AP4134" s="162"/>
      <c r="AQ4134" s="35"/>
      <c r="AR4134" s="35"/>
      <c r="AS4134" s="35"/>
      <c r="AT4134" s="35"/>
      <c r="AU4134" s="35"/>
      <c r="AV4134" s="14"/>
      <c r="AW4134" s="14"/>
      <c r="AX4134" s="14"/>
      <c r="AY4134" s="14"/>
      <c r="AZ4134" s="14"/>
      <c r="BA4134" s="14"/>
    </row>
    <row r="4135" spans="3:53" ht="15.75">
      <c r="C4135" s="35"/>
      <c r="D4135" s="35"/>
      <c r="E4135" s="304"/>
      <c r="F4135" s="304"/>
      <c r="G4135" s="35"/>
      <c r="H4135" s="35"/>
      <c r="I4135" s="35"/>
      <c r="J4135" s="35"/>
      <c r="K4135" s="35"/>
      <c r="L4135" s="38"/>
      <c r="M4135" s="35"/>
      <c r="N4135" s="35"/>
      <c r="O4135" s="35"/>
      <c r="P4135" s="35"/>
      <c r="Q4135" s="35"/>
      <c r="R4135" s="35"/>
      <c r="S4135" s="35"/>
      <c r="T4135" s="35"/>
      <c r="U4135" s="35"/>
      <c r="V4135" s="35"/>
      <c r="W4135" s="35"/>
      <c r="X4135" s="35"/>
      <c r="Y4135" s="35"/>
      <c r="Z4135" s="35"/>
      <c r="AA4135" s="35"/>
      <c r="AB4135" s="35"/>
      <c r="AC4135" s="35"/>
      <c r="AD4135" s="35"/>
      <c r="AE4135" s="331"/>
      <c r="AF4135" s="331"/>
      <c r="AG4135" s="331"/>
      <c r="AH4135" s="331"/>
      <c r="AI4135" s="331"/>
      <c r="AJ4135" s="331"/>
      <c r="AK4135" s="331"/>
      <c r="AL4135" s="34"/>
      <c r="AM4135" s="331"/>
      <c r="AN4135" s="35"/>
      <c r="AO4135" s="35"/>
      <c r="AP4135" s="162"/>
      <c r="AQ4135" s="35"/>
      <c r="AR4135" s="35"/>
      <c r="AS4135" s="35"/>
      <c r="AT4135" s="35"/>
      <c r="AU4135" s="35"/>
      <c r="AV4135" s="14"/>
      <c r="AW4135" s="14"/>
      <c r="AX4135" s="14"/>
      <c r="AY4135" s="14"/>
      <c r="AZ4135" s="14"/>
      <c r="BA4135" s="14"/>
    </row>
    <row r="4136" spans="3:53" ht="15.75">
      <c r="C4136" s="35"/>
      <c r="D4136" s="35"/>
      <c r="E4136" s="304"/>
      <c r="F4136" s="304"/>
      <c r="G4136" s="35"/>
      <c r="H4136" s="35"/>
      <c r="I4136" s="35"/>
      <c r="J4136" s="35"/>
      <c r="K4136" s="35"/>
      <c r="L4136" s="38"/>
      <c r="M4136" s="35"/>
      <c r="N4136" s="35"/>
      <c r="O4136" s="35"/>
      <c r="P4136" s="35"/>
      <c r="Q4136" s="35"/>
      <c r="R4136" s="35"/>
      <c r="S4136" s="35"/>
      <c r="T4136" s="35"/>
      <c r="U4136" s="35"/>
      <c r="V4136" s="35"/>
      <c r="W4136" s="35"/>
      <c r="X4136" s="35"/>
      <c r="Y4136" s="35"/>
      <c r="Z4136" s="35"/>
      <c r="AA4136" s="35"/>
      <c r="AB4136" s="35"/>
      <c r="AC4136" s="35"/>
      <c r="AD4136" s="35"/>
      <c r="AE4136" s="331"/>
      <c r="AF4136" s="331"/>
      <c r="AG4136" s="331"/>
      <c r="AH4136" s="331"/>
      <c r="AI4136" s="331"/>
      <c r="AJ4136" s="331"/>
      <c r="AK4136" s="331"/>
      <c r="AL4136" s="34"/>
      <c r="AM4136" s="331"/>
      <c r="AN4136" s="35"/>
      <c r="AO4136" s="35"/>
      <c r="AP4136" s="162"/>
      <c r="AQ4136" s="35"/>
      <c r="AR4136" s="35"/>
      <c r="AS4136" s="35"/>
      <c r="AT4136" s="35"/>
      <c r="AU4136" s="35"/>
      <c r="AV4136" s="14"/>
      <c r="AW4136" s="14"/>
      <c r="AX4136" s="14"/>
      <c r="AY4136" s="14"/>
      <c r="AZ4136" s="14"/>
      <c r="BA4136" s="14"/>
    </row>
    <row r="4137" spans="3:53" ht="15.75">
      <c r="C4137" s="35"/>
      <c r="D4137" s="35"/>
      <c r="E4137" s="304"/>
      <c r="F4137" s="304"/>
      <c r="G4137" s="35"/>
      <c r="H4137" s="35"/>
      <c r="I4137" s="35"/>
      <c r="J4137" s="35"/>
      <c r="K4137" s="35"/>
      <c r="L4137" s="38"/>
      <c r="M4137" s="35"/>
      <c r="N4137" s="35"/>
      <c r="O4137" s="35"/>
      <c r="P4137" s="35"/>
      <c r="Q4137" s="35"/>
      <c r="R4137" s="35"/>
      <c r="S4137" s="35"/>
      <c r="T4137" s="35"/>
      <c r="U4137" s="35"/>
      <c r="V4137" s="35"/>
      <c r="W4137" s="35"/>
      <c r="X4137" s="35"/>
      <c r="Y4137" s="35"/>
      <c r="Z4137" s="35"/>
      <c r="AA4137" s="35"/>
      <c r="AB4137" s="35"/>
      <c r="AC4137" s="35"/>
      <c r="AD4137" s="35"/>
      <c r="AE4137" s="331"/>
      <c r="AF4137" s="331"/>
      <c r="AG4137" s="331"/>
      <c r="AH4137" s="331"/>
      <c r="AI4137" s="331"/>
      <c r="AJ4137" s="331"/>
      <c r="AK4137" s="331"/>
      <c r="AL4137" s="34"/>
      <c r="AM4137" s="331"/>
      <c r="AN4137" s="35"/>
      <c r="AO4137" s="35"/>
      <c r="AP4137" s="162"/>
      <c r="AQ4137" s="35"/>
      <c r="AR4137" s="35"/>
      <c r="AS4137" s="35"/>
      <c r="AT4137" s="35"/>
      <c r="AU4137" s="35"/>
      <c r="AV4137" s="14"/>
      <c r="AW4137" s="14"/>
      <c r="AX4137" s="14"/>
      <c r="AY4137" s="14"/>
      <c r="AZ4137" s="14"/>
      <c r="BA4137" s="14"/>
    </row>
    <row r="4138" spans="3:53" ht="15.75">
      <c r="C4138" s="35"/>
      <c r="D4138" s="35"/>
      <c r="E4138" s="304"/>
      <c r="F4138" s="304"/>
      <c r="G4138" s="35"/>
      <c r="H4138" s="35"/>
      <c r="I4138" s="35"/>
      <c r="J4138" s="35"/>
      <c r="K4138" s="35"/>
      <c r="L4138" s="38"/>
      <c r="M4138" s="35"/>
      <c r="N4138" s="35"/>
      <c r="O4138" s="35"/>
      <c r="P4138" s="35"/>
      <c r="Q4138" s="35"/>
      <c r="R4138" s="35"/>
      <c r="S4138" s="35"/>
      <c r="T4138" s="35"/>
      <c r="U4138" s="35"/>
      <c r="V4138" s="35"/>
      <c r="W4138" s="35"/>
      <c r="X4138" s="35"/>
      <c r="Y4138" s="35"/>
      <c r="Z4138" s="35"/>
      <c r="AA4138" s="35"/>
      <c r="AB4138" s="35"/>
      <c r="AC4138" s="35"/>
      <c r="AD4138" s="35"/>
      <c r="AE4138" s="331"/>
      <c r="AF4138" s="331"/>
      <c r="AG4138" s="331"/>
      <c r="AH4138" s="331"/>
      <c r="AI4138" s="331"/>
      <c r="AJ4138" s="331"/>
      <c r="AK4138" s="331"/>
      <c r="AL4138" s="34"/>
      <c r="AM4138" s="331"/>
      <c r="AN4138" s="35"/>
      <c r="AO4138" s="35"/>
      <c r="AP4138" s="162"/>
      <c r="AQ4138" s="35"/>
      <c r="AR4138" s="35"/>
      <c r="AS4138" s="35"/>
      <c r="AT4138" s="35"/>
      <c r="AU4138" s="35"/>
      <c r="AV4138" s="14"/>
      <c r="AW4138" s="14"/>
      <c r="AX4138" s="14"/>
      <c r="AY4138" s="14"/>
      <c r="AZ4138" s="14"/>
      <c r="BA4138" s="14"/>
    </row>
    <row r="4139" spans="3:53" ht="15.75">
      <c r="C4139" s="35"/>
      <c r="D4139" s="35"/>
      <c r="E4139" s="304"/>
      <c r="F4139" s="304"/>
      <c r="G4139" s="35"/>
      <c r="H4139" s="35"/>
      <c r="I4139" s="35"/>
      <c r="J4139" s="35"/>
      <c r="K4139" s="35"/>
      <c r="L4139" s="38"/>
      <c r="M4139" s="35"/>
      <c r="N4139" s="35"/>
      <c r="O4139" s="35"/>
      <c r="P4139" s="35"/>
      <c r="Q4139" s="35"/>
      <c r="R4139" s="35"/>
      <c r="S4139" s="35"/>
      <c r="T4139" s="35"/>
      <c r="U4139" s="35"/>
      <c r="V4139" s="35"/>
      <c r="W4139" s="35"/>
      <c r="X4139" s="35"/>
      <c r="Y4139" s="35"/>
      <c r="Z4139" s="35"/>
      <c r="AA4139" s="35"/>
      <c r="AB4139" s="35"/>
      <c r="AC4139" s="35"/>
      <c r="AD4139" s="35"/>
      <c r="AE4139" s="331"/>
      <c r="AF4139" s="331"/>
      <c r="AG4139" s="331"/>
      <c r="AH4139" s="331"/>
      <c r="AI4139" s="331"/>
      <c r="AJ4139" s="331"/>
      <c r="AK4139" s="331"/>
      <c r="AL4139" s="34"/>
      <c r="AM4139" s="331"/>
      <c r="AN4139" s="35"/>
      <c r="AO4139" s="35"/>
      <c r="AP4139" s="162"/>
      <c r="AQ4139" s="35"/>
      <c r="AR4139" s="35"/>
      <c r="AS4139" s="35"/>
      <c r="AT4139" s="35"/>
      <c r="AU4139" s="35"/>
      <c r="AV4139" s="14"/>
      <c r="AW4139" s="14"/>
      <c r="AX4139" s="14"/>
      <c r="AY4139" s="14"/>
      <c r="AZ4139" s="14"/>
      <c r="BA4139" s="14"/>
    </row>
    <row r="4140" spans="3:53" ht="15.75">
      <c r="C4140" s="35"/>
      <c r="D4140" s="35"/>
      <c r="E4140" s="304"/>
      <c r="F4140" s="304"/>
      <c r="G4140" s="35"/>
      <c r="H4140" s="35"/>
      <c r="I4140" s="35"/>
      <c r="J4140" s="35"/>
      <c r="K4140" s="35"/>
      <c r="L4140" s="38"/>
      <c r="M4140" s="35"/>
      <c r="N4140" s="35"/>
      <c r="O4140" s="35"/>
      <c r="P4140" s="35"/>
      <c r="Q4140" s="35"/>
      <c r="R4140" s="35"/>
      <c r="S4140" s="35"/>
      <c r="T4140" s="35"/>
      <c r="U4140" s="35"/>
      <c r="V4140" s="35"/>
      <c r="W4140" s="35"/>
      <c r="X4140" s="35"/>
      <c r="Y4140" s="35"/>
      <c r="Z4140" s="35"/>
      <c r="AA4140" s="35"/>
      <c r="AB4140" s="35"/>
      <c r="AC4140" s="35"/>
      <c r="AD4140" s="35"/>
      <c r="AE4140" s="331"/>
      <c r="AF4140" s="331"/>
      <c r="AG4140" s="331"/>
      <c r="AH4140" s="331"/>
      <c r="AI4140" s="331"/>
      <c r="AJ4140" s="331"/>
      <c r="AK4140" s="331"/>
      <c r="AL4140" s="34"/>
      <c r="AM4140" s="331"/>
      <c r="AN4140" s="35"/>
      <c r="AO4140" s="35"/>
      <c r="AP4140" s="162"/>
      <c r="AQ4140" s="35"/>
      <c r="AR4140" s="35"/>
      <c r="AS4140" s="35"/>
      <c r="AT4140" s="35"/>
      <c r="AU4140" s="35"/>
      <c r="AV4140" s="14"/>
      <c r="AW4140" s="14"/>
      <c r="AX4140" s="14"/>
      <c r="AY4140" s="14"/>
      <c r="AZ4140" s="14"/>
      <c r="BA4140" s="14"/>
    </row>
    <row r="4141" spans="3:53" ht="15.75">
      <c r="C4141" s="35"/>
      <c r="D4141" s="35"/>
      <c r="E4141" s="304"/>
      <c r="F4141" s="304"/>
      <c r="G4141" s="35"/>
      <c r="H4141" s="35"/>
      <c r="I4141" s="35"/>
      <c r="J4141" s="35"/>
      <c r="K4141" s="35"/>
      <c r="L4141" s="38"/>
      <c r="M4141" s="35"/>
      <c r="N4141" s="35"/>
      <c r="O4141" s="35"/>
      <c r="P4141" s="35"/>
      <c r="Q4141" s="35"/>
      <c r="R4141" s="35"/>
      <c r="S4141" s="35"/>
      <c r="T4141" s="35"/>
      <c r="U4141" s="35"/>
      <c r="V4141" s="35"/>
      <c r="W4141" s="35"/>
      <c r="X4141" s="35"/>
      <c r="Y4141" s="35"/>
      <c r="Z4141" s="35"/>
      <c r="AA4141" s="35"/>
      <c r="AB4141" s="35"/>
      <c r="AC4141" s="35"/>
      <c r="AD4141" s="35"/>
      <c r="AE4141" s="331"/>
      <c r="AF4141" s="331"/>
      <c r="AG4141" s="331"/>
      <c r="AH4141" s="331"/>
      <c r="AI4141" s="331"/>
      <c r="AJ4141" s="331"/>
      <c r="AK4141" s="331"/>
      <c r="AL4141" s="34"/>
      <c r="AM4141" s="331"/>
      <c r="AN4141" s="35"/>
      <c r="AO4141" s="35"/>
      <c r="AP4141" s="162"/>
      <c r="AQ4141" s="35"/>
      <c r="AR4141" s="35"/>
      <c r="AS4141" s="35"/>
      <c r="AT4141" s="35"/>
      <c r="AU4141" s="35"/>
      <c r="AV4141" s="14"/>
      <c r="AW4141" s="14"/>
      <c r="AX4141" s="14"/>
      <c r="AY4141" s="14"/>
      <c r="AZ4141" s="14"/>
      <c r="BA4141" s="14"/>
    </row>
    <row r="4142" spans="3:53" ht="15.75">
      <c r="C4142" s="35"/>
      <c r="D4142" s="35"/>
      <c r="E4142" s="304"/>
      <c r="F4142" s="304"/>
      <c r="G4142" s="35"/>
      <c r="H4142" s="35"/>
      <c r="I4142" s="35"/>
      <c r="J4142" s="35"/>
      <c r="K4142" s="35"/>
      <c r="L4142" s="38"/>
      <c r="M4142" s="35"/>
      <c r="N4142" s="35"/>
      <c r="O4142" s="35"/>
      <c r="P4142" s="35"/>
      <c r="Q4142" s="35"/>
      <c r="R4142" s="35"/>
      <c r="S4142" s="35"/>
      <c r="T4142" s="35"/>
      <c r="U4142" s="35"/>
      <c r="V4142" s="35"/>
      <c r="W4142" s="35"/>
      <c r="X4142" s="35"/>
      <c r="Y4142" s="35"/>
      <c r="Z4142" s="35"/>
      <c r="AA4142" s="35"/>
      <c r="AB4142" s="35"/>
      <c r="AC4142" s="35"/>
      <c r="AD4142" s="35"/>
      <c r="AE4142" s="331"/>
      <c r="AF4142" s="331"/>
      <c r="AG4142" s="331"/>
      <c r="AH4142" s="331"/>
      <c r="AI4142" s="331"/>
      <c r="AJ4142" s="331"/>
      <c r="AK4142" s="331"/>
      <c r="AL4142" s="34"/>
      <c r="AM4142" s="331"/>
      <c r="AN4142" s="35"/>
      <c r="AO4142" s="35"/>
      <c r="AP4142" s="162"/>
      <c r="AQ4142" s="35"/>
      <c r="AR4142" s="35"/>
      <c r="AS4142" s="35"/>
      <c r="AT4142" s="35"/>
      <c r="AU4142" s="35"/>
      <c r="AV4142" s="14"/>
      <c r="AW4142" s="14"/>
      <c r="AX4142" s="14"/>
      <c r="AY4142" s="14"/>
      <c r="AZ4142" s="14"/>
      <c r="BA4142" s="14"/>
    </row>
    <row r="4143" spans="3:53" ht="15.75">
      <c r="C4143" s="35"/>
      <c r="D4143" s="35"/>
      <c r="E4143" s="304"/>
      <c r="F4143" s="304"/>
      <c r="G4143" s="35"/>
      <c r="H4143" s="35"/>
      <c r="I4143" s="35"/>
      <c r="J4143" s="35"/>
      <c r="K4143" s="35"/>
      <c r="L4143" s="38"/>
      <c r="M4143" s="35"/>
      <c r="N4143" s="35"/>
      <c r="O4143" s="35"/>
      <c r="P4143" s="35"/>
      <c r="Q4143" s="35"/>
      <c r="R4143" s="35"/>
      <c r="S4143" s="35"/>
      <c r="T4143" s="35"/>
      <c r="U4143" s="35"/>
      <c r="V4143" s="35"/>
      <c r="W4143" s="35"/>
      <c r="X4143" s="35"/>
      <c r="Y4143" s="35"/>
      <c r="Z4143" s="35"/>
      <c r="AA4143" s="35"/>
      <c r="AB4143" s="35"/>
      <c r="AC4143" s="35"/>
      <c r="AD4143" s="35"/>
      <c r="AE4143" s="331"/>
      <c r="AF4143" s="331"/>
      <c r="AG4143" s="331"/>
      <c r="AH4143" s="331"/>
      <c r="AI4143" s="331"/>
      <c r="AJ4143" s="331"/>
      <c r="AK4143" s="331"/>
      <c r="AL4143" s="34"/>
      <c r="AM4143" s="331"/>
      <c r="AN4143" s="35"/>
      <c r="AO4143" s="35"/>
      <c r="AP4143" s="162"/>
      <c r="AQ4143" s="35"/>
      <c r="AR4143" s="35"/>
      <c r="AS4143" s="35"/>
      <c r="AT4143" s="35"/>
      <c r="AU4143" s="35"/>
      <c r="AV4143" s="14"/>
      <c r="AW4143" s="14"/>
      <c r="AX4143" s="14"/>
      <c r="AY4143" s="14"/>
      <c r="AZ4143" s="14"/>
      <c r="BA4143" s="14"/>
    </row>
    <row r="4144" spans="3:53" ht="15.75">
      <c r="C4144" s="35"/>
      <c r="D4144" s="35"/>
      <c r="E4144" s="304"/>
      <c r="F4144" s="304"/>
      <c r="G4144" s="35"/>
      <c r="H4144" s="35"/>
      <c r="I4144" s="35"/>
      <c r="J4144" s="35"/>
      <c r="K4144" s="35"/>
      <c r="L4144" s="38"/>
      <c r="M4144" s="35"/>
      <c r="N4144" s="35"/>
      <c r="O4144" s="35"/>
      <c r="P4144" s="35"/>
      <c r="Q4144" s="35"/>
      <c r="R4144" s="35"/>
      <c r="S4144" s="35"/>
      <c r="T4144" s="35"/>
      <c r="U4144" s="35"/>
      <c r="V4144" s="35"/>
      <c r="W4144" s="35"/>
      <c r="X4144" s="35"/>
      <c r="Y4144" s="35"/>
      <c r="Z4144" s="35"/>
      <c r="AA4144" s="35"/>
      <c r="AB4144" s="35"/>
      <c r="AC4144" s="35"/>
      <c r="AD4144" s="35"/>
      <c r="AE4144" s="331"/>
      <c r="AF4144" s="331"/>
      <c r="AG4144" s="331"/>
      <c r="AH4144" s="331"/>
      <c r="AI4144" s="331"/>
      <c r="AJ4144" s="331"/>
      <c r="AK4144" s="331"/>
      <c r="AL4144" s="34"/>
      <c r="AM4144" s="331"/>
      <c r="AN4144" s="35"/>
      <c r="AO4144" s="35"/>
      <c r="AP4144" s="162"/>
      <c r="AQ4144" s="35"/>
      <c r="AR4144" s="35"/>
      <c r="AS4144" s="35"/>
      <c r="AT4144" s="35"/>
      <c r="AU4144" s="35"/>
      <c r="AV4144" s="14"/>
      <c r="AW4144" s="14"/>
      <c r="AX4144" s="14"/>
      <c r="AY4144" s="14"/>
      <c r="AZ4144" s="14"/>
      <c r="BA4144" s="14"/>
    </row>
    <row r="4145" spans="3:53" ht="15.75">
      <c r="C4145" s="35"/>
      <c r="D4145" s="35"/>
      <c r="E4145" s="304"/>
      <c r="F4145" s="304"/>
      <c r="G4145" s="35"/>
      <c r="H4145" s="35"/>
      <c r="I4145" s="35"/>
      <c r="J4145" s="35"/>
      <c r="K4145" s="35"/>
      <c r="L4145" s="38"/>
      <c r="M4145" s="35"/>
      <c r="N4145" s="35"/>
      <c r="O4145" s="35"/>
      <c r="P4145" s="35"/>
      <c r="Q4145" s="35"/>
      <c r="R4145" s="35"/>
      <c r="S4145" s="35"/>
      <c r="T4145" s="35"/>
      <c r="U4145" s="35"/>
      <c r="V4145" s="35"/>
      <c r="W4145" s="35"/>
      <c r="X4145" s="35"/>
      <c r="Y4145" s="35"/>
      <c r="Z4145" s="35"/>
      <c r="AA4145" s="35"/>
      <c r="AB4145" s="35"/>
      <c r="AC4145" s="35"/>
      <c r="AD4145" s="35"/>
      <c r="AE4145" s="331"/>
      <c r="AF4145" s="331"/>
      <c r="AG4145" s="331"/>
      <c r="AH4145" s="331"/>
      <c r="AI4145" s="331"/>
      <c r="AJ4145" s="331"/>
      <c r="AK4145" s="331"/>
      <c r="AL4145" s="34"/>
      <c r="AM4145" s="331"/>
      <c r="AN4145" s="35"/>
      <c r="AO4145" s="35"/>
      <c r="AP4145" s="162"/>
      <c r="AQ4145" s="35"/>
      <c r="AR4145" s="35"/>
      <c r="AS4145" s="35"/>
      <c r="AT4145" s="35"/>
      <c r="AU4145" s="35"/>
      <c r="AV4145" s="14"/>
      <c r="AW4145" s="14"/>
      <c r="AX4145" s="14"/>
      <c r="AY4145" s="14"/>
      <c r="AZ4145" s="14"/>
      <c r="BA4145" s="14"/>
    </row>
    <row r="4146" spans="3:53" ht="15.75">
      <c r="C4146" s="35"/>
      <c r="D4146" s="35"/>
      <c r="E4146" s="304"/>
      <c r="F4146" s="304"/>
      <c r="G4146" s="35"/>
      <c r="H4146" s="35"/>
      <c r="I4146" s="35"/>
      <c r="J4146" s="35"/>
      <c r="K4146" s="35"/>
      <c r="L4146" s="38"/>
      <c r="M4146" s="35"/>
      <c r="N4146" s="35"/>
      <c r="O4146" s="35"/>
      <c r="P4146" s="35"/>
      <c r="Q4146" s="35"/>
      <c r="R4146" s="35"/>
      <c r="S4146" s="35"/>
      <c r="T4146" s="35"/>
      <c r="U4146" s="35"/>
      <c r="V4146" s="35"/>
      <c r="W4146" s="35"/>
      <c r="X4146" s="35"/>
      <c r="Y4146" s="35"/>
      <c r="Z4146" s="35"/>
      <c r="AA4146" s="35"/>
      <c r="AB4146" s="35"/>
      <c r="AC4146" s="35"/>
      <c r="AD4146" s="35"/>
      <c r="AE4146" s="331"/>
      <c r="AF4146" s="331"/>
      <c r="AG4146" s="331"/>
      <c r="AH4146" s="331"/>
      <c r="AI4146" s="331"/>
      <c r="AJ4146" s="331"/>
      <c r="AK4146" s="331"/>
      <c r="AL4146" s="34"/>
      <c r="AM4146" s="331"/>
      <c r="AN4146" s="35"/>
      <c r="AO4146" s="35"/>
      <c r="AP4146" s="162"/>
      <c r="AQ4146" s="35"/>
      <c r="AR4146" s="35"/>
      <c r="AS4146" s="35"/>
      <c r="AT4146" s="35"/>
      <c r="AU4146" s="35"/>
      <c r="AV4146" s="14"/>
      <c r="AW4146" s="14"/>
      <c r="AX4146" s="14"/>
      <c r="AY4146" s="14"/>
      <c r="AZ4146" s="14"/>
      <c r="BA4146" s="14"/>
    </row>
    <row r="4147" spans="3:53" ht="15.75">
      <c r="C4147" s="35"/>
      <c r="D4147" s="35"/>
      <c r="E4147" s="304"/>
      <c r="F4147" s="304"/>
      <c r="G4147" s="35"/>
      <c r="H4147" s="35"/>
      <c r="I4147" s="35"/>
      <c r="J4147" s="35"/>
      <c r="K4147" s="35"/>
      <c r="L4147" s="38"/>
      <c r="M4147" s="35"/>
      <c r="N4147" s="35"/>
      <c r="O4147" s="35"/>
      <c r="P4147" s="35"/>
      <c r="Q4147" s="35"/>
      <c r="R4147" s="35"/>
      <c r="S4147" s="35"/>
      <c r="T4147" s="35"/>
      <c r="U4147" s="35"/>
      <c r="V4147" s="35"/>
      <c r="W4147" s="35"/>
      <c r="X4147" s="35"/>
      <c r="Y4147" s="35"/>
      <c r="Z4147" s="35"/>
      <c r="AA4147" s="35"/>
      <c r="AB4147" s="35"/>
      <c r="AC4147" s="35"/>
      <c r="AD4147" s="35"/>
      <c r="AE4147" s="331"/>
      <c r="AF4147" s="331"/>
      <c r="AG4147" s="331"/>
      <c r="AH4147" s="331"/>
      <c r="AI4147" s="331"/>
      <c r="AJ4147" s="331"/>
      <c r="AK4147" s="331"/>
      <c r="AL4147" s="34"/>
      <c r="AM4147" s="331"/>
      <c r="AN4147" s="35"/>
      <c r="AO4147" s="35"/>
      <c r="AP4147" s="162"/>
      <c r="AQ4147" s="35"/>
      <c r="AR4147" s="35"/>
      <c r="AS4147" s="35"/>
      <c r="AT4147" s="35"/>
      <c r="AU4147" s="35"/>
      <c r="AV4147" s="14"/>
      <c r="AW4147" s="14"/>
      <c r="AX4147" s="14"/>
      <c r="AY4147" s="14"/>
      <c r="AZ4147" s="14"/>
      <c r="BA4147" s="14"/>
    </row>
    <row r="4148" spans="3:53" ht="15.75">
      <c r="C4148" s="35"/>
      <c r="D4148" s="35"/>
      <c r="E4148" s="304"/>
      <c r="F4148" s="304"/>
      <c r="G4148" s="35"/>
      <c r="H4148" s="35"/>
      <c r="I4148" s="35"/>
      <c r="J4148" s="35"/>
      <c r="K4148" s="35"/>
      <c r="L4148" s="38"/>
      <c r="M4148" s="35"/>
      <c r="N4148" s="35"/>
      <c r="O4148" s="35"/>
      <c r="P4148" s="35"/>
      <c r="Q4148" s="35"/>
      <c r="R4148" s="35"/>
      <c r="S4148" s="35"/>
      <c r="T4148" s="35"/>
      <c r="U4148" s="35"/>
      <c r="V4148" s="35"/>
      <c r="W4148" s="35"/>
      <c r="X4148" s="35"/>
      <c r="Y4148" s="35"/>
      <c r="Z4148" s="35"/>
      <c r="AA4148" s="35"/>
      <c r="AB4148" s="35"/>
      <c r="AC4148" s="35"/>
      <c r="AD4148" s="35"/>
      <c r="AE4148" s="331"/>
      <c r="AF4148" s="331"/>
      <c r="AG4148" s="331"/>
      <c r="AH4148" s="331"/>
      <c r="AI4148" s="331"/>
      <c r="AJ4148" s="331"/>
      <c r="AK4148" s="331"/>
      <c r="AL4148" s="34"/>
      <c r="AM4148" s="331"/>
      <c r="AN4148" s="35"/>
      <c r="AO4148" s="35"/>
      <c r="AP4148" s="162"/>
      <c r="AQ4148" s="35"/>
      <c r="AR4148" s="35"/>
      <c r="AS4148" s="35"/>
      <c r="AT4148" s="35"/>
      <c r="AU4148" s="35"/>
      <c r="AV4148" s="14"/>
      <c r="AW4148" s="14"/>
      <c r="AX4148" s="14"/>
      <c r="AY4148" s="14"/>
      <c r="AZ4148" s="14"/>
      <c r="BA4148" s="14"/>
    </row>
    <row r="4149" spans="3:53" ht="15.75">
      <c r="C4149" s="35"/>
      <c r="D4149" s="35"/>
      <c r="E4149" s="304"/>
      <c r="F4149" s="304"/>
      <c r="G4149" s="35"/>
      <c r="H4149" s="35"/>
      <c r="I4149" s="35"/>
      <c r="J4149" s="35"/>
      <c r="K4149" s="35"/>
      <c r="L4149" s="38"/>
      <c r="M4149" s="35"/>
      <c r="N4149" s="35"/>
      <c r="O4149" s="35"/>
      <c r="P4149" s="35"/>
      <c r="Q4149" s="35"/>
      <c r="R4149" s="35"/>
      <c r="S4149" s="35"/>
      <c r="T4149" s="35"/>
      <c r="U4149" s="35"/>
      <c r="V4149" s="35"/>
      <c r="W4149" s="35"/>
      <c r="X4149" s="35"/>
      <c r="Y4149" s="35"/>
      <c r="Z4149" s="35"/>
      <c r="AA4149" s="35"/>
      <c r="AB4149" s="35"/>
      <c r="AC4149" s="35"/>
      <c r="AD4149" s="35"/>
      <c r="AE4149" s="331"/>
      <c r="AF4149" s="331"/>
      <c r="AG4149" s="331"/>
      <c r="AH4149" s="331"/>
      <c r="AI4149" s="331"/>
      <c r="AJ4149" s="331"/>
      <c r="AK4149" s="331"/>
      <c r="AL4149" s="34"/>
      <c r="AM4149" s="331"/>
      <c r="AN4149" s="35"/>
      <c r="AO4149" s="35"/>
      <c r="AP4149" s="162"/>
      <c r="AQ4149" s="35"/>
      <c r="AR4149" s="35"/>
      <c r="AS4149" s="35"/>
      <c r="AT4149" s="35"/>
      <c r="AU4149" s="35"/>
      <c r="AV4149" s="14"/>
      <c r="AW4149" s="14"/>
      <c r="AX4149" s="14"/>
      <c r="AY4149" s="14"/>
      <c r="AZ4149" s="14"/>
      <c r="BA4149" s="14"/>
    </row>
    <row r="4150" spans="3:53" ht="15.75">
      <c r="C4150" s="35"/>
      <c r="D4150" s="35"/>
      <c r="E4150" s="304"/>
      <c r="F4150" s="304"/>
      <c r="G4150" s="35"/>
      <c r="H4150" s="35"/>
      <c r="I4150" s="35"/>
      <c r="J4150" s="35"/>
      <c r="K4150" s="35"/>
      <c r="L4150" s="38"/>
      <c r="M4150" s="35"/>
      <c r="N4150" s="35"/>
      <c r="O4150" s="35"/>
      <c r="P4150" s="35"/>
      <c r="Q4150" s="35"/>
      <c r="R4150" s="35"/>
      <c r="S4150" s="35"/>
      <c r="T4150" s="35"/>
      <c r="U4150" s="35"/>
      <c r="V4150" s="35"/>
      <c r="W4150" s="35"/>
      <c r="X4150" s="35"/>
      <c r="Y4150" s="35"/>
      <c r="Z4150" s="35"/>
      <c r="AA4150" s="35"/>
      <c r="AB4150" s="35"/>
      <c r="AC4150" s="35"/>
      <c r="AD4150" s="35"/>
      <c r="AE4150" s="331"/>
      <c r="AF4150" s="331"/>
      <c r="AG4150" s="331"/>
      <c r="AH4150" s="331"/>
      <c r="AI4150" s="331"/>
      <c r="AJ4150" s="331"/>
      <c r="AK4150" s="331"/>
      <c r="AL4150" s="34"/>
      <c r="AM4150" s="331"/>
      <c r="AN4150" s="35"/>
      <c r="AO4150" s="35"/>
      <c r="AP4150" s="162"/>
      <c r="AQ4150" s="35"/>
      <c r="AR4150" s="35"/>
      <c r="AS4150" s="35"/>
      <c r="AT4150" s="35"/>
      <c r="AU4150" s="35"/>
      <c r="AV4150" s="14"/>
      <c r="AW4150" s="14"/>
      <c r="AX4150" s="14"/>
      <c r="AY4150" s="14"/>
      <c r="AZ4150" s="14"/>
      <c r="BA4150" s="14"/>
    </row>
    <row r="4151" spans="3:53" ht="15.75">
      <c r="C4151" s="35"/>
      <c r="D4151" s="35"/>
      <c r="E4151" s="304"/>
      <c r="F4151" s="304"/>
      <c r="G4151" s="35"/>
      <c r="H4151" s="35"/>
      <c r="I4151" s="35"/>
      <c r="J4151" s="35"/>
      <c r="K4151" s="35"/>
      <c r="L4151" s="38"/>
      <c r="M4151" s="35"/>
      <c r="N4151" s="35"/>
      <c r="O4151" s="35"/>
      <c r="P4151" s="35"/>
      <c r="Q4151" s="35"/>
      <c r="R4151" s="35"/>
      <c r="S4151" s="35"/>
      <c r="T4151" s="35"/>
      <c r="U4151" s="35"/>
      <c r="V4151" s="35"/>
      <c r="W4151" s="35"/>
      <c r="X4151" s="35"/>
      <c r="Y4151" s="35"/>
      <c r="Z4151" s="35"/>
      <c r="AA4151" s="35"/>
      <c r="AB4151" s="35"/>
      <c r="AC4151" s="35"/>
      <c r="AD4151" s="35"/>
      <c r="AE4151" s="331"/>
      <c r="AF4151" s="331"/>
      <c r="AG4151" s="331"/>
      <c r="AH4151" s="331"/>
      <c r="AI4151" s="331"/>
      <c r="AJ4151" s="331"/>
      <c r="AK4151" s="331"/>
      <c r="AL4151" s="34"/>
      <c r="AM4151" s="331"/>
      <c r="AN4151" s="35"/>
      <c r="AO4151" s="35"/>
      <c r="AP4151" s="162"/>
      <c r="AQ4151" s="35"/>
      <c r="AR4151" s="35"/>
      <c r="AS4151" s="35"/>
      <c r="AT4151" s="35"/>
      <c r="AU4151" s="35"/>
      <c r="AV4151" s="14"/>
      <c r="AW4151" s="14"/>
      <c r="AX4151" s="14"/>
      <c r="AY4151" s="14"/>
      <c r="AZ4151" s="14"/>
      <c r="BA4151" s="14"/>
    </row>
    <row r="4152" spans="3:53" ht="15.75">
      <c r="C4152" s="35"/>
      <c r="D4152" s="35"/>
      <c r="E4152" s="304"/>
      <c r="F4152" s="304"/>
      <c r="G4152" s="35"/>
      <c r="H4152" s="35"/>
      <c r="I4152" s="35"/>
      <c r="J4152" s="35"/>
      <c r="K4152" s="35"/>
      <c r="L4152" s="38"/>
      <c r="M4152" s="35"/>
      <c r="N4152" s="35"/>
      <c r="O4152" s="35"/>
      <c r="P4152" s="35"/>
      <c r="Q4152" s="35"/>
      <c r="R4152" s="35"/>
      <c r="S4152" s="35"/>
      <c r="T4152" s="35"/>
      <c r="U4152" s="35"/>
      <c r="V4152" s="35"/>
      <c r="W4152" s="35"/>
      <c r="X4152" s="35"/>
      <c r="Y4152" s="35"/>
      <c r="Z4152" s="35"/>
      <c r="AA4152" s="35"/>
      <c r="AB4152" s="35"/>
      <c r="AC4152" s="35"/>
      <c r="AD4152" s="35"/>
      <c r="AE4152" s="331"/>
      <c r="AF4152" s="331"/>
      <c r="AG4152" s="331"/>
      <c r="AH4152" s="331"/>
      <c r="AI4152" s="331"/>
      <c r="AJ4152" s="331"/>
      <c r="AK4152" s="331"/>
      <c r="AL4152" s="34"/>
      <c r="AM4152" s="331"/>
      <c r="AN4152" s="35"/>
      <c r="AO4152" s="35"/>
      <c r="AP4152" s="162"/>
      <c r="AQ4152" s="35"/>
      <c r="AR4152" s="35"/>
      <c r="AS4152" s="35"/>
      <c r="AT4152" s="35"/>
      <c r="AU4152" s="35"/>
      <c r="AV4152" s="14"/>
      <c r="AW4152" s="14"/>
      <c r="AX4152" s="14"/>
      <c r="AY4152" s="14"/>
      <c r="AZ4152" s="14"/>
      <c r="BA4152" s="14"/>
    </row>
    <row r="4153" spans="3:53" ht="15.75">
      <c r="C4153" s="35"/>
      <c r="D4153" s="35"/>
      <c r="E4153" s="304"/>
      <c r="F4153" s="304"/>
      <c r="G4153" s="35"/>
      <c r="H4153" s="35"/>
      <c r="I4153" s="35"/>
      <c r="J4153" s="35"/>
      <c r="K4153" s="35"/>
      <c r="L4153" s="38"/>
      <c r="M4153" s="35"/>
      <c r="N4153" s="35"/>
      <c r="O4153" s="35"/>
      <c r="P4153" s="35"/>
      <c r="Q4153" s="35"/>
      <c r="R4153" s="35"/>
      <c r="S4153" s="35"/>
      <c r="T4153" s="35"/>
      <c r="U4153" s="35"/>
      <c r="V4153" s="35"/>
      <c r="W4153" s="35"/>
      <c r="X4153" s="35"/>
      <c r="Y4153" s="35"/>
      <c r="Z4153" s="35"/>
      <c r="AA4153" s="35"/>
      <c r="AB4153" s="35"/>
      <c r="AC4153" s="35"/>
      <c r="AD4153" s="35"/>
      <c r="AE4153" s="331"/>
      <c r="AF4153" s="331"/>
      <c r="AG4153" s="331"/>
      <c r="AH4153" s="331"/>
      <c r="AI4153" s="331"/>
      <c r="AJ4153" s="331"/>
      <c r="AK4153" s="331"/>
      <c r="AL4153" s="34"/>
      <c r="AM4153" s="331"/>
      <c r="AN4153" s="35"/>
      <c r="AO4153" s="35"/>
      <c r="AP4153" s="162"/>
      <c r="AQ4153" s="35"/>
      <c r="AR4153" s="35"/>
      <c r="AS4153" s="35"/>
      <c r="AT4153" s="35"/>
      <c r="AU4153" s="35"/>
      <c r="AV4153" s="14"/>
      <c r="AW4153" s="14"/>
      <c r="AX4153" s="14"/>
      <c r="AY4153" s="14"/>
      <c r="AZ4153" s="14"/>
      <c r="BA4153" s="14"/>
    </row>
    <row r="4154" spans="3:53" ht="15.75">
      <c r="C4154" s="35"/>
      <c r="D4154" s="35"/>
      <c r="E4154" s="304"/>
      <c r="F4154" s="304"/>
      <c r="G4154" s="35"/>
      <c r="H4154" s="35"/>
      <c r="I4154" s="35"/>
      <c r="J4154" s="35"/>
      <c r="K4154" s="35"/>
      <c r="L4154" s="38"/>
      <c r="M4154" s="35"/>
      <c r="N4154" s="35"/>
      <c r="O4154" s="35"/>
      <c r="P4154" s="35"/>
      <c r="Q4154" s="35"/>
      <c r="R4154" s="35"/>
      <c r="S4154" s="35"/>
      <c r="T4154" s="35"/>
      <c r="U4154" s="35"/>
      <c r="V4154" s="35"/>
      <c r="W4154" s="35"/>
      <c r="X4154" s="35"/>
      <c r="Y4154" s="35"/>
      <c r="Z4154" s="35"/>
      <c r="AA4154" s="35"/>
      <c r="AB4154" s="35"/>
      <c r="AC4154" s="35"/>
      <c r="AD4154" s="35"/>
      <c r="AE4154" s="331"/>
      <c r="AF4154" s="331"/>
      <c r="AG4154" s="331"/>
      <c r="AH4154" s="331"/>
      <c r="AI4154" s="331"/>
      <c r="AJ4154" s="331"/>
      <c r="AK4154" s="331"/>
      <c r="AL4154" s="34"/>
      <c r="AM4154" s="331"/>
      <c r="AN4154" s="35"/>
      <c r="AO4154" s="35"/>
      <c r="AP4154" s="162"/>
      <c r="AQ4154" s="35"/>
      <c r="AR4154" s="35"/>
      <c r="AS4154" s="35"/>
      <c r="AT4154" s="35"/>
      <c r="AU4154" s="35"/>
      <c r="AV4154" s="14"/>
      <c r="AW4154" s="14"/>
      <c r="AX4154" s="14"/>
      <c r="AY4154" s="14"/>
      <c r="AZ4154" s="14"/>
      <c r="BA4154" s="14"/>
    </row>
    <row r="4155" spans="3:53" ht="15.75">
      <c r="C4155" s="35"/>
      <c r="D4155" s="35"/>
      <c r="E4155" s="304"/>
      <c r="F4155" s="304"/>
      <c r="G4155" s="35"/>
      <c r="H4155" s="35"/>
      <c r="I4155" s="35"/>
      <c r="J4155" s="35"/>
      <c r="K4155" s="35"/>
      <c r="L4155" s="38"/>
      <c r="M4155" s="35"/>
      <c r="N4155" s="35"/>
      <c r="O4155" s="35"/>
      <c r="P4155" s="35"/>
      <c r="Q4155" s="35"/>
      <c r="R4155" s="35"/>
      <c r="S4155" s="35"/>
      <c r="T4155" s="35"/>
      <c r="U4155" s="35"/>
      <c r="V4155" s="35"/>
      <c r="W4155" s="35"/>
      <c r="X4155" s="35"/>
      <c r="Y4155" s="35"/>
      <c r="Z4155" s="35"/>
      <c r="AA4155" s="35"/>
      <c r="AB4155" s="35"/>
      <c r="AC4155" s="35"/>
      <c r="AD4155" s="35"/>
      <c r="AE4155" s="331"/>
      <c r="AF4155" s="331"/>
      <c r="AG4155" s="331"/>
      <c r="AH4155" s="331"/>
      <c r="AI4155" s="331"/>
      <c r="AJ4155" s="331"/>
      <c r="AK4155" s="331"/>
      <c r="AL4155" s="34"/>
      <c r="AM4155" s="331"/>
      <c r="AN4155" s="35"/>
      <c r="AO4155" s="35"/>
      <c r="AP4155" s="162"/>
      <c r="AQ4155" s="35"/>
      <c r="AR4155" s="35"/>
      <c r="AS4155" s="35"/>
      <c r="AT4155" s="35"/>
      <c r="AU4155" s="35"/>
      <c r="AV4155" s="14"/>
      <c r="AW4155" s="14"/>
      <c r="AX4155" s="14"/>
      <c r="AY4155" s="14"/>
      <c r="AZ4155" s="14"/>
      <c r="BA4155" s="14"/>
    </row>
    <row r="4156" spans="3:53" ht="15.75">
      <c r="C4156" s="35"/>
      <c r="D4156" s="35"/>
      <c r="E4156" s="304"/>
      <c r="F4156" s="304"/>
      <c r="G4156" s="35"/>
      <c r="H4156" s="35"/>
      <c r="I4156" s="35"/>
      <c r="J4156" s="35"/>
      <c r="K4156" s="35"/>
      <c r="L4156" s="38"/>
      <c r="M4156" s="35"/>
      <c r="N4156" s="35"/>
      <c r="O4156" s="35"/>
      <c r="P4156" s="35"/>
      <c r="Q4156" s="35"/>
      <c r="R4156" s="35"/>
      <c r="S4156" s="35"/>
      <c r="T4156" s="35"/>
      <c r="U4156" s="35"/>
      <c r="V4156" s="35"/>
      <c r="W4156" s="35"/>
      <c r="X4156" s="35"/>
      <c r="Y4156" s="35"/>
      <c r="Z4156" s="35"/>
      <c r="AA4156" s="35"/>
      <c r="AB4156" s="35"/>
      <c r="AC4156" s="35"/>
      <c r="AD4156" s="35"/>
      <c r="AE4156" s="331"/>
      <c r="AF4156" s="331"/>
      <c r="AG4156" s="331"/>
      <c r="AH4156" s="331"/>
      <c r="AI4156" s="331"/>
      <c r="AJ4156" s="331"/>
      <c r="AK4156" s="331"/>
      <c r="AL4156" s="34"/>
      <c r="AM4156" s="331"/>
      <c r="AN4156" s="35"/>
      <c r="AO4156" s="35"/>
      <c r="AP4156" s="162"/>
      <c r="AQ4156" s="35"/>
      <c r="AR4156" s="35"/>
      <c r="AS4156" s="35"/>
      <c r="AT4156" s="35"/>
      <c r="AU4156" s="35"/>
      <c r="AV4156" s="14"/>
      <c r="AW4156" s="14"/>
      <c r="AX4156" s="14"/>
      <c r="AY4156" s="14"/>
      <c r="AZ4156" s="14"/>
      <c r="BA4156" s="14"/>
    </row>
    <row r="4157" spans="3:53" ht="15.75">
      <c r="C4157" s="35"/>
      <c r="D4157" s="35"/>
      <c r="E4157" s="304"/>
      <c r="F4157" s="304"/>
      <c r="G4157" s="35"/>
      <c r="H4157" s="35"/>
      <c r="I4157" s="35"/>
      <c r="J4157" s="35"/>
      <c r="K4157" s="35"/>
      <c r="L4157" s="38"/>
      <c r="M4157" s="35"/>
      <c r="N4157" s="35"/>
      <c r="O4157" s="35"/>
      <c r="P4157" s="35"/>
      <c r="Q4157" s="35"/>
      <c r="R4157" s="35"/>
      <c r="S4157" s="35"/>
      <c r="T4157" s="35"/>
      <c r="U4157" s="35"/>
      <c r="V4157" s="35"/>
      <c r="W4157" s="35"/>
      <c r="X4157" s="35"/>
      <c r="Y4157" s="35"/>
      <c r="Z4157" s="35"/>
      <c r="AA4157" s="35"/>
      <c r="AB4157" s="35"/>
      <c r="AC4157" s="35"/>
      <c r="AD4157" s="35"/>
      <c r="AE4157" s="331"/>
      <c r="AF4157" s="331"/>
      <c r="AG4157" s="331"/>
      <c r="AH4157" s="331"/>
      <c r="AI4157" s="331"/>
      <c r="AJ4157" s="331"/>
      <c r="AK4157" s="331"/>
      <c r="AL4157" s="34"/>
      <c r="AM4157" s="331"/>
      <c r="AN4157" s="35"/>
      <c r="AO4157" s="35"/>
      <c r="AP4157" s="162"/>
      <c r="AQ4157" s="35"/>
      <c r="AR4157" s="35"/>
      <c r="AS4157" s="35"/>
      <c r="AT4157" s="35"/>
      <c r="AU4157" s="35"/>
      <c r="AV4157" s="14"/>
      <c r="AW4157" s="14"/>
      <c r="AX4157" s="14"/>
      <c r="AY4157" s="14"/>
      <c r="AZ4157" s="14"/>
      <c r="BA4157" s="14"/>
    </row>
    <row r="4158" spans="3:53" ht="15.75">
      <c r="C4158" s="35"/>
      <c r="D4158" s="35"/>
      <c r="E4158" s="304"/>
      <c r="F4158" s="304"/>
      <c r="G4158" s="35"/>
      <c r="H4158" s="35"/>
      <c r="I4158" s="35"/>
      <c r="J4158" s="35"/>
      <c r="K4158" s="35"/>
      <c r="L4158" s="38"/>
      <c r="M4158" s="35"/>
      <c r="N4158" s="35"/>
      <c r="O4158" s="35"/>
      <c r="P4158" s="35"/>
      <c r="Q4158" s="35"/>
      <c r="R4158" s="35"/>
      <c r="S4158" s="35"/>
      <c r="T4158" s="35"/>
      <c r="U4158" s="35"/>
      <c r="V4158" s="35"/>
      <c r="W4158" s="35"/>
      <c r="X4158" s="35"/>
      <c r="Y4158" s="35"/>
      <c r="Z4158" s="35"/>
      <c r="AA4158" s="35"/>
      <c r="AB4158" s="35"/>
      <c r="AC4158" s="35"/>
      <c r="AD4158" s="35"/>
      <c r="AE4158" s="331"/>
      <c r="AF4158" s="331"/>
      <c r="AG4158" s="331"/>
      <c r="AH4158" s="331"/>
      <c r="AI4158" s="331"/>
      <c r="AJ4158" s="331"/>
      <c r="AK4158" s="331"/>
      <c r="AL4158" s="34"/>
      <c r="AM4158" s="331"/>
      <c r="AN4158" s="35"/>
      <c r="AO4158" s="35"/>
      <c r="AP4158" s="162"/>
      <c r="AQ4158" s="35"/>
      <c r="AR4158" s="35"/>
      <c r="AS4158" s="35"/>
      <c r="AT4158" s="35"/>
      <c r="AU4158" s="35"/>
      <c r="AV4158" s="14"/>
      <c r="AW4158" s="14"/>
      <c r="AX4158" s="14"/>
      <c r="AY4158" s="14"/>
      <c r="AZ4158" s="14"/>
      <c r="BA4158" s="14"/>
    </row>
    <row r="4159" spans="3:53" ht="15.75">
      <c r="C4159" s="35"/>
      <c r="D4159" s="35"/>
      <c r="E4159" s="304"/>
      <c r="F4159" s="304"/>
      <c r="G4159" s="35"/>
      <c r="H4159" s="35"/>
      <c r="I4159" s="35"/>
      <c r="J4159" s="35"/>
      <c r="K4159" s="35"/>
      <c r="L4159" s="38"/>
      <c r="M4159" s="35"/>
      <c r="N4159" s="35"/>
      <c r="O4159" s="35"/>
      <c r="P4159" s="35"/>
      <c r="Q4159" s="35"/>
      <c r="R4159" s="35"/>
      <c r="S4159" s="35"/>
      <c r="T4159" s="35"/>
      <c r="U4159" s="35"/>
      <c r="V4159" s="35"/>
      <c r="W4159" s="35"/>
      <c r="X4159" s="35"/>
      <c r="Y4159" s="35"/>
      <c r="Z4159" s="35"/>
      <c r="AA4159" s="35"/>
      <c r="AB4159" s="35"/>
      <c r="AC4159" s="35"/>
      <c r="AD4159" s="35"/>
      <c r="AE4159" s="331"/>
      <c r="AF4159" s="331"/>
      <c r="AG4159" s="331"/>
      <c r="AH4159" s="331"/>
      <c r="AI4159" s="331"/>
      <c r="AJ4159" s="331"/>
      <c r="AK4159" s="331"/>
      <c r="AL4159" s="34"/>
      <c r="AM4159" s="331"/>
      <c r="AN4159" s="35"/>
      <c r="AO4159" s="35"/>
      <c r="AP4159" s="162"/>
      <c r="AQ4159" s="35"/>
      <c r="AR4159" s="35"/>
      <c r="AS4159" s="35"/>
      <c r="AT4159" s="35"/>
      <c r="AU4159" s="35"/>
      <c r="AV4159" s="14"/>
      <c r="AW4159" s="14"/>
      <c r="AX4159" s="14"/>
      <c r="AY4159" s="14"/>
      <c r="AZ4159" s="14"/>
      <c r="BA4159" s="14"/>
    </row>
    <row r="4160" spans="3:53" ht="15.75">
      <c r="C4160" s="35"/>
      <c r="D4160" s="35"/>
      <c r="E4160" s="304"/>
      <c r="F4160" s="304"/>
      <c r="G4160" s="35"/>
      <c r="H4160" s="35"/>
      <c r="I4160" s="35"/>
      <c r="J4160" s="35"/>
      <c r="K4160" s="35"/>
      <c r="L4160" s="38"/>
      <c r="M4160" s="35"/>
      <c r="N4160" s="35"/>
      <c r="O4160" s="35"/>
      <c r="P4160" s="35"/>
      <c r="Q4160" s="35"/>
      <c r="R4160" s="35"/>
      <c r="S4160" s="35"/>
      <c r="T4160" s="35"/>
      <c r="U4160" s="35"/>
      <c r="V4160" s="35"/>
      <c r="W4160" s="35"/>
      <c r="X4160" s="35"/>
      <c r="Y4160" s="35"/>
      <c r="Z4160" s="35"/>
      <c r="AA4160" s="35"/>
      <c r="AB4160" s="35"/>
      <c r="AC4160" s="35"/>
      <c r="AD4160" s="35"/>
      <c r="AE4160" s="331"/>
      <c r="AF4160" s="331"/>
      <c r="AG4160" s="331"/>
      <c r="AH4160" s="331"/>
      <c r="AI4160" s="331"/>
      <c r="AJ4160" s="331"/>
      <c r="AK4160" s="331"/>
      <c r="AL4160" s="34"/>
      <c r="AM4160" s="331"/>
      <c r="AN4160" s="35"/>
      <c r="AO4160" s="35"/>
      <c r="AP4160" s="162"/>
      <c r="AQ4160" s="35"/>
      <c r="AR4160" s="35"/>
      <c r="AS4160" s="35"/>
      <c r="AT4160" s="35"/>
      <c r="AU4160" s="35"/>
      <c r="AV4160" s="14"/>
      <c r="AW4160" s="14"/>
      <c r="AX4160" s="14"/>
      <c r="AY4160" s="14"/>
      <c r="AZ4160" s="14"/>
      <c r="BA4160" s="14"/>
    </row>
    <row r="4161" spans="3:53" ht="15.75">
      <c r="C4161" s="35"/>
      <c r="D4161" s="35"/>
      <c r="E4161" s="304"/>
      <c r="F4161" s="304"/>
      <c r="G4161" s="35"/>
      <c r="H4161" s="35"/>
      <c r="I4161" s="35"/>
      <c r="J4161" s="35"/>
      <c r="K4161" s="35"/>
      <c r="L4161" s="38"/>
      <c r="M4161" s="35"/>
      <c r="N4161" s="35"/>
      <c r="O4161" s="35"/>
      <c r="P4161" s="35"/>
      <c r="Q4161" s="35"/>
      <c r="R4161" s="35"/>
      <c r="S4161" s="35"/>
      <c r="T4161" s="35"/>
      <c r="U4161" s="35"/>
      <c r="V4161" s="35"/>
      <c r="W4161" s="35"/>
      <c r="X4161" s="35"/>
      <c r="Y4161" s="35"/>
      <c r="Z4161" s="35"/>
      <c r="AA4161" s="35"/>
      <c r="AB4161" s="35"/>
      <c r="AC4161" s="35"/>
      <c r="AD4161" s="35"/>
      <c r="AE4161" s="331"/>
      <c r="AF4161" s="331"/>
      <c r="AG4161" s="331"/>
      <c r="AH4161" s="331"/>
      <c r="AI4161" s="331"/>
      <c r="AJ4161" s="331"/>
      <c r="AK4161" s="331"/>
      <c r="AL4161" s="34"/>
      <c r="AM4161" s="331"/>
      <c r="AN4161" s="35"/>
      <c r="AO4161" s="35"/>
      <c r="AP4161" s="162"/>
      <c r="AQ4161" s="35"/>
      <c r="AR4161" s="35"/>
      <c r="AS4161" s="35"/>
      <c r="AT4161" s="35"/>
      <c r="AU4161" s="35"/>
      <c r="AV4161" s="14"/>
      <c r="AW4161" s="14"/>
      <c r="AX4161" s="14"/>
      <c r="AY4161" s="14"/>
      <c r="AZ4161" s="14"/>
      <c r="BA4161" s="14"/>
    </row>
    <row r="4162" spans="3:53" ht="15.75">
      <c r="C4162" s="35"/>
      <c r="D4162" s="35"/>
      <c r="E4162" s="304"/>
      <c r="F4162" s="304"/>
      <c r="G4162" s="35"/>
      <c r="H4162" s="35"/>
      <c r="I4162" s="35"/>
      <c r="J4162" s="35"/>
      <c r="K4162" s="35"/>
      <c r="L4162" s="38"/>
      <c r="M4162" s="35"/>
      <c r="N4162" s="35"/>
      <c r="O4162" s="35"/>
      <c r="P4162" s="35"/>
      <c r="Q4162" s="35"/>
      <c r="R4162" s="35"/>
      <c r="S4162" s="35"/>
      <c r="T4162" s="35"/>
      <c r="U4162" s="35"/>
      <c r="V4162" s="35"/>
      <c r="W4162" s="35"/>
      <c r="X4162" s="35"/>
      <c r="Y4162" s="35"/>
      <c r="Z4162" s="35"/>
      <c r="AA4162" s="35"/>
      <c r="AB4162" s="35"/>
      <c r="AC4162" s="35"/>
      <c r="AD4162" s="35"/>
      <c r="AE4162" s="331"/>
      <c r="AF4162" s="331"/>
      <c r="AG4162" s="331"/>
      <c r="AH4162" s="331"/>
      <c r="AI4162" s="331"/>
      <c r="AJ4162" s="331"/>
      <c r="AK4162" s="331"/>
      <c r="AL4162" s="34"/>
      <c r="AM4162" s="331"/>
      <c r="AN4162" s="35"/>
      <c r="AO4162" s="35"/>
      <c r="AP4162" s="162"/>
      <c r="AQ4162" s="35"/>
      <c r="AR4162" s="35"/>
      <c r="AS4162" s="35"/>
      <c r="AT4162" s="35"/>
      <c r="AU4162" s="35"/>
      <c r="AV4162" s="14"/>
      <c r="AW4162" s="14"/>
      <c r="AX4162" s="14"/>
      <c r="AY4162" s="14"/>
      <c r="AZ4162" s="14"/>
      <c r="BA4162" s="14"/>
    </row>
    <row r="4163" spans="3:53" ht="15.75">
      <c r="C4163" s="35"/>
      <c r="D4163" s="35"/>
      <c r="E4163" s="304"/>
      <c r="F4163" s="304"/>
      <c r="G4163" s="35"/>
      <c r="H4163" s="35"/>
      <c r="I4163" s="35"/>
      <c r="J4163" s="35"/>
      <c r="K4163" s="35"/>
      <c r="L4163" s="38"/>
      <c r="M4163" s="35"/>
      <c r="N4163" s="35"/>
      <c r="O4163" s="35"/>
      <c r="P4163" s="35"/>
      <c r="Q4163" s="35"/>
      <c r="R4163" s="35"/>
      <c r="S4163" s="35"/>
      <c r="T4163" s="35"/>
      <c r="U4163" s="35"/>
      <c r="V4163" s="35"/>
      <c r="W4163" s="35"/>
      <c r="X4163" s="35"/>
      <c r="Y4163" s="35"/>
      <c r="Z4163" s="35"/>
      <c r="AA4163" s="35"/>
      <c r="AB4163" s="35"/>
      <c r="AC4163" s="35"/>
      <c r="AD4163" s="35"/>
      <c r="AE4163" s="331"/>
      <c r="AF4163" s="331"/>
      <c r="AG4163" s="331"/>
      <c r="AH4163" s="331"/>
      <c r="AI4163" s="331"/>
      <c r="AJ4163" s="331"/>
      <c r="AK4163" s="331"/>
      <c r="AL4163" s="34"/>
      <c r="AM4163" s="331"/>
      <c r="AN4163" s="35"/>
      <c r="AO4163" s="35"/>
      <c r="AP4163" s="162"/>
      <c r="AQ4163" s="35"/>
      <c r="AR4163" s="35"/>
      <c r="AS4163" s="35"/>
      <c r="AT4163" s="35"/>
      <c r="AU4163" s="35"/>
      <c r="AV4163" s="14"/>
      <c r="AW4163" s="14"/>
      <c r="AX4163" s="14"/>
      <c r="AY4163" s="14"/>
      <c r="AZ4163" s="14"/>
      <c r="BA4163" s="14"/>
    </row>
    <row r="4164" spans="3:53" ht="15.75">
      <c r="C4164" s="35"/>
      <c r="D4164" s="35"/>
      <c r="E4164" s="304"/>
      <c r="F4164" s="304"/>
      <c r="G4164" s="35"/>
      <c r="H4164" s="35"/>
      <c r="I4164" s="35"/>
      <c r="J4164" s="35"/>
      <c r="K4164" s="35"/>
      <c r="L4164" s="38"/>
      <c r="M4164" s="35"/>
      <c r="N4164" s="35"/>
      <c r="O4164" s="35"/>
      <c r="P4164" s="35"/>
      <c r="Q4164" s="35"/>
      <c r="R4164" s="35"/>
      <c r="S4164" s="35"/>
      <c r="T4164" s="35"/>
      <c r="U4164" s="35"/>
      <c r="V4164" s="35"/>
      <c r="W4164" s="35"/>
      <c r="X4164" s="35"/>
      <c r="Y4164" s="35"/>
      <c r="Z4164" s="35"/>
      <c r="AA4164" s="35"/>
      <c r="AB4164" s="35"/>
      <c r="AC4164" s="35"/>
      <c r="AD4164" s="35"/>
      <c r="AE4164" s="331"/>
      <c r="AF4164" s="331"/>
      <c r="AG4164" s="331"/>
      <c r="AH4164" s="331"/>
      <c r="AI4164" s="331"/>
      <c r="AJ4164" s="331"/>
      <c r="AK4164" s="331"/>
      <c r="AL4164" s="34"/>
      <c r="AM4164" s="331"/>
      <c r="AN4164" s="35"/>
      <c r="AO4164" s="35"/>
      <c r="AP4164" s="162"/>
      <c r="AQ4164" s="35"/>
      <c r="AR4164" s="35"/>
      <c r="AS4164" s="35"/>
      <c r="AT4164" s="35"/>
      <c r="AU4164" s="35"/>
      <c r="AV4164" s="14"/>
      <c r="AW4164" s="14"/>
      <c r="AX4164" s="14"/>
      <c r="AY4164" s="14"/>
      <c r="AZ4164" s="14"/>
      <c r="BA4164" s="14"/>
    </row>
    <row r="4165" spans="3:53" ht="15.75">
      <c r="C4165" s="35"/>
      <c r="D4165" s="35"/>
      <c r="E4165" s="304"/>
      <c r="F4165" s="304"/>
      <c r="G4165" s="35"/>
      <c r="H4165" s="35"/>
      <c r="I4165" s="35"/>
      <c r="J4165" s="35"/>
      <c r="K4165" s="35"/>
      <c r="L4165" s="38"/>
      <c r="M4165" s="35"/>
      <c r="N4165" s="35"/>
      <c r="O4165" s="35"/>
      <c r="P4165" s="35"/>
      <c r="Q4165" s="35"/>
      <c r="R4165" s="35"/>
      <c r="S4165" s="35"/>
      <c r="T4165" s="35"/>
      <c r="U4165" s="35"/>
      <c r="V4165" s="35"/>
      <c r="W4165" s="35"/>
      <c r="X4165" s="35"/>
      <c r="Y4165" s="35"/>
      <c r="Z4165" s="35"/>
      <c r="AA4165" s="35"/>
      <c r="AB4165" s="35"/>
      <c r="AC4165" s="35"/>
      <c r="AD4165" s="35"/>
      <c r="AE4165" s="331"/>
      <c r="AF4165" s="331"/>
      <c r="AG4165" s="331"/>
      <c r="AH4165" s="331"/>
      <c r="AI4165" s="331"/>
      <c r="AJ4165" s="331"/>
      <c r="AK4165" s="331"/>
      <c r="AL4165" s="34"/>
      <c r="AM4165" s="331"/>
      <c r="AN4165" s="35"/>
      <c r="AO4165" s="35"/>
      <c r="AP4165" s="162"/>
      <c r="AQ4165" s="35"/>
      <c r="AR4165" s="35"/>
      <c r="AS4165" s="35"/>
      <c r="AT4165" s="35"/>
      <c r="AU4165" s="35"/>
      <c r="AV4165" s="14"/>
      <c r="AW4165" s="14"/>
      <c r="AX4165" s="14"/>
      <c r="AY4165" s="14"/>
      <c r="AZ4165" s="14"/>
      <c r="BA4165" s="14"/>
    </row>
    <row r="4166" spans="3:53" ht="15.75">
      <c r="C4166" s="35"/>
      <c r="D4166" s="35"/>
      <c r="E4166" s="304"/>
      <c r="F4166" s="304"/>
      <c r="G4166" s="35"/>
      <c r="H4166" s="35"/>
      <c r="I4166" s="35"/>
      <c r="J4166" s="35"/>
      <c r="K4166" s="35"/>
      <c r="L4166" s="38"/>
      <c r="M4166" s="35"/>
      <c r="N4166" s="35"/>
      <c r="O4166" s="35"/>
      <c r="P4166" s="35"/>
      <c r="Q4166" s="35"/>
      <c r="R4166" s="35"/>
      <c r="S4166" s="35"/>
      <c r="T4166" s="35"/>
      <c r="U4166" s="35"/>
      <c r="V4166" s="35"/>
      <c r="W4166" s="35"/>
      <c r="X4166" s="35"/>
      <c r="Y4166" s="35"/>
      <c r="Z4166" s="35"/>
      <c r="AA4166" s="35"/>
      <c r="AB4166" s="35"/>
      <c r="AC4166" s="35"/>
      <c r="AD4166" s="35"/>
      <c r="AE4166" s="331"/>
      <c r="AF4166" s="331"/>
      <c r="AG4166" s="331"/>
      <c r="AH4166" s="331"/>
      <c r="AI4166" s="331"/>
      <c r="AJ4166" s="331"/>
      <c r="AK4166" s="331"/>
      <c r="AL4166" s="34"/>
      <c r="AM4166" s="331"/>
      <c r="AN4166" s="35"/>
      <c r="AO4166" s="35"/>
      <c r="AP4166" s="162"/>
      <c r="AQ4166" s="35"/>
      <c r="AR4166" s="35"/>
      <c r="AS4166" s="35"/>
      <c r="AT4166" s="35"/>
      <c r="AU4166" s="35"/>
      <c r="AV4166" s="14"/>
      <c r="AW4166" s="14"/>
      <c r="AX4166" s="14"/>
      <c r="AY4166" s="14"/>
      <c r="AZ4166" s="14"/>
      <c r="BA4166" s="14"/>
    </row>
    <row r="4167" spans="3:53" ht="15.75">
      <c r="C4167" s="35"/>
      <c r="D4167" s="35"/>
      <c r="E4167" s="304"/>
      <c r="F4167" s="304"/>
      <c r="G4167" s="35"/>
      <c r="H4167" s="35"/>
      <c r="I4167" s="35"/>
      <c r="J4167" s="35"/>
      <c r="K4167" s="35"/>
      <c r="L4167" s="38"/>
      <c r="M4167" s="35"/>
      <c r="N4167" s="35"/>
      <c r="O4167" s="35"/>
      <c r="P4167" s="35"/>
      <c r="Q4167" s="35"/>
      <c r="R4167" s="35"/>
      <c r="S4167" s="35"/>
      <c r="T4167" s="35"/>
      <c r="U4167" s="35"/>
      <c r="V4167" s="35"/>
      <c r="W4167" s="35"/>
      <c r="X4167" s="35"/>
      <c r="Y4167" s="35"/>
      <c r="Z4167" s="35"/>
      <c r="AA4167" s="35"/>
      <c r="AB4167" s="35"/>
      <c r="AC4167" s="35"/>
      <c r="AD4167" s="35"/>
      <c r="AE4167" s="331"/>
      <c r="AF4167" s="331"/>
      <c r="AG4167" s="331"/>
      <c r="AH4167" s="331"/>
      <c r="AI4167" s="331"/>
      <c r="AJ4167" s="331"/>
      <c r="AK4167" s="331"/>
      <c r="AL4167" s="34"/>
      <c r="AM4167" s="331"/>
      <c r="AN4167" s="35"/>
      <c r="AO4167" s="35"/>
      <c r="AP4167" s="162"/>
      <c r="AQ4167" s="35"/>
      <c r="AR4167" s="35"/>
      <c r="AS4167" s="35"/>
      <c r="AT4167" s="35"/>
      <c r="AU4167" s="35"/>
      <c r="AV4167" s="14"/>
      <c r="AW4167" s="14"/>
      <c r="AX4167" s="14"/>
      <c r="AY4167" s="14"/>
      <c r="AZ4167" s="14"/>
      <c r="BA4167" s="14"/>
    </row>
    <row r="4168" spans="3:53" ht="15.75">
      <c r="C4168" s="35"/>
      <c r="D4168" s="35"/>
      <c r="E4168" s="304"/>
      <c r="F4168" s="304"/>
      <c r="G4168" s="35"/>
      <c r="H4168" s="35"/>
      <c r="I4168" s="35"/>
      <c r="J4168" s="35"/>
      <c r="K4168" s="35"/>
      <c r="L4168" s="38"/>
      <c r="M4168" s="35"/>
      <c r="N4168" s="35"/>
      <c r="O4168" s="35"/>
      <c r="P4168" s="35"/>
      <c r="Q4168" s="35"/>
      <c r="R4168" s="35"/>
      <c r="S4168" s="35"/>
      <c r="T4168" s="35"/>
      <c r="U4168" s="35"/>
      <c r="V4168" s="35"/>
      <c r="W4168" s="35"/>
      <c r="X4168" s="35"/>
      <c r="Y4168" s="35"/>
      <c r="Z4168" s="35"/>
      <c r="AA4168" s="35"/>
      <c r="AB4168" s="35"/>
      <c r="AC4168" s="35"/>
      <c r="AD4168" s="35"/>
      <c r="AE4168" s="331"/>
      <c r="AF4168" s="331"/>
      <c r="AG4168" s="331"/>
      <c r="AH4168" s="331"/>
      <c r="AI4168" s="331"/>
      <c r="AJ4168" s="331"/>
      <c r="AK4168" s="331"/>
      <c r="AL4168" s="34"/>
      <c r="AM4168" s="331"/>
      <c r="AN4168" s="35"/>
      <c r="AO4168" s="35"/>
      <c r="AP4168" s="162"/>
      <c r="AQ4168" s="35"/>
      <c r="AR4168" s="35"/>
      <c r="AS4168" s="35"/>
      <c r="AT4168" s="35"/>
      <c r="AU4168" s="35"/>
      <c r="AV4168" s="14"/>
      <c r="AW4168" s="14"/>
      <c r="AX4168" s="14"/>
      <c r="AY4168" s="14"/>
      <c r="AZ4168" s="14"/>
      <c r="BA4168" s="14"/>
    </row>
    <row r="4169" spans="3:53" ht="15.75">
      <c r="C4169" s="35"/>
      <c r="D4169" s="35"/>
      <c r="E4169" s="304"/>
      <c r="F4169" s="304"/>
      <c r="G4169" s="35"/>
      <c r="H4169" s="35"/>
      <c r="I4169" s="35"/>
      <c r="J4169" s="35"/>
      <c r="K4169" s="35"/>
      <c r="L4169" s="38"/>
      <c r="M4169" s="35"/>
      <c r="N4169" s="35"/>
      <c r="O4169" s="35"/>
      <c r="P4169" s="35"/>
      <c r="Q4169" s="35"/>
      <c r="R4169" s="35"/>
      <c r="S4169" s="35"/>
      <c r="T4169" s="35"/>
      <c r="U4169" s="35"/>
      <c r="V4169" s="35"/>
      <c r="W4169" s="35"/>
      <c r="X4169" s="35"/>
      <c r="Y4169" s="35"/>
      <c r="Z4169" s="35"/>
      <c r="AA4169" s="35"/>
      <c r="AB4169" s="35"/>
      <c r="AC4169" s="35"/>
      <c r="AD4169" s="35"/>
      <c r="AE4169" s="331"/>
      <c r="AF4169" s="331"/>
      <c r="AG4169" s="331"/>
      <c r="AH4169" s="331"/>
      <c r="AI4169" s="331"/>
      <c r="AJ4169" s="331"/>
      <c r="AK4169" s="331"/>
      <c r="AL4169" s="34"/>
      <c r="AM4169" s="331"/>
      <c r="AN4169" s="35"/>
      <c r="AO4169" s="35"/>
      <c r="AP4169" s="162"/>
      <c r="AQ4169" s="35"/>
      <c r="AR4169" s="35"/>
      <c r="AS4169" s="35"/>
      <c r="AT4169" s="35"/>
      <c r="AU4169" s="35"/>
      <c r="AV4169" s="14"/>
      <c r="AW4169" s="14"/>
      <c r="AX4169" s="14"/>
      <c r="AY4169" s="14"/>
      <c r="AZ4169" s="14"/>
      <c r="BA4169" s="14"/>
    </row>
    <row r="4170" spans="3:53" ht="15.75">
      <c r="C4170" s="35"/>
      <c r="D4170" s="35"/>
      <c r="E4170" s="304"/>
      <c r="F4170" s="304"/>
      <c r="G4170" s="35"/>
      <c r="H4170" s="35"/>
      <c r="I4170" s="35"/>
      <c r="J4170" s="35"/>
      <c r="K4170" s="35"/>
      <c r="L4170" s="38"/>
      <c r="M4170" s="35"/>
      <c r="N4170" s="35"/>
      <c r="O4170" s="35"/>
      <c r="P4170" s="35"/>
      <c r="Q4170" s="35"/>
      <c r="R4170" s="35"/>
      <c r="S4170" s="35"/>
      <c r="T4170" s="35"/>
      <c r="U4170" s="35"/>
      <c r="V4170" s="35"/>
      <c r="W4170" s="35"/>
      <c r="X4170" s="35"/>
      <c r="Y4170" s="35"/>
      <c r="Z4170" s="35"/>
      <c r="AA4170" s="35"/>
      <c r="AB4170" s="35"/>
      <c r="AC4170" s="35"/>
      <c r="AD4170" s="35"/>
      <c r="AE4170" s="331"/>
      <c r="AF4170" s="331"/>
      <c r="AG4170" s="331"/>
      <c r="AH4170" s="331"/>
      <c r="AI4170" s="331"/>
      <c r="AJ4170" s="331"/>
      <c r="AK4170" s="331"/>
      <c r="AL4170" s="34"/>
      <c r="AM4170" s="331"/>
      <c r="AN4170" s="35"/>
      <c r="AO4170" s="35"/>
      <c r="AP4170" s="162"/>
      <c r="AQ4170" s="35"/>
      <c r="AR4170" s="35"/>
      <c r="AS4170" s="35"/>
      <c r="AT4170" s="35"/>
      <c r="AU4170" s="35"/>
      <c r="AV4170" s="14"/>
      <c r="AW4170" s="14"/>
      <c r="AX4170" s="14"/>
      <c r="AY4170" s="14"/>
      <c r="AZ4170" s="14"/>
      <c r="BA4170" s="14"/>
    </row>
    <row r="4171" spans="3:53" ht="15.75">
      <c r="C4171" s="35"/>
      <c r="D4171" s="35"/>
      <c r="E4171" s="304"/>
      <c r="F4171" s="304"/>
      <c r="G4171" s="35"/>
      <c r="H4171" s="35"/>
      <c r="I4171" s="35"/>
      <c r="J4171" s="35"/>
      <c r="K4171" s="35"/>
      <c r="L4171" s="38"/>
      <c r="M4171" s="35"/>
      <c r="N4171" s="35"/>
      <c r="O4171" s="35"/>
      <c r="P4171" s="35"/>
      <c r="Q4171" s="35"/>
      <c r="R4171" s="35"/>
      <c r="S4171" s="35"/>
      <c r="T4171" s="35"/>
      <c r="U4171" s="35"/>
      <c r="V4171" s="35"/>
      <c r="W4171" s="35"/>
      <c r="X4171" s="35"/>
      <c r="Y4171" s="35"/>
      <c r="Z4171" s="35"/>
      <c r="AA4171" s="35"/>
      <c r="AB4171" s="35"/>
      <c r="AC4171" s="35"/>
      <c r="AD4171" s="35"/>
      <c r="AE4171" s="331"/>
      <c r="AF4171" s="331"/>
      <c r="AG4171" s="331"/>
      <c r="AH4171" s="331"/>
      <c r="AI4171" s="331"/>
      <c r="AJ4171" s="331"/>
      <c r="AK4171" s="331"/>
      <c r="AL4171" s="34"/>
      <c r="AM4171" s="331"/>
      <c r="AN4171" s="35"/>
      <c r="AO4171" s="35"/>
      <c r="AP4171" s="162"/>
      <c r="AQ4171" s="35"/>
      <c r="AR4171" s="35"/>
      <c r="AS4171" s="35"/>
      <c r="AT4171" s="35"/>
      <c r="AU4171" s="35"/>
      <c r="AV4171" s="14"/>
      <c r="AW4171" s="14"/>
      <c r="AX4171" s="14"/>
      <c r="AY4171" s="14"/>
      <c r="AZ4171" s="14"/>
      <c r="BA4171" s="14"/>
    </row>
    <row r="4172" spans="3:53" ht="15.75">
      <c r="C4172" s="35"/>
      <c r="D4172" s="35"/>
      <c r="E4172" s="304"/>
      <c r="F4172" s="304"/>
      <c r="G4172" s="35"/>
      <c r="H4172" s="35"/>
      <c r="I4172" s="35"/>
      <c r="J4172" s="35"/>
      <c r="K4172" s="35"/>
      <c r="L4172" s="38"/>
      <c r="M4172" s="35"/>
      <c r="N4172" s="35"/>
      <c r="O4172" s="35"/>
      <c r="P4172" s="35"/>
      <c r="Q4172" s="35"/>
      <c r="R4172" s="35"/>
      <c r="S4172" s="35"/>
      <c r="T4172" s="35"/>
      <c r="U4172" s="35"/>
      <c r="V4172" s="35"/>
      <c r="W4172" s="35"/>
      <c r="X4172" s="35"/>
      <c r="Y4172" s="35"/>
      <c r="Z4172" s="35"/>
      <c r="AA4172" s="35"/>
      <c r="AB4172" s="35"/>
      <c r="AC4172" s="35"/>
      <c r="AD4172" s="35"/>
      <c r="AE4172" s="331"/>
      <c r="AF4172" s="331"/>
      <c r="AG4172" s="331"/>
      <c r="AH4172" s="331"/>
      <c r="AI4172" s="331"/>
      <c r="AJ4172" s="331"/>
      <c r="AK4172" s="331"/>
      <c r="AL4172" s="34"/>
      <c r="AM4172" s="331"/>
      <c r="AN4172" s="35"/>
      <c r="AO4172" s="35"/>
      <c r="AP4172" s="162"/>
      <c r="AQ4172" s="35"/>
      <c r="AR4172" s="35"/>
      <c r="AS4172" s="35"/>
      <c r="AT4172" s="35"/>
      <c r="AU4172" s="35"/>
      <c r="AV4172" s="14"/>
      <c r="AW4172" s="14"/>
      <c r="AX4172" s="14"/>
      <c r="AY4172" s="14"/>
      <c r="AZ4172" s="14"/>
      <c r="BA4172" s="14"/>
    </row>
    <row r="4173" spans="3:53" ht="15.75">
      <c r="C4173" s="35"/>
      <c r="D4173" s="35"/>
      <c r="E4173" s="304"/>
      <c r="F4173" s="304"/>
      <c r="G4173" s="35"/>
      <c r="H4173" s="35"/>
      <c r="I4173" s="35"/>
      <c r="J4173" s="35"/>
      <c r="K4173" s="35"/>
      <c r="L4173" s="38"/>
      <c r="M4173" s="35"/>
      <c r="N4173" s="35"/>
      <c r="O4173" s="35"/>
      <c r="P4173" s="35"/>
      <c r="Q4173" s="35"/>
      <c r="R4173" s="35"/>
      <c r="S4173" s="35"/>
      <c r="T4173" s="35"/>
      <c r="U4173" s="35"/>
      <c r="V4173" s="35"/>
      <c r="W4173" s="35"/>
      <c r="X4173" s="35"/>
      <c r="Y4173" s="35"/>
      <c r="Z4173" s="35"/>
      <c r="AA4173" s="35"/>
      <c r="AB4173" s="35"/>
      <c r="AC4173" s="35"/>
      <c r="AD4173" s="35"/>
      <c r="AE4173" s="331"/>
      <c r="AF4173" s="331"/>
      <c r="AG4173" s="331"/>
      <c r="AH4173" s="331"/>
      <c r="AI4173" s="331"/>
      <c r="AJ4173" s="331"/>
      <c r="AK4173" s="331"/>
      <c r="AL4173" s="34"/>
      <c r="AM4173" s="331"/>
      <c r="AN4173" s="35"/>
      <c r="AO4173" s="35"/>
      <c r="AP4173" s="162"/>
      <c r="AQ4173" s="35"/>
      <c r="AR4173" s="35"/>
      <c r="AS4173" s="35"/>
      <c r="AT4173" s="35"/>
      <c r="AU4173" s="35"/>
      <c r="AV4173" s="14"/>
      <c r="AW4173" s="14"/>
      <c r="AX4173" s="14"/>
      <c r="AY4173" s="14"/>
      <c r="AZ4173" s="14"/>
      <c r="BA4173" s="14"/>
    </row>
    <row r="4174" spans="3:53" ht="15.75">
      <c r="C4174" s="35"/>
      <c r="D4174" s="35"/>
      <c r="E4174" s="304"/>
      <c r="F4174" s="304"/>
      <c r="G4174" s="35"/>
      <c r="H4174" s="35"/>
      <c r="I4174" s="35"/>
      <c r="J4174" s="35"/>
      <c r="K4174" s="35"/>
      <c r="L4174" s="38"/>
      <c r="M4174" s="35"/>
      <c r="N4174" s="35"/>
      <c r="O4174" s="35"/>
      <c r="P4174" s="35"/>
      <c r="Q4174" s="35"/>
      <c r="R4174" s="35"/>
      <c r="S4174" s="35"/>
      <c r="T4174" s="35"/>
      <c r="U4174" s="35"/>
      <c r="V4174" s="35"/>
      <c r="W4174" s="35"/>
      <c r="X4174" s="35"/>
      <c r="Y4174" s="35"/>
      <c r="Z4174" s="35"/>
      <c r="AA4174" s="35"/>
      <c r="AB4174" s="35"/>
      <c r="AC4174" s="35"/>
      <c r="AD4174" s="35"/>
      <c r="AE4174" s="331"/>
      <c r="AF4174" s="331"/>
      <c r="AG4174" s="331"/>
      <c r="AH4174" s="331"/>
      <c r="AI4174" s="331"/>
      <c r="AJ4174" s="331"/>
      <c r="AK4174" s="331"/>
      <c r="AL4174" s="34"/>
      <c r="AM4174" s="331"/>
      <c r="AN4174" s="35"/>
      <c r="AO4174" s="35"/>
      <c r="AP4174" s="162"/>
      <c r="AQ4174" s="35"/>
      <c r="AR4174" s="35"/>
      <c r="AS4174" s="35"/>
      <c r="AT4174" s="35"/>
      <c r="AU4174" s="35"/>
      <c r="AV4174" s="14"/>
      <c r="AW4174" s="14"/>
      <c r="AX4174" s="14"/>
      <c r="AY4174" s="14"/>
      <c r="AZ4174" s="14"/>
      <c r="BA4174" s="14"/>
    </row>
    <row r="4175" spans="3:53" ht="15.75">
      <c r="C4175" s="35"/>
      <c r="D4175" s="35"/>
      <c r="E4175" s="304"/>
      <c r="F4175" s="304"/>
      <c r="G4175" s="35"/>
      <c r="H4175" s="35"/>
      <c r="I4175" s="35"/>
      <c r="J4175" s="35"/>
      <c r="K4175" s="35"/>
      <c r="L4175" s="38"/>
      <c r="M4175" s="35"/>
      <c r="N4175" s="35"/>
      <c r="O4175" s="35"/>
      <c r="P4175" s="35"/>
      <c r="Q4175" s="35"/>
      <c r="R4175" s="35"/>
      <c r="S4175" s="35"/>
      <c r="T4175" s="35"/>
      <c r="U4175" s="35"/>
      <c r="V4175" s="35"/>
      <c r="W4175" s="35"/>
      <c r="X4175" s="35"/>
      <c r="Y4175" s="35"/>
      <c r="Z4175" s="35"/>
      <c r="AA4175" s="35"/>
      <c r="AB4175" s="35"/>
      <c r="AC4175" s="35"/>
      <c r="AD4175" s="35"/>
      <c r="AE4175" s="331"/>
      <c r="AF4175" s="331"/>
      <c r="AG4175" s="331"/>
      <c r="AH4175" s="331"/>
      <c r="AI4175" s="331"/>
      <c r="AJ4175" s="331"/>
      <c r="AK4175" s="331"/>
      <c r="AL4175" s="34"/>
      <c r="AM4175" s="331"/>
      <c r="AN4175" s="35"/>
      <c r="AO4175" s="35"/>
      <c r="AP4175" s="162"/>
      <c r="AQ4175" s="35"/>
      <c r="AR4175" s="35"/>
      <c r="AS4175" s="35"/>
      <c r="AT4175" s="35"/>
      <c r="AU4175" s="35"/>
      <c r="AV4175" s="14"/>
      <c r="AW4175" s="14"/>
      <c r="AX4175" s="14"/>
      <c r="AY4175" s="14"/>
      <c r="AZ4175" s="14"/>
      <c r="BA4175" s="14"/>
    </row>
    <row r="4176" spans="3:53" ht="15.75">
      <c r="C4176" s="35"/>
      <c r="D4176" s="35"/>
      <c r="E4176" s="304"/>
      <c r="F4176" s="304"/>
      <c r="G4176" s="35"/>
      <c r="H4176" s="35"/>
      <c r="I4176" s="35"/>
      <c r="J4176" s="35"/>
      <c r="K4176" s="35"/>
      <c r="L4176" s="38"/>
      <c r="M4176" s="35"/>
      <c r="N4176" s="35"/>
      <c r="O4176" s="35"/>
      <c r="P4176" s="35"/>
      <c r="Q4176" s="35"/>
      <c r="R4176" s="35"/>
      <c r="S4176" s="35"/>
      <c r="T4176" s="35"/>
      <c r="U4176" s="35"/>
      <c r="V4176" s="35"/>
      <c r="W4176" s="35"/>
      <c r="X4176" s="35"/>
      <c r="Y4176" s="35"/>
      <c r="Z4176" s="35"/>
      <c r="AA4176" s="35"/>
      <c r="AB4176" s="35"/>
      <c r="AC4176" s="35"/>
      <c r="AD4176" s="35"/>
      <c r="AE4176" s="331"/>
      <c r="AF4176" s="331"/>
      <c r="AG4176" s="331"/>
      <c r="AH4176" s="331"/>
      <c r="AI4176" s="331"/>
      <c r="AJ4176" s="331"/>
      <c r="AK4176" s="331"/>
      <c r="AL4176" s="34"/>
      <c r="AM4176" s="331"/>
      <c r="AN4176" s="35"/>
      <c r="AO4176" s="35"/>
      <c r="AP4176" s="162"/>
      <c r="AQ4176" s="35"/>
      <c r="AR4176" s="35"/>
      <c r="AS4176" s="35"/>
      <c r="AT4176" s="35"/>
      <c r="AU4176" s="35"/>
      <c r="AV4176" s="14"/>
      <c r="AW4176" s="14"/>
      <c r="AX4176" s="14"/>
      <c r="AY4176" s="14"/>
      <c r="AZ4176" s="14"/>
      <c r="BA4176" s="14"/>
    </row>
    <row r="4177" spans="3:53" ht="15.75">
      <c r="C4177" s="35"/>
      <c r="D4177" s="35"/>
      <c r="E4177" s="304"/>
      <c r="F4177" s="304"/>
      <c r="G4177" s="35"/>
      <c r="H4177" s="35"/>
      <c r="I4177" s="35"/>
      <c r="J4177" s="35"/>
      <c r="K4177" s="35"/>
      <c r="L4177" s="38"/>
      <c r="M4177" s="35"/>
      <c r="N4177" s="35"/>
      <c r="O4177" s="35"/>
      <c r="P4177" s="35"/>
      <c r="Q4177" s="35"/>
      <c r="R4177" s="35"/>
      <c r="S4177" s="35"/>
      <c r="T4177" s="35"/>
      <c r="U4177" s="35"/>
      <c r="V4177" s="35"/>
      <c r="W4177" s="35"/>
      <c r="X4177" s="35"/>
      <c r="Y4177" s="35"/>
      <c r="Z4177" s="35"/>
      <c r="AA4177" s="35"/>
      <c r="AB4177" s="35"/>
      <c r="AC4177" s="35"/>
      <c r="AD4177" s="35"/>
      <c r="AE4177" s="331"/>
      <c r="AF4177" s="331"/>
      <c r="AG4177" s="331"/>
      <c r="AH4177" s="331"/>
      <c r="AI4177" s="331"/>
      <c r="AJ4177" s="331"/>
      <c r="AK4177" s="331"/>
      <c r="AL4177" s="34"/>
      <c r="AM4177" s="331"/>
      <c r="AN4177" s="35"/>
      <c r="AO4177" s="35"/>
      <c r="AP4177" s="162"/>
      <c r="AQ4177" s="35"/>
      <c r="AR4177" s="35"/>
      <c r="AS4177" s="35"/>
      <c r="AT4177" s="35"/>
      <c r="AU4177" s="35"/>
      <c r="AV4177" s="14"/>
      <c r="AW4177" s="14"/>
      <c r="AX4177" s="14"/>
      <c r="AY4177" s="14"/>
      <c r="AZ4177" s="14"/>
      <c r="BA4177" s="14"/>
    </row>
    <row r="4178" spans="3:53" ht="15.75">
      <c r="C4178" s="35"/>
      <c r="D4178" s="35"/>
      <c r="E4178" s="304"/>
      <c r="F4178" s="304"/>
      <c r="G4178" s="35"/>
      <c r="H4178" s="35"/>
      <c r="I4178" s="35"/>
      <c r="J4178" s="35"/>
      <c r="K4178" s="35"/>
      <c r="L4178" s="38"/>
      <c r="M4178" s="35"/>
      <c r="N4178" s="35"/>
      <c r="O4178" s="35"/>
      <c r="P4178" s="35"/>
      <c r="Q4178" s="35"/>
      <c r="R4178" s="35"/>
      <c r="S4178" s="35"/>
      <c r="T4178" s="35"/>
      <c r="U4178" s="35"/>
      <c r="V4178" s="35"/>
      <c r="W4178" s="35"/>
      <c r="X4178" s="35"/>
      <c r="Y4178" s="35"/>
      <c r="Z4178" s="35"/>
      <c r="AA4178" s="35"/>
      <c r="AB4178" s="35"/>
      <c r="AC4178" s="35"/>
      <c r="AD4178" s="35"/>
      <c r="AE4178" s="331"/>
      <c r="AF4178" s="331"/>
      <c r="AG4178" s="331"/>
      <c r="AH4178" s="331"/>
      <c r="AI4178" s="331"/>
      <c r="AJ4178" s="331"/>
      <c r="AK4178" s="331"/>
      <c r="AL4178" s="34"/>
      <c r="AM4178" s="331"/>
      <c r="AN4178" s="35"/>
      <c r="AO4178" s="35"/>
      <c r="AP4178" s="162"/>
      <c r="AQ4178" s="35"/>
      <c r="AR4178" s="35"/>
      <c r="AS4178" s="35"/>
      <c r="AT4178" s="35"/>
      <c r="AU4178" s="35"/>
      <c r="AV4178" s="14"/>
      <c r="AW4178" s="14"/>
      <c r="AX4178" s="14"/>
      <c r="AY4178" s="14"/>
      <c r="AZ4178" s="14"/>
      <c r="BA4178" s="14"/>
    </row>
    <row r="4179" spans="3:53" ht="15.75">
      <c r="C4179" s="35"/>
      <c r="D4179" s="35"/>
      <c r="E4179" s="304"/>
      <c r="F4179" s="304"/>
      <c r="G4179" s="35"/>
      <c r="H4179" s="35"/>
      <c r="I4179" s="35"/>
      <c r="J4179" s="35"/>
      <c r="K4179" s="35"/>
      <c r="L4179" s="38"/>
      <c r="M4179" s="35"/>
      <c r="N4179" s="35"/>
      <c r="O4179" s="35"/>
      <c r="P4179" s="35"/>
      <c r="Q4179" s="35"/>
      <c r="R4179" s="35"/>
      <c r="S4179" s="35"/>
      <c r="T4179" s="35"/>
      <c r="U4179" s="35"/>
      <c r="V4179" s="35"/>
      <c r="W4179" s="35"/>
      <c r="X4179" s="35"/>
      <c r="Y4179" s="35"/>
      <c r="Z4179" s="35"/>
      <c r="AA4179" s="35"/>
      <c r="AB4179" s="35"/>
      <c r="AC4179" s="35"/>
      <c r="AD4179" s="35"/>
      <c r="AE4179" s="331"/>
      <c r="AF4179" s="331"/>
      <c r="AG4179" s="331"/>
      <c r="AH4179" s="331"/>
      <c r="AI4179" s="331"/>
      <c r="AJ4179" s="331"/>
      <c r="AK4179" s="331"/>
      <c r="AL4179" s="34"/>
      <c r="AM4179" s="331"/>
      <c r="AN4179" s="35"/>
      <c r="AO4179" s="35"/>
      <c r="AP4179" s="162"/>
      <c r="AQ4179" s="35"/>
      <c r="AR4179" s="35"/>
      <c r="AS4179" s="35"/>
      <c r="AT4179" s="35"/>
      <c r="AU4179" s="35"/>
      <c r="AV4179" s="14"/>
      <c r="AW4179" s="14"/>
      <c r="AX4179" s="14"/>
      <c r="AY4179" s="14"/>
      <c r="AZ4179" s="14"/>
      <c r="BA4179" s="14"/>
    </row>
    <row r="4180" spans="3:53" ht="15.75">
      <c r="C4180" s="35"/>
      <c r="D4180" s="35"/>
      <c r="E4180" s="304"/>
      <c r="F4180" s="304"/>
      <c r="G4180" s="35"/>
      <c r="H4180" s="35"/>
      <c r="I4180" s="35"/>
      <c r="J4180" s="35"/>
      <c r="K4180" s="35"/>
      <c r="L4180" s="38"/>
      <c r="M4180" s="35"/>
      <c r="N4180" s="35"/>
      <c r="O4180" s="35"/>
      <c r="P4180" s="35"/>
      <c r="Q4180" s="35"/>
      <c r="R4180" s="35"/>
      <c r="S4180" s="35"/>
      <c r="T4180" s="35"/>
      <c r="U4180" s="35"/>
      <c r="V4180" s="35"/>
      <c r="W4180" s="35"/>
      <c r="X4180" s="35"/>
      <c r="Y4180" s="35"/>
      <c r="Z4180" s="35"/>
      <c r="AA4180" s="35"/>
      <c r="AB4180" s="35"/>
      <c r="AC4180" s="35"/>
      <c r="AD4180" s="35"/>
      <c r="AE4180" s="331"/>
      <c r="AF4180" s="331"/>
      <c r="AG4180" s="331"/>
      <c r="AH4180" s="331"/>
      <c r="AI4180" s="331"/>
      <c r="AJ4180" s="331"/>
      <c r="AK4180" s="331"/>
      <c r="AL4180" s="34"/>
      <c r="AM4180" s="331"/>
      <c r="AN4180" s="35"/>
      <c r="AO4180" s="35"/>
      <c r="AP4180" s="162"/>
      <c r="AQ4180" s="35"/>
      <c r="AR4180" s="35"/>
      <c r="AS4180" s="35"/>
      <c r="AT4180" s="35"/>
      <c r="AU4180" s="35"/>
      <c r="AV4180" s="14"/>
      <c r="AW4180" s="14"/>
      <c r="AX4180" s="14"/>
      <c r="AY4180" s="14"/>
      <c r="AZ4180" s="14"/>
      <c r="BA4180" s="14"/>
    </row>
    <row r="4181" spans="3:53" ht="15.75">
      <c r="C4181" s="35"/>
      <c r="D4181" s="35"/>
      <c r="E4181" s="304"/>
      <c r="F4181" s="304"/>
      <c r="G4181" s="35"/>
      <c r="H4181" s="35"/>
      <c r="I4181" s="35"/>
      <c r="J4181" s="35"/>
      <c r="K4181" s="35"/>
      <c r="L4181" s="38"/>
      <c r="M4181" s="35"/>
      <c r="N4181" s="35"/>
      <c r="O4181" s="35"/>
      <c r="P4181" s="35"/>
      <c r="Q4181" s="35"/>
      <c r="R4181" s="35"/>
      <c r="S4181" s="35"/>
      <c r="T4181" s="35"/>
      <c r="U4181" s="35"/>
      <c r="V4181" s="35"/>
      <c r="W4181" s="35"/>
      <c r="X4181" s="35"/>
      <c r="Y4181" s="35"/>
      <c r="Z4181" s="35"/>
      <c r="AA4181" s="35"/>
      <c r="AB4181" s="35"/>
      <c r="AC4181" s="35"/>
      <c r="AD4181" s="35"/>
      <c r="AE4181" s="331"/>
      <c r="AF4181" s="331"/>
      <c r="AG4181" s="331"/>
      <c r="AH4181" s="331"/>
      <c r="AI4181" s="331"/>
      <c r="AJ4181" s="331"/>
      <c r="AK4181" s="331"/>
      <c r="AL4181" s="34"/>
      <c r="AM4181" s="331"/>
      <c r="AN4181" s="35"/>
      <c r="AO4181" s="35"/>
      <c r="AP4181" s="162"/>
      <c r="AQ4181" s="35"/>
      <c r="AR4181" s="35"/>
      <c r="AS4181" s="35"/>
      <c r="AT4181" s="35"/>
      <c r="AU4181" s="35"/>
      <c r="AV4181" s="14"/>
      <c r="AW4181" s="14"/>
      <c r="AX4181" s="14"/>
      <c r="AY4181" s="14"/>
      <c r="AZ4181" s="14"/>
      <c r="BA4181" s="14"/>
    </row>
    <row r="4182" spans="3:53" ht="15.75">
      <c r="C4182" s="35"/>
      <c r="D4182" s="35"/>
      <c r="E4182" s="304"/>
      <c r="F4182" s="304"/>
      <c r="G4182" s="35"/>
      <c r="H4182" s="35"/>
      <c r="I4182" s="35"/>
      <c r="J4182" s="35"/>
      <c r="K4182" s="35"/>
      <c r="L4182" s="38"/>
      <c r="M4182" s="35"/>
      <c r="N4182" s="35"/>
      <c r="O4182" s="35"/>
      <c r="P4182" s="35"/>
      <c r="Q4182" s="35"/>
      <c r="R4182" s="35"/>
      <c r="S4182" s="35"/>
      <c r="T4182" s="35"/>
      <c r="U4182" s="35"/>
      <c r="V4182" s="35"/>
      <c r="W4182" s="35"/>
      <c r="X4182" s="35"/>
      <c r="Y4182" s="35"/>
      <c r="Z4182" s="35"/>
      <c r="AA4182" s="35"/>
      <c r="AB4182" s="35"/>
      <c r="AC4182" s="35"/>
      <c r="AD4182" s="35"/>
      <c r="AE4182" s="331"/>
      <c r="AF4182" s="331"/>
      <c r="AG4182" s="331"/>
      <c r="AH4182" s="331"/>
      <c r="AI4182" s="331"/>
      <c r="AJ4182" s="331"/>
      <c r="AK4182" s="331"/>
      <c r="AL4182" s="34"/>
      <c r="AM4182" s="331"/>
      <c r="AN4182" s="35"/>
      <c r="AO4182" s="35"/>
      <c r="AP4182" s="162"/>
      <c r="AQ4182" s="35"/>
      <c r="AR4182" s="35"/>
      <c r="AS4182" s="35"/>
      <c r="AT4182" s="35"/>
      <c r="AU4182" s="35"/>
      <c r="AV4182" s="14"/>
      <c r="AW4182" s="14"/>
      <c r="AX4182" s="14"/>
      <c r="AY4182" s="14"/>
      <c r="AZ4182" s="14"/>
      <c r="BA4182" s="14"/>
    </row>
    <row r="4183" spans="3:53" ht="15.75">
      <c r="C4183" s="35"/>
      <c r="D4183" s="35"/>
      <c r="E4183" s="304"/>
      <c r="F4183" s="304"/>
      <c r="G4183" s="35"/>
      <c r="H4183" s="35"/>
      <c r="I4183" s="35"/>
      <c r="J4183" s="35"/>
      <c r="K4183" s="35"/>
      <c r="L4183" s="38"/>
      <c r="M4183" s="35"/>
      <c r="N4183" s="35"/>
      <c r="O4183" s="35"/>
      <c r="P4183" s="35"/>
      <c r="Q4183" s="35"/>
      <c r="R4183" s="35"/>
      <c r="S4183" s="35"/>
      <c r="T4183" s="35"/>
      <c r="U4183" s="35"/>
      <c r="V4183" s="35"/>
      <c r="W4183" s="35"/>
      <c r="X4183" s="35"/>
      <c r="Y4183" s="35"/>
      <c r="Z4183" s="35"/>
      <c r="AA4183" s="35"/>
      <c r="AB4183" s="35"/>
      <c r="AC4183" s="35"/>
      <c r="AD4183" s="35"/>
      <c r="AE4183" s="331"/>
      <c r="AF4183" s="331"/>
      <c r="AG4183" s="331"/>
      <c r="AH4183" s="331"/>
      <c r="AI4183" s="331"/>
      <c r="AJ4183" s="331"/>
      <c r="AK4183" s="331"/>
      <c r="AL4183" s="34"/>
      <c r="AM4183" s="331"/>
      <c r="AN4183" s="35"/>
      <c r="AO4183" s="35"/>
      <c r="AP4183" s="162"/>
      <c r="AQ4183" s="35"/>
      <c r="AR4183" s="35"/>
      <c r="AS4183" s="35"/>
      <c r="AT4183" s="35"/>
      <c r="AU4183" s="35"/>
      <c r="AV4183" s="14"/>
      <c r="AW4183" s="14"/>
      <c r="AX4183" s="14"/>
      <c r="AY4183" s="14"/>
      <c r="AZ4183" s="14"/>
      <c r="BA4183" s="14"/>
    </row>
    <row r="4184" spans="3:53" ht="15.75">
      <c r="C4184" s="35"/>
      <c r="D4184" s="35"/>
      <c r="E4184" s="304"/>
      <c r="F4184" s="304"/>
      <c r="G4184" s="35"/>
      <c r="H4184" s="35"/>
      <c r="I4184" s="35"/>
      <c r="J4184" s="35"/>
      <c r="K4184" s="35"/>
      <c r="L4184" s="38"/>
      <c r="M4184" s="35"/>
      <c r="N4184" s="35"/>
      <c r="O4184" s="35"/>
      <c r="P4184" s="35"/>
      <c r="Q4184" s="35"/>
      <c r="R4184" s="35"/>
      <c r="S4184" s="35"/>
      <c r="T4184" s="35"/>
      <c r="U4184" s="35"/>
      <c r="V4184" s="35"/>
      <c r="W4184" s="35"/>
      <c r="X4184" s="35"/>
      <c r="Y4184" s="35"/>
      <c r="Z4184" s="35"/>
      <c r="AA4184" s="35"/>
      <c r="AB4184" s="35"/>
      <c r="AC4184" s="35"/>
      <c r="AD4184" s="35"/>
      <c r="AE4184" s="331"/>
      <c r="AF4184" s="331"/>
      <c r="AG4184" s="331"/>
      <c r="AH4184" s="331"/>
      <c r="AI4184" s="331"/>
      <c r="AJ4184" s="331"/>
      <c r="AK4184" s="331"/>
      <c r="AL4184" s="34"/>
      <c r="AM4184" s="331"/>
      <c r="AN4184" s="35"/>
      <c r="AO4184" s="35"/>
      <c r="AP4184" s="162"/>
      <c r="AQ4184" s="35"/>
      <c r="AR4184" s="35"/>
      <c r="AS4184" s="35"/>
      <c r="AT4184" s="35"/>
      <c r="AU4184" s="35"/>
      <c r="AV4184" s="14"/>
      <c r="AW4184" s="14"/>
      <c r="AX4184" s="14"/>
      <c r="AY4184" s="14"/>
      <c r="AZ4184" s="14"/>
      <c r="BA4184" s="14"/>
    </row>
    <row r="4185" spans="3:53" ht="15.75">
      <c r="C4185" s="35"/>
      <c r="D4185" s="35"/>
      <c r="E4185" s="304"/>
      <c r="F4185" s="304"/>
      <c r="G4185" s="35"/>
      <c r="H4185" s="35"/>
      <c r="I4185" s="35"/>
      <c r="J4185" s="35"/>
      <c r="K4185" s="35"/>
      <c r="L4185" s="38"/>
      <c r="M4185" s="35"/>
      <c r="N4185" s="35"/>
      <c r="O4185" s="35"/>
      <c r="P4185" s="35"/>
      <c r="Q4185" s="35"/>
      <c r="R4185" s="35"/>
      <c r="S4185" s="35"/>
      <c r="T4185" s="35"/>
      <c r="U4185" s="35"/>
      <c r="V4185" s="35"/>
      <c r="W4185" s="35"/>
      <c r="X4185" s="35"/>
      <c r="Y4185" s="35"/>
      <c r="Z4185" s="35"/>
      <c r="AA4185" s="35"/>
      <c r="AB4185" s="35"/>
      <c r="AC4185" s="35"/>
      <c r="AD4185" s="35"/>
      <c r="AE4185" s="331"/>
      <c r="AF4185" s="331"/>
      <c r="AG4185" s="331"/>
      <c r="AH4185" s="331"/>
      <c r="AI4185" s="331"/>
      <c r="AJ4185" s="331"/>
      <c r="AK4185" s="331"/>
      <c r="AL4185" s="34"/>
      <c r="AM4185" s="331"/>
      <c r="AN4185" s="35"/>
      <c r="AO4185" s="35"/>
      <c r="AP4185" s="162"/>
      <c r="AQ4185" s="35"/>
      <c r="AR4185" s="35"/>
      <c r="AS4185" s="35"/>
      <c r="AT4185" s="35"/>
      <c r="AU4185" s="35"/>
      <c r="AV4185" s="14"/>
      <c r="AW4185" s="14"/>
      <c r="AX4185" s="14"/>
      <c r="AY4185" s="14"/>
      <c r="AZ4185" s="14"/>
      <c r="BA4185" s="14"/>
    </row>
    <row r="4186" spans="3:53" ht="15.75">
      <c r="C4186" s="35"/>
      <c r="D4186" s="35"/>
      <c r="E4186" s="304"/>
      <c r="F4186" s="304"/>
      <c r="G4186" s="35"/>
      <c r="H4186" s="35"/>
      <c r="I4186" s="35"/>
      <c r="J4186" s="35"/>
      <c r="K4186" s="35"/>
      <c r="L4186" s="38"/>
      <c r="M4186" s="35"/>
      <c r="N4186" s="35"/>
      <c r="O4186" s="35"/>
      <c r="P4186" s="35"/>
      <c r="Q4186" s="35"/>
      <c r="R4186" s="35"/>
      <c r="S4186" s="35"/>
      <c r="T4186" s="35"/>
      <c r="U4186" s="35"/>
      <c r="V4186" s="35"/>
      <c r="W4186" s="35"/>
      <c r="X4186" s="35"/>
      <c r="Y4186" s="35"/>
      <c r="Z4186" s="35"/>
      <c r="AA4186" s="35"/>
      <c r="AB4186" s="35"/>
      <c r="AC4186" s="35"/>
      <c r="AD4186" s="35"/>
      <c r="AE4186" s="331"/>
      <c r="AF4186" s="331"/>
      <c r="AG4186" s="331"/>
      <c r="AH4186" s="331"/>
      <c r="AI4186" s="331"/>
      <c r="AJ4186" s="331"/>
      <c r="AK4186" s="331"/>
      <c r="AL4186" s="34"/>
      <c r="AM4186" s="331"/>
      <c r="AN4186" s="35"/>
      <c r="AO4186" s="35"/>
      <c r="AP4186" s="162"/>
      <c r="AQ4186" s="35"/>
      <c r="AR4186" s="35"/>
      <c r="AS4186" s="35"/>
      <c r="AT4186" s="35"/>
      <c r="AU4186" s="35"/>
      <c r="AV4186" s="14"/>
      <c r="AW4186" s="14"/>
      <c r="AX4186" s="14"/>
      <c r="AY4186" s="14"/>
      <c r="AZ4186" s="14"/>
      <c r="BA4186" s="14"/>
    </row>
    <row r="4187" spans="3:53" ht="15.75">
      <c r="C4187" s="35"/>
      <c r="D4187" s="35"/>
      <c r="E4187" s="304"/>
      <c r="F4187" s="304"/>
      <c r="G4187" s="35"/>
      <c r="H4187" s="35"/>
      <c r="I4187" s="35"/>
      <c r="J4187" s="35"/>
      <c r="K4187" s="35"/>
      <c r="L4187" s="38"/>
      <c r="M4187" s="35"/>
      <c r="N4187" s="35"/>
      <c r="O4187" s="35"/>
      <c r="P4187" s="35"/>
      <c r="Q4187" s="35"/>
      <c r="R4187" s="35"/>
      <c r="S4187" s="35"/>
      <c r="T4187" s="35"/>
      <c r="U4187" s="35"/>
      <c r="V4187" s="35"/>
      <c r="W4187" s="35"/>
      <c r="X4187" s="35"/>
      <c r="Y4187" s="35"/>
      <c r="Z4187" s="35"/>
      <c r="AA4187" s="35"/>
      <c r="AB4187" s="35"/>
      <c r="AC4187" s="35"/>
      <c r="AD4187" s="35"/>
      <c r="AE4187" s="331"/>
      <c r="AF4187" s="331"/>
      <c r="AG4187" s="331"/>
      <c r="AH4187" s="331"/>
      <c r="AI4187" s="331"/>
      <c r="AJ4187" s="331"/>
      <c r="AK4187" s="331"/>
      <c r="AL4187" s="34"/>
      <c r="AM4187" s="331"/>
      <c r="AN4187" s="35"/>
      <c r="AO4187" s="35"/>
      <c r="AP4187" s="162"/>
      <c r="AQ4187" s="35"/>
      <c r="AR4187" s="35"/>
      <c r="AS4187" s="35"/>
      <c r="AT4187" s="35"/>
      <c r="AU4187" s="35"/>
      <c r="AV4187" s="14"/>
      <c r="AW4187" s="14"/>
      <c r="AX4187" s="14"/>
      <c r="AY4187" s="14"/>
      <c r="AZ4187" s="14"/>
      <c r="BA4187" s="14"/>
    </row>
    <row r="4188" spans="3:53" ht="15.75">
      <c r="C4188" s="35"/>
      <c r="D4188" s="35"/>
      <c r="E4188" s="304"/>
      <c r="F4188" s="304"/>
      <c r="G4188" s="35"/>
      <c r="H4188" s="35"/>
      <c r="I4188" s="35"/>
      <c r="J4188" s="35"/>
      <c r="K4188" s="35"/>
      <c r="L4188" s="38"/>
      <c r="M4188" s="35"/>
      <c r="N4188" s="35"/>
      <c r="O4188" s="35"/>
      <c r="P4188" s="35"/>
      <c r="Q4188" s="35"/>
      <c r="R4188" s="35"/>
      <c r="S4188" s="35"/>
      <c r="T4188" s="35"/>
      <c r="U4188" s="35"/>
      <c r="V4188" s="35"/>
      <c r="W4188" s="35"/>
      <c r="X4188" s="35"/>
      <c r="Y4188" s="35"/>
      <c r="Z4188" s="35"/>
      <c r="AA4188" s="35"/>
      <c r="AB4188" s="35"/>
      <c r="AC4188" s="35"/>
      <c r="AD4188" s="35"/>
      <c r="AE4188" s="331"/>
      <c r="AF4188" s="331"/>
      <c r="AG4188" s="331"/>
      <c r="AH4188" s="331"/>
      <c r="AI4188" s="331"/>
      <c r="AJ4188" s="331"/>
      <c r="AK4188" s="331"/>
      <c r="AL4188" s="34"/>
      <c r="AM4188" s="331"/>
      <c r="AN4188" s="35"/>
      <c r="AO4188" s="35"/>
      <c r="AP4188" s="162"/>
      <c r="AQ4188" s="35"/>
      <c r="AR4188" s="35"/>
      <c r="AS4188" s="35"/>
      <c r="AT4188" s="35"/>
      <c r="AU4188" s="35"/>
      <c r="AV4188" s="14"/>
      <c r="AW4188" s="14"/>
      <c r="AX4188" s="14"/>
      <c r="AY4188" s="14"/>
      <c r="AZ4188" s="14"/>
      <c r="BA4188" s="14"/>
    </row>
    <row r="4189" spans="3:53" ht="15.75">
      <c r="C4189" s="35"/>
      <c r="D4189" s="35"/>
      <c r="E4189" s="304"/>
      <c r="F4189" s="304"/>
      <c r="G4189" s="35"/>
      <c r="H4189" s="35"/>
      <c r="I4189" s="35"/>
      <c r="J4189" s="35"/>
      <c r="K4189" s="35"/>
      <c r="L4189" s="38"/>
      <c r="M4189" s="35"/>
      <c r="N4189" s="35"/>
      <c r="O4189" s="35"/>
      <c r="P4189" s="35"/>
      <c r="Q4189" s="35"/>
      <c r="R4189" s="35"/>
      <c r="S4189" s="35"/>
      <c r="T4189" s="35"/>
      <c r="U4189" s="35"/>
      <c r="V4189" s="35"/>
      <c r="W4189" s="35"/>
      <c r="X4189" s="35"/>
      <c r="Y4189" s="35"/>
      <c r="Z4189" s="35"/>
      <c r="AA4189" s="35"/>
      <c r="AB4189" s="35"/>
      <c r="AC4189" s="35"/>
      <c r="AD4189" s="35"/>
      <c r="AE4189" s="331"/>
      <c r="AF4189" s="331"/>
      <c r="AG4189" s="331"/>
      <c r="AH4189" s="331"/>
      <c r="AI4189" s="331"/>
      <c r="AJ4189" s="331"/>
      <c r="AK4189" s="331"/>
      <c r="AL4189" s="34"/>
      <c r="AM4189" s="331"/>
      <c r="AN4189" s="35"/>
      <c r="AO4189" s="35"/>
      <c r="AP4189" s="162"/>
      <c r="AQ4189" s="35"/>
      <c r="AR4189" s="35"/>
      <c r="AS4189" s="35"/>
      <c r="AT4189" s="35"/>
      <c r="AU4189" s="35"/>
      <c r="AV4189" s="14"/>
      <c r="AW4189" s="14"/>
      <c r="AX4189" s="14"/>
      <c r="AY4189" s="14"/>
      <c r="AZ4189" s="14"/>
      <c r="BA4189" s="14"/>
    </row>
    <row r="4190" spans="3:53" ht="15.75">
      <c r="C4190" s="35"/>
      <c r="D4190" s="35"/>
      <c r="E4190" s="304"/>
      <c r="F4190" s="304"/>
      <c r="G4190" s="35"/>
      <c r="H4190" s="35"/>
      <c r="I4190" s="35"/>
      <c r="J4190" s="35"/>
      <c r="K4190" s="35"/>
      <c r="L4190" s="38"/>
      <c r="M4190" s="35"/>
      <c r="N4190" s="35"/>
      <c r="O4190" s="35"/>
      <c r="P4190" s="35"/>
      <c r="Q4190" s="35"/>
      <c r="R4190" s="35"/>
      <c r="S4190" s="35"/>
      <c r="T4190" s="35"/>
      <c r="U4190" s="35"/>
      <c r="V4190" s="35"/>
      <c r="W4190" s="35"/>
      <c r="X4190" s="35"/>
      <c r="Y4190" s="35"/>
      <c r="Z4190" s="35"/>
      <c r="AA4190" s="35"/>
      <c r="AB4190" s="35"/>
      <c r="AC4190" s="35"/>
      <c r="AD4190" s="35"/>
      <c r="AE4190" s="331"/>
      <c r="AF4190" s="331"/>
      <c r="AG4190" s="331"/>
      <c r="AH4190" s="331"/>
      <c r="AI4190" s="331"/>
      <c r="AJ4190" s="331"/>
      <c r="AK4190" s="331"/>
      <c r="AL4190" s="34"/>
      <c r="AM4190" s="331"/>
      <c r="AN4190" s="35"/>
      <c r="AO4190" s="35"/>
      <c r="AP4190" s="162"/>
      <c r="AQ4190" s="35"/>
      <c r="AR4190" s="35"/>
      <c r="AS4190" s="35"/>
      <c r="AT4190" s="35"/>
      <c r="AU4190" s="35"/>
      <c r="AV4190" s="14"/>
      <c r="AW4190" s="14"/>
      <c r="AX4190" s="14"/>
      <c r="AY4190" s="14"/>
      <c r="AZ4190" s="14"/>
      <c r="BA4190" s="14"/>
    </row>
    <row r="4191" spans="3:53" ht="15.75">
      <c r="C4191" s="35"/>
      <c r="D4191" s="35"/>
      <c r="E4191" s="304"/>
      <c r="F4191" s="304"/>
      <c r="G4191" s="35"/>
      <c r="H4191" s="35"/>
      <c r="I4191" s="35"/>
      <c r="J4191" s="35"/>
      <c r="K4191" s="35"/>
      <c r="L4191" s="38"/>
      <c r="M4191" s="35"/>
      <c r="N4191" s="35"/>
      <c r="O4191" s="35"/>
      <c r="P4191" s="35"/>
      <c r="Q4191" s="35"/>
      <c r="R4191" s="35"/>
      <c r="S4191" s="35"/>
      <c r="T4191" s="35"/>
      <c r="U4191" s="35"/>
      <c r="V4191" s="35"/>
      <c r="W4191" s="35"/>
      <c r="X4191" s="35"/>
      <c r="Y4191" s="35"/>
      <c r="Z4191" s="35"/>
      <c r="AA4191" s="35"/>
      <c r="AB4191" s="35"/>
      <c r="AC4191" s="35"/>
      <c r="AD4191" s="35"/>
      <c r="AE4191" s="331"/>
      <c r="AF4191" s="331"/>
      <c r="AG4191" s="331"/>
      <c r="AH4191" s="331"/>
      <c r="AI4191" s="331"/>
      <c r="AJ4191" s="331"/>
      <c r="AK4191" s="331"/>
      <c r="AL4191" s="34"/>
      <c r="AM4191" s="331"/>
      <c r="AN4191" s="35"/>
      <c r="AO4191" s="35"/>
      <c r="AP4191" s="162"/>
      <c r="AQ4191" s="35"/>
      <c r="AR4191" s="35"/>
      <c r="AS4191" s="35"/>
      <c r="AT4191" s="35"/>
      <c r="AU4191" s="35"/>
      <c r="AV4191" s="14"/>
      <c r="AW4191" s="14"/>
      <c r="AX4191" s="14"/>
      <c r="AY4191" s="14"/>
      <c r="AZ4191" s="14"/>
      <c r="BA4191" s="14"/>
    </row>
    <row r="4192" spans="3:53" ht="15.75">
      <c r="C4192" s="35"/>
      <c r="D4192" s="35"/>
      <c r="E4192" s="304"/>
      <c r="F4192" s="304"/>
      <c r="G4192" s="35"/>
      <c r="H4192" s="35"/>
      <c r="I4192" s="35"/>
      <c r="J4192" s="35"/>
      <c r="K4192" s="35"/>
      <c r="L4192" s="38"/>
      <c r="M4192" s="35"/>
      <c r="N4192" s="35"/>
      <c r="O4192" s="35"/>
      <c r="P4192" s="35"/>
      <c r="Q4192" s="35"/>
      <c r="R4192" s="35"/>
      <c r="S4192" s="35"/>
      <c r="T4192" s="35"/>
      <c r="U4192" s="35"/>
      <c r="V4192" s="35"/>
      <c r="W4192" s="35"/>
      <c r="X4192" s="35"/>
      <c r="Y4192" s="35"/>
      <c r="Z4192" s="35"/>
      <c r="AA4192" s="35"/>
      <c r="AB4192" s="35"/>
      <c r="AC4192" s="35"/>
      <c r="AD4192" s="35"/>
      <c r="AE4192" s="331"/>
      <c r="AF4192" s="331"/>
      <c r="AG4192" s="331"/>
      <c r="AH4192" s="331"/>
      <c r="AI4192" s="331"/>
      <c r="AJ4192" s="331"/>
      <c r="AK4192" s="331"/>
      <c r="AL4192" s="34"/>
      <c r="AM4192" s="331"/>
      <c r="AN4192" s="35"/>
      <c r="AO4192" s="35"/>
      <c r="AP4192" s="162"/>
      <c r="AQ4192" s="35"/>
      <c r="AR4192" s="35"/>
      <c r="AS4192" s="35"/>
      <c r="AT4192" s="35"/>
      <c r="AU4192" s="35"/>
      <c r="AV4192" s="14"/>
      <c r="AW4192" s="14"/>
      <c r="AX4192" s="14"/>
      <c r="AY4192" s="14"/>
      <c r="AZ4192" s="14"/>
      <c r="BA4192" s="14"/>
    </row>
    <row r="4193" spans="3:53" ht="15.75">
      <c r="C4193" s="35"/>
      <c r="D4193" s="35"/>
      <c r="E4193" s="304"/>
      <c r="F4193" s="304"/>
      <c r="G4193" s="35"/>
      <c r="H4193" s="35"/>
      <c r="I4193" s="35"/>
      <c r="J4193" s="35"/>
      <c r="K4193" s="35"/>
      <c r="L4193" s="38"/>
      <c r="M4193" s="35"/>
      <c r="N4193" s="35"/>
      <c r="O4193" s="35"/>
      <c r="P4193" s="35"/>
      <c r="Q4193" s="35"/>
      <c r="R4193" s="35"/>
      <c r="S4193" s="35"/>
      <c r="T4193" s="35"/>
      <c r="U4193" s="35"/>
      <c r="V4193" s="35"/>
      <c r="W4193" s="35"/>
      <c r="X4193" s="35"/>
      <c r="Y4193" s="35"/>
      <c r="Z4193" s="35"/>
      <c r="AA4193" s="35"/>
      <c r="AB4193" s="35"/>
      <c r="AC4193" s="35"/>
      <c r="AD4193" s="35"/>
      <c r="AE4193" s="331"/>
      <c r="AF4193" s="331"/>
      <c r="AG4193" s="331"/>
      <c r="AH4193" s="331"/>
      <c r="AI4193" s="331"/>
      <c r="AJ4193" s="331"/>
      <c r="AK4193" s="331"/>
      <c r="AL4193" s="34"/>
      <c r="AM4193" s="331"/>
      <c r="AN4193" s="35"/>
      <c r="AO4193" s="35"/>
      <c r="AP4193" s="162"/>
      <c r="AQ4193" s="35"/>
      <c r="AR4193" s="35"/>
      <c r="AS4193" s="35"/>
      <c r="AT4193" s="35"/>
      <c r="AU4193" s="35"/>
      <c r="AV4193" s="14"/>
      <c r="AW4193" s="14"/>
      <c r="AX4193" s="14"/>
      <c r="AY4193" s="14"/>
      <c r="AZ4193" s="14"/>
      <c r="BA4193" s="14"/>
    </row>
    <row r="4194" spans="3:53" ht="15.75">
      <c r="C4194" s="35"/>
      <c r="D4194" s="35"/>
      <c r="E4194" s="304"/>
      <c r="F4194" s="304"/>
      <c r="G4194" s="35"/>
      <c r="H4194" s="35"/>
      <c r="I4194" s="35"/>
      <c r="J4194" s="35"/>
      <c r="K4194" s="35"/>
      <c r="L4194" s="38"/>
      <c r="M4194" s="35"/>
      <c r="N4194" s="35"/>
      <c r="O4194" s="35"/>
      <c r="P4194" s="35"/>
      <c r="Q4194" s="35"/>
      <c r="R4194" s="35"/>
      <c r="S4194" s="35"/>
      <c r="T4194" s="35"/>
      <c r="U4194" s="35"/>
      <c r="V4194" s="35"/>
      <c r="W4194" s="35"/>
      <c r="X4194" s="35"/>
      <c r="Y4194" s="35"/>
      <c r="Z4194" s="35"/>
      <c r="AA4194" s="35"/>
      <c r="AB4194" s="35"/>
      <c r="AC4194" s="35"/>
      <c r="AD4194" s="35"/>
      <c r="AE4194" s="331"/>
      <c r="AF4194" s="331"/>
      <c r="AG4194" s="331"/>
      <c r="AH4194" s="331"/>
      <c r="AI4194" s="331"/>
      <c r="AJ4194" s="331"/>
      <c r="AK4194" s="331"/>
      <c r="AL4194" s="34"/>
      <c r="AM4194" s="331"/>
      <c r="AN4194" s="35"/>
      <c r="AO4194" s="35"/>
      <c r="AP4194" s="162"/>
      <c r="AQ4194" s="35"/>
      <c r="AR4194" s="35"/>
      <c r="AS4194" s="35"/>
      <c r="AT4194" s="35"/>
      <c r="AU4194" s="35"/>
      <c r="AV4194" s="14"/>
      <c r="AW4194" s="14"/>
      <c r="AX4194" s="14"/>
      <c r="AY4194" s="14"/>
      <c r="AZ4194" s="14"/>
      <c r="BA4194" s="14"/>
    </row>
    <row r="4195" spans="3:53" ht="15.75">
      <c r="C4195" s="35"/>
      <c r="D4195" s="35"/>
      <c r="E4195" s="304"/>
      <c r="F4195" s="304"/>
      <c r="G4195" s="35"/>
      <c r="H4195" s="35"/>
      <c r="I4195" s="35"/>
      <c r="J4195" s="35"/>
      <c r="K4195" s="35"/>
      <c r="L4195" s="38"/>
      <c r="M4195" s="35"/>
      <c r="N4195" s="35"/>
      <c r="O4195" s="35"/>
      <c r="P4195" s="35"/>
      <c r="Q4195" s="35"/>
      <c r="R4195" s="35"/>
      <c r="S4195" s="35"/>
      <c r="T4195" s="35"/>
      <c r="U4195" s="35"/>
      <c r="V4195" s="35"/>
      <c r="W4195" s="35"/>
      <c r="X4195" s="35"/>
      <c r="Y4195" s="35"/>
      <c r="Z4195" s="35"/>
      <c r="AA4195" s="35"/>
      <c r="AB4195" s="35"/>
      <c r="AC4195" s="35"/>
      <c r="AD4195" s="35"/>
      <c r="AE4195" s="331"/>
      <c r="AF4195" s="331"/>
      <c r="AG4195" s="331"/>
      <c r="AH4195" s="331"/>
      <c r="AI4195" s="331"/>
      <c r="AJ4195" s="331"/>
      <c r="AK4195" s="331"/>
      <c r="AL4195" s="34"/>
      <c r="AM4195" s="331"/>
      <c r="AN4195" s="35"/>
      <c r="AO4195" s="35"/>
      <c r="AP4195" s="162"/>
      <c r="AQ4195" s="35"/>
      <c r="AR4195" s="35"/>
      <c r="AS4195" s="35"/>
      <c r="AT4195" s="35"/>
      <c r="AU4195" s="35"/>
      <c r="AV4195" s="14"/>
      <c r="AW4195" s="14"/>
      <c r="AX4195" s="14"/>
      <c r="AY4195" s="14"/>
      <c r="AZ4195" s="14"/>
      <c r="BA4195" s="14"/>
    </row>
    <row r="4196" spans="3:53" ht="15.75">
      <c r="C4196" s="35"/>
      <c r="D4196" s="35"/>
      <c r="E4196" s="304"/>
      <c r="F4196" s="304"/>
      <c r="G4196" s="35"/>
      <c r="H4196" s="35"/>
      <c r="I4196" s="35"/>
      <c r="J4196" s="35"/>
      <c r="K4196" s="35"/>
      <c r="L4196" s="38"/>
      <c r="M4196" s="35"/>
      <c r="N4196" s="35"/>
      <c r="O4196" s="35"/>
      <c r="P4196" s="35"/>
      <c r="Q4196" s="35"/>
      <c r="R4196" s="35"/>
      <c r="S4196" s="35"/>
      <c r="T4196" s="35"/>
      <c r="U4196" s="35"/>
      <c r="V4196" s="35"/>
      <c r="W4196" s="35"/>
      <c r="X4196" s="35"/>
      <c r="Y4196" s="35"/>
      <c r="Z4196" s="35"/>
      <c r="AA4196" s="35"/>
      <c r="AB4196" s="35"/>
      <c r="AC4196" s="35"/>
      <c r="AD4196" s="35"/>
      <c r="AE4196" s="331"/>
      <c r="AF4196" s="331"/>
      <c r="AG4196" s="331"/>
      <c r="AH4196" s="331"/>
      <c r="AI4196" s="331"/>
      <c r="AJ4196" s="331"/>
      <c r="AK4196" s="331"/>
      <c r="AL4196" s="34"/>
      <c r="AM4196" s="331"/>
      <c r="AN4196" s="35"/>
      <c r="AO4196" s="35"/>
      <c r="AP4196" s="162"/>
      <c r="AQ4196" s="35"/>
      <c r="AR4196" s="35"/>
      <c r="AS4196" s="35"/>
      <c r="AT4196" s="35"/>
      <c r="AU4196" s="35"/>
      <c r="AV4196" s="14"/>
      <c r="AW4196" s="14"/>
      <c r="AX4196" s="14"/>
      <c r="AY4196" s="14"/>
      <c r="AZ4196" s="14"/>
      <c r="BA4196" s="14"/>
    </row>
    <row r="4197" spans="3:53" ht="15.75">
      <c r="C4197" s="35"/>
      <c r="D4197" s="35"/>
      <c r="E4197" s="304"/>
      <c r="F4197" s="304"/>
      <c r="G4197" s="35"/>
      <c r="H4197" s="35"/>
      <c r="I4197" s="35"/>
      <c r="J4197" s="35"/>
      <c r="K4197" s="35"/>
      <c r="L4197" s="38"/>
      <c r="M4197" s="35"/>
      <c r="N4197" s="35"/>
      <c r="O4197" s="35"/>
      <c r="P4197" s="35"/>
      <c r="Q4197" s="35"/>
      <c r="R4197" s="35"/>
      <c r="S4197" s="35"/>
      <c r="T4197" s="35"/>
      <c r="U4197" s="35"/>
      <c r="V4197" s="35"/>
      <c r="W4197" s="35"/>
      <c r="X4197" s="35"/>
      <c r="Y4197" s="35"/>
      <c r="Z4197" s="35"/>
      <c r="AA4197" s="35"/>
      <c r="AB4197" s="35"/>
      <c r="AC4197" s="35"/>
      <c r="AD4197" s="35"/>
      <c r="AE4197" s="331"/>
      <c r="AF4197" s="331"/>
      <c r="AG4197" s="331"/>
      <c r="AH4197" s="331"/>
      <c r="AI4197" s="331"/>
      <c r="AJ4197" s="331"/>
      <c r="AK4197" s="331"/>
      <c r="AL4197" s="34"/>
      <c r="AM4197" s="331"/>
      <c r="AN4197" s="35"/>
      <c r="AO4197" s="35"/>
      <c r="AP4197" s="162"/>
      <c r="AQ4197" s="35"/>
      <c r="AR4197" s="35"/>
      <c r="AS4197" s="35"/>
      <c r="AT4197" s="35"/>
      <c r="AU4197" s="35"/>
      <c r="AV4197" s="14"/>
      <c r="AW4197" s="14"/>
      <c r="AX4197" s="14"/>
      <c r="AY4197" s="14"/>
      <c r="AZ4197" s="14"/>
      <c r="BA4197" s="14"/>
    </row>
    <row r="4198" spans="3:53" ht="15.75">
      <c r="C4198" s="35"/>
      <c r="D4198" s="35"/>
      <c r="E4198" s="304"/>
      <c r="F4198" s="304"/>
      <c r="G4198" s="35"/>
      <c r="H4198" s="35"/>
      <c r="I4198" s="35"/>
      <c r="J4198" s="35"/>
      <c r="K4198" s="35"/>
      <c r="L4198" s="38"/>
      <c r="M4198" s="35"/>
      <c r="N4198" s="35"/>
      <c r="O4198" s="35"/>
      <c r="P4198" s="35"/>
      <c r="Q4198" s="35"/>
      <c r="R4198" s="35"/>
      <c r="S4198" s="35"/>
      <c r="T4198" s="35"/>
      <c r="U4198" s="35"/>
      <c r="V4198" s="35"/>
      <c r="W4198" s="35"/>
      <c r="X4198" s="35"/>
      <c r="Y4198" s="35"/>
      <c r="Z4198" s="35"/>
      <c r="AA4198" s="35"/>
      <c r="AB4198" s="35"/>
      <c r="AC4198" s="35"/>
      <c r="AD4198" s="35"/>
      <c r="AE4198" s="331"/>
      <c r="AF4198" s="331"/>
      <c r="AG4198" s="331"/>
      <c r="AH4198" s="331"/>
      <c r="AI4198" s="331"/>
      <c r="AJ4198" s="331"/>
      <c r="AK4198" s="331"/>
      <c r="AL4198" s="34"/>
      <c r="AM4198" s="331"/>
      <c r="AN4198" s="35"/>
      <c r="AO4198" s="35"/>
      <c r="AP4198" s="162"/>
      <c r="AQ4198" s="35"/>
      <c r="AR4198" s="35"/>
      <c r="AS4198" s="35"/>
      <c r="AT4198" s="35"/>
      <c r="AU4198" s="35"/>
      <c r="AV4198" s="14"/>
      <c r="AW4198" s="14"/>
      <c r="AX4198" s="14"/>
      <c r="AY4198" s="14"/>
      <c r="AZ4198" s="14"/>
      <c r="BA4198" s="14"/>
    </row>
    <row r="4199" spans="3:53" ht="15.75">
      <c r="C4199" s="35"/>
      <c r="D4199" s="35"/>
      <c r="E4199" s="304"/>
      <c r="F4199" s="304"/>
      <c r="G4199" s="35"/>
      <c r="H4199" s="35"/>
      <c r="I4199" s="35"/>
      <c r="J4199" s="35"/>
      <c r="K4199" s="35"/>
      <c r="L4199" s="38"/>
      <c r="M4199" s="35"/>
      <c r="N4199" s="35"/>
      <c r="O4199" s="35"/>
      <c r="P4199" s="35"/>
      <c r="Q4199" s="35"/>
      <c r="R4199" s="35"/>
      <c r="S4199" s="35"/>
      <c r="T4199" s="35"/>
      <c r="U4199" s="35"/>
      <c r="V4199" s="35"/>
      <c r="W4199" s="35"/>
      <c r="X4199" s="35"/>
      <c r="Y4199" s="35"/>
      <c r="Z4199" s="35"/>
      <c r="AA4199" s="35"/>
      <c r="AB4199" s="35"/>
      <c r="AC4199" s="35"/>
      <c r="AD4199" s="35"/>
      <c r="AE4199" s="331"/>
      <c r="AF4199" s="331"/>
      <c r="AG4199" s="331"/>
      <c r="AH4199" s="331"/>
      <c r="AI4199" s="331"/>
      <c r="AJ4199" s="331"/>
      <c r="AK4199" s="331"/>
      <c r="AL4199" s="34"/>
      <c r="AM4199" s="331"/>
      <c r="AN4199" s="35"/>
      <c r="AO4199" s="35"/>
      <c r="AP4199" s="162"/>
      <c r="AQ4199" s="35"/>
      <c r="AR4199" s="35"/>
      <c r="AS4199" s="35"/>
      <c r="AT4199" s="35"/>
      <c r="AU4199" s="35"/>
      <c r="AV4199" s="14"/>
      <c r="AW4199" s="14"/>
      <c r="AX4199" s="14"/>
      <c r="AY4199" s="14"/>
      <c r="AZ4199" s="14"/>
      <c r="BA4199" s="14"/>
    </row>
    <row r="4200" spans="3:53" ht="15.75">
      <c r="C4200" s="35"/>
      <c r="D4200" s="35"/>
      <c r="E4200" s="304"/>
      <c r="F4200" s="304"/>
      <c r="G4200" s="35"/>
      <c r="H4200" s="35"/>
      <c r="I4200" s="35"/>
      <c r="J4200" s="35"/>
      <c r="K4200" s="35"/>
      <c r="L4200" s="38"/>
      <c r="M4200" s="35"/>
      <c r="N4200" s="35"/>
      <c r="O4200" s="35"/>
      <c r="P4200" s="35"/>
      <c r="Q4200" s="35"/>
      <c r="R4200" s="35"/>
      <c r="S4200" s="35"/>
      <c r="T4200" s="35"/>
      <c r="U4200" s="35"/>
      <c r="V4200" s="35"/>
      <c r="W4200" s="35"/>
      <c r="X4200" s="35"/>
      <c r="Y4200" s="35"/>
      <c r="Z4200" s="35"/>
      <c r="AA4200" s="35"/>
      <c r="AB4200" s="35"/>
      <c r="AC4200" s="35"/>
      <c r="AD4200" s="35"/>
      <c r="AE4200" s="331"/>
      <c r="AF4200" s="331"/>
      <c r="AG4200" s="331"/>
      <c r="AH4200" s="331"/>
      <c r="AI4200" s="331"/>
      <c r="AJ4200" s="331"/>
      <c r="AK4200" s="331"/>
      <c r="AL4200" s="34"/>
      <c r="AM4200" s="331"/>
      <c r="AN4200" s="35"/>
      <c r="AO4200" s="35"/>
      <c r="AP4200" s="162"/>
      <c r="AQ4200" s="35"/>
      <c r="AR4200" s="35"/>
      <c r="AS4200" s="35"/>
      <c r="AT4200" s="35"/>
      <c r="AU4200" s="35"/>
      <c r="AV4200" s="14"/>
      <c r="AW4200" s="14"/>
      <c r="AX4200" s="14"/>
      <c r="AY4200" s="14"/>
      <c r="AZ4200" s="14"/>
      <c r="BA4200" s="14"/>
    </row>
    <row r="4201" spans="3:53" ht="15.75">
      <c r="C4201" s="35"/>
      <c r="D4201" s="35"/>
      <c r="E4201" s="304"/>
      <c r="F4201" s="304"/>
      <c r="G4201" s="35"/>
      <c r="H4201" s="35"/>
      <c r="I4201" s="35"/>
      <c r="J4201" s="35"/>
      <c r="K4201" s="35"/>
      <c r="L4201" s="38"/>
      <c r="M4201" s="35"/>
      <c r="N4201" s="35"/>
      <c r="O4201" s="35"/>
      <c r="P4201" s="35"/>
      <c r="Q4201" s="35"/>
      <c r="R4201" s="35"/>
      <c r="S4201" s="35"/>
      <c r="T4201" s="35"/>
      <c r="U4201" s="35"/>
      <c r="V4201" s="35"/>
      <c r="W4201" s="35"/>
      <c r="X4201" s="35"/>
      <c r="Y4201" s="35"/>
      <c r="Z4201" s="35"/>
      <c r="AA4201" s="35"/>
      <c r="AB4201" s="35"/>
      <c r="AC4201" s="35"/>
      <c r="AD4201" s="35"/>
      <c r="AE4201" s="331"/>
      <c r="AF4201" s="331"/>
      <c r="AG4201" s="331"/>
      <c r="AH4201" s="331"/>
      <c r="AI4201" s="331"/>
      <c r="AJ4201" s="331"/>
      <c r="AK4201" s="331"/>
      <c r="AL4201" s="34"/>
      <c r="AM4201" s="331"/>
      <c r="AN4201" s="35"/>
      <c r="AO4201" s="35"/>
      <c r="AP4201" s="162"/>
      <c r="AQ4201" s="35"/>
      <c r="AR4201" s="35"/>
      <c r="AS4201" s="35"/>
      <c r="AT4201" s="35"/>
      <c r="AU4201" s="35"/>
      <c r="AV4201" s="14"/>
      <c r="AW4201" s="14"/>
      <c r="AX4201" s="14"/>
      <c r="AY4201" s="14"/>
      <c r="AZ4201" s="14"/>
      <c r="BA4201" s="14"/>
    </row>
    <row r="4202" spans="3:53" ht="15.75">
      <c r="C4202" s="35"/>
      <c r="D4202" s="35"/>
      <c r="E4202" s="304"/>
      <c r="F4202" s="304"/>
      <c r="G4202" s="35"/>
      <c r="H4202" s="35"/>
      <c r="I4202" s="35"/>
      <c r="J4202" s="35"/>
      <c r="K4202" s="35"/>
      <c r="L4202" s="38"/>
      <c r="M4202" s="35"/>
      <c r="N4202" s="35"/>
      <c r="O4202" s="35"/>
      <c r="P4202" s="35"/>
      <c r="Q4202" s="35"/>
      <c r="R4202" s="35"/>
      <c r="S4202" s="35"/>
      <c r="T4202" s="35"/>
      <c r="U4202" s="35"/>
      <c r="V4202" s="35"/>
      <c r="W4202" s="35"/>
      <c r="X4202" s="35"/>
      <c r="Y4202" s="35"/>
      <c r="Z4202" s="35"/>
      <c r="AA4202" s="35"/>
      <c r="AB4202" s="35"/>
      <c r="AC4202" s="35"/>
      <c r="AD4202" s="35"/>
      <c r="AE4202" s="331"/>
      <c r="AF4202" s="331"/>
      <c r="AG4202" s="331"/>
      <c r="AH4202" s="331"/>
      <c r="AI4202" s="331"/>
      <c r="AJ4202" s="331"/>
      <c r="AK4202" s="331"/>
      <c r="AL4202" s="34"/>
      <c r="AM4202" s="331"/>
      <c r="AN4202" s="35"/>
      <c r="AO4202" s="35"/>
      <c r="AP4202" s="162"/>
      <c r="AQ4202" s="35"/>
      <c r="AR4202" s="35"/>
      <c r="AS4202" s="35"/>
      <c r="AT4202" s="35"/>
      <c r="AU4202" s="35"/>
      <c r="AV4202" s="14"/>
      <c r="AW4202" s="14"/>
      <c r="AX4202" s="14"/>
      <c r="AY4202" s="14"/>
      <c r="AZ4202" s="14"/>
      <c r="BA4202" s="14"/>
    </row>
    <row r="4203" spans="3:53" ht="15.75">
      <c r="C4203" s="35"/>
      <c r="D4203" s="35"/>
      <c r="E4203" s="304"/>
      <c r="F4203" s="304"/>
      <c r="G4203" s="35"/>
      <c r="H4203" s="35"/>
      <c r="I4203" s="35"/>
      <c r="J4203" s="35"/>
      <c r="K4203" s="35"/>
      <c r="L4203" s="38"/>
      <c r="M4203" s="35"/>
      <c r="N4203" s="35"/>
      <c r="O4203" s="35"/>
      <c r="P4203" s="35"/>
      <c r="Q4203" s="35"/>
      <c r="R4203" s="35"/>
      <c r="S4203" s="35"/>
      <c r="T4203" s="35"/>
      <c r="U4203" s="35"/>
      <c r="V4203" s="35"/>
      <c r="W4203" s="35"/>
      <c r="X4203" s="35"/>
      <c r="Y4203" s="35"/>
      <c r="Z4203" s="35"/>
      <c r="AA4203" s="35"/>
      <c r="AB4203" s="35"/>
      <c r="AC4203" s="35"/>
      <c r="AD4203" s="35"/>
      <c r="AE4203" s="331"/>
      <c r="AF4203" s="331"/>
      <c r="AG4203" s="331"/>
      <c r="AH4203" s="331"/>
      <c r="AI4203" s="331"/>
      <c r="AJ4203" s="331"/>
      <c r="AK4203" s="331"/>
      <c r="AL4203" s="34"/>
      <c r="AM4203" s="331"/>
      <c r="AN4203" s="35"/>
      <c r="AO4203" s="35"/>
      <c r="AP4203" s="162"/>
      <c r="AQ4203" s="35"/>
      <c r="AR4203" s="35"/>
      <c r="AS4203" s="35"/>
      <c r="AT4203" s="35"/>
      <c r="AU4203" s="35"/>
      <c r="AV4203" s="14"/>
      <c r="AW4203" s="14"/>
      <c r="AX4203" s="14"/>
      <c r="AY4203" s="14"/>
      <c r="AZ4203" s="14"/>
      <c r="BA4203" s="14"/>
    </row>
    <row r="4204" spans="3:53" ht="15.75">
      <c r="C4204" s="35"/>
      <c r="D4204" s="35"/>
      <c r="E4204" s="304"/>
      <c r="F4204" s="304"/>
      <c r="G4204" s="35"/>
      <c r="H4204" s="35"/>
      <c r="I4204" s="35"/>
      <c r="J4204" s="35"/>
      <c r="K4204" s="35"/>
      <c r="L4204" s="38"/>
      <c r="M4204" s="35"/>
      <c r="N4204" s="35"/>
      <c r="O4204" s="35"/>
      <c r="P4204" s="35"/>
      <c r="Q4204" s="35"/>
      <c r="R4204" s="35"/>
      <c r="S4204" s="35"/>
      <c r="T4204" s="35"/>
      <c r="U4204" s="35"/>
      <c r="V4204" s="35"/>
      <c r="W4204" s="35"/>
      <c r="X4204" s="35"/>
      <c r="Y4204" s="35"/>
      <c r="Z4204" s="35"/>
      <c r="AA4204" s="35"/>
      <c r="AB4204" s="35"/>
      <c r="AC4204" s="35"/>
      <c r="AD4204" s="35"/>
      <c r="AE4204" s="331"/>
      <c r="AF4204" s="331"/>
      <c r="AG4204" s="331"/>
      <c r="AH4204" s="331"/>
      <c r="AI4204" s="331"/>
      <c r="AJ4204" s="331"/>
      <c r="AK4204" s="331"/>
      <c r="AL4204" s="34"/>
      <c r="AM4204" s="331"/>
      <c r="AN4204" s="35"/>
      <c r="AO4204" s="35"/>
      <c r="AP4204" s="162"/>
      <c r="AQ4204" s="35"/>
      <c r="AR4204" s="35"/>
      <c r="AS4204" s="35"/>
      <c r="AT4204" s="35"/>
      <c r="AU4204" s="35"/>
      <c r="AV4204" s="14"/>
      <c r="AW4204" s="14"/>
      <c r="AX4204" s="14"/>
      <c r="AY4204" s="14"/>
      <c r="AZ4204" s="14"/>
      <c r="BA4204" s="14"/>
    </row>
    <row r="4205" spans="3:53" ht="15.75">
      <c r="C4205" s="35"/>
      <c r="D4205" s="35"/>
      <c r="E4205" s="304"/>
      <c r="F4205" s="304"/>
      <c r="G4205" s="35"/>
      <c r="H4205" s="35"/>
      <c r="I4205" s="35"/>
      <c r="J4205" s="35"/>
      <c r="K4205" s="35"/>
      <c r="L4205" s="38"/>
      <c r="M4205" s="35"/>
      <c r="N4205" s="35"/>
      <c r="O4205" s="35"/>
      <c r="P4205" s="35"/>
      <c r="Q4205" s="35"/>
      <c r="R4205" s="35"/>
      <c r="S4205" s="35"/>
      <c r="T4205" s="35"/>
      <c r="U4205" s="35"/>
      <c r="V4205" s="35"/>
      <c r="W4205" s="35"/>
      <c r="X4205" s="35"/>
      <c r="Y4205" s="35"/>
      <c r="Z4205" s="35"/>
      <c r="AA4205" s="35"/>
      <c r="AB4205" s="35"/>
      <c r="AC4205" s="35"/>
      <c r="AD4205" s="35"/>
      <c r="AE4205" s="331"/>
      <c r="AF4205" s="331"/>
      <c r="AG4205" s="331"/>
      <c r="AH4205" s="331"/>
      <c r="AI4205" s="331"/>
      <c r="AJ4205" s="331"/>
      <c r="AK4205" s="331"/>
      <c r="AL4205" s="34"/>
      <c r="AM4205" s="331"/>
      <c r="AN4205" s="35"/>
      <c r="AO4205" s="35"/>
      <c r="AP4205" s="162"/>
      <c r="AQ4205" s="35"/>
      <c r="AR4205" s="35"/>
      <c r="AS4205" s="35"/>
      <c r="AT4205" s="35"/>
      <c r="AU4205" s="35"/>
      <c r="AV4205" s="14"/>
      <c r="AW4205" s="14"/>
      <c r="AX4205" s="14"/>
      <c r="AY4205" s="14"/>
      <c r="AZ4205" s="14"/>
      <c r="BA4205" s="14"/>
    </row>
    <row r="4206" spans="3:53" ht="15.75">
      <c r="C4206" s="35"/>
      <c r="D4206" s="35"/>
      <c r="E4206" s="304"/>
      <c r="F4206" s="304"/>
      <c r="G4206" s="35"/>
      <c r="H4206" s="35"/>
      <c r="I4206" s="35"/>
      <c r="J4206" s="35"/>
      <c r="K4206" s="35"/>
      <c r="L4206" s="38"/>
      <c r="M4206" s="35"/>
      <c r="N4206" s="35"/>
      <c r="O4206" s="35"/>
      <c r="P4206" s="35"/>
      <c r="Q4206" s="35"/>
      <c r="R4206" s="35"/>
      <c r="S4206" s="35"/>
      <c r="T4206" s="35"/>
      <c r="U4206" s="35"/>
      <c r="V4206" s="35"/>
      <c r="W4206" s="35"/>
      <c r="X4206" s="35"/>
      <c r="Y4206" s="35"/>
      <c r="Z4206" s="35"/>
      <c r="AA4206" s="35"/>
      <c r="AB4206" s="35"/>
      <c r="AC4206" s="35"/>
      <c r="AD4206" s="35"/>
      <c r="AE4206" s="331"/>
      <c r="AF4206" s="331"/>
      <c r="AG4206" s="331"/>
      <c r="AH4206" s="331"/>
      <c r="AI4206" s="331"/>
      <c r="AJ4206" s="331"/>
      <c r="AK4206" s="331"/>
      <c r="AL4206" s="34"/>
      <c r="AM4206" s="331"/>
      <c r="AN4206" s="35"/>
      <c r="AO4206" s="35"/>
      <c r="AP4206" s="162"/>
      <c r="AQ4206" s="35"/>
      <c r="AR4206" s="35"/>
      <c r="AS4206" s="35"/>
      <c r="AT4206" s="35"/>
      <c r="AU4206" s="35"/>
      <c r="AV4206" s="14"/>
      <c r="AW4206" s="14"/>
      <c r="AX4206" s="14"/>
      <c r="AY4206" s="14"/>
      <c r="AZ4206" s="14"/>
      <c r="BA4206" s="14"/>
    </row>
    <row r="4207" spans="3:53" ht="15.75">
      <c r="C4207" s="35"/>
      <c r="D4207" s="35"/>
      <c r="E4207" s="304"/>
      <c r="F4207" s="304"/>
      <c r="G4207" s="35"/>
      <c r="H4207" s="35"/>
      <c r="I4207" s="35"/>
      <c r="J4207" s="35"/>
      <c r="K4207" s="35"/>
      <c r="L4207" s="38"/>
      <c r="M4207" s="35"/>
      <c r="N4207" s="35"/>
      <c r="O4207" s="35"/>
      <c r="P4207" s="35"/>
      <c r="Q4207" s="35"/>
      <c r="R4207" s="35"/>
      <c r="S4207" s="35"/>
      <c r="T4207" s="35"/>
      <c r="U4207" s="35"/>
      <c r="V4207" s="35"/>
      <c r="W4207" s="35"/>
      <c r="X4207" s="35"/>
      <c r="Y4207" s="35"/>
      <c r="Z4207" s="35"/>
      <c r="AA4207" s="35"/>
      <c r="AB4207" s="35"/>
      <c r="AC4207" s="35"/>
      <c r="AD4207" s="35"/>
      <c r="AE4207" s="331"/>
      <c r="AF4207" s="331"/>
      <c r="AG4207" s="331"/>
      <c r="AH4207" s="331"/>
      <c r="AI4207" s="331"/>
      <c r="AJ4207" s="331"/>
      <c r="AK4207" s="331"/>
      <c r="AL4207" s="34"/>
      <c r="AM4207" s="331"/>
      <c r="AN4207" s="35"/>
      <c r="AO4207" s="35"/>
      <c r="AP4207" s="162"/>
      <c r="AQ4207" s="35"/>
      <c r="AR4207" s="35"/>
      <c r="AS4207" s="35"/>
      <c r="AT4207" s="35"/>
      <c r="AU4207" s="35"/>
      <c r="AV4207" s="14"/>
      <c r="AW4207" s="14"/>
      <c r="AX4207" s="14"/>
      <c r="AY4207" s="14"/>
      <c r="AZ4207" s="14"/>
      <c r="BA4207" s="14"/>
    </row>
    <row r="4208" spans="3:53" ht="15.75">
      <c r="C4208" s="35"/>
      <c r="D4208" s="35"/>
      <c r="E4208" s="304"/>
      <c r="F4208" s="304"/>
      <c r="G4208" s="35"/>
      <c r="H4208" s="35"/>
      <c r="I4208" s="35"/>
      <c r="J4208" s="35"/>
      <c r="K4208" s="35"/>
      <c r="L4208" s="38"/>
      <c r="M4208" s="35"/>
      <c r="N4208" s="35"/>
      <c r="O4208" s="35"/>
      <c r="P4208" s="35"/>
      <c r="Q4208" s="35"/>
      <c r="R4208" s="35"/>
      <c r="S4208" s="35"/>
      <c r="T4208" s="35"/>
      <c r="U4208" s="35"/>
      <c r="V4208" s="35"/>
      <c r="W4208" s="35"/>
      <c r="X4208" s="35"/>
      <c r="Y4208" s="35"/>
      <c r="Z4208" s="35"/>
      <c r="AA4208" s="35"/>
      <c r="AB4208" s="35"/>
      <c r="AC4208" s="35"/>
      <c r="AD4208" s="35"/>
      <c r="AE4208" s="331"/>
      <c r="AF4208" s="331"/>
      <c r="AG4208" s="331"/>
      <c r="AH4208" s="331"/>
      <c r="AI4208" s="331"/>
      <c r="AJ4208" s="331"/>
      <c r="AK4208" s="331"/>
      <c r="AL4208" s="34"/>
      <c r="AM4208" s="331"/>
      <c r="AN4208" s="35"/>
      <c r="AO4208" s="35"/>
      <c r="AP4208" s="162"/>
      <c r="AQ4208" s="35"/>
      <c r="AR4208" s="35"/>
      <c r="AS4208" s="35"/>
      <c r="AT4208" s="35"/>
      <c r="AU4208" s="35"/>
      <c r="AV4208" s="14"/>
      <c r="AW4208" s="14"/>
      <c r="AX4208" s="14"/>
      <c r="AY4208" s="14"/>
      <c r="AZ4208" s="14"/>
      <c r="BA4208" s="14"/>
    </row>
    <row r="4209" spans="3:53" ht="15.75">
      <c r="C4209" s="35"/>
      <c r="D4209" s="35"/>
      <c r="E4209" s="304"/>
      <c r="F4209" s="304"/>
      <c r="G4209" s="35"/>
      <c r="H4209" s="35"/>
      <c r="I4209" s="35"/>
      <c r="J4209" s="35"/>
      <c r="K4209" s="35"/>
      <c r="L4209" s="38"/>
      <c r="M4209" s="35"/>
      <c r="N4209" s="35"/>
      <c r="O4209" s="35"/>
      <c r="P4209" s="35"/>
      <c r="Q4209" s="35"/>
      <c r="R4209" s="35"/>
      <c r="S4209" s="35"/>
      <c r="T4209" s="35"/>
      <c r="U4209" s="35"/>
      <c r="V4209" s="35"/>
      <c r="W4209" s="35"/>
      <c r="X4209" s="35"/>
      <c r="Y4209" s="35"/>
      <c r="Z4209" s="35"/>
      <c r="AA4209" s="35"/>
      <c r="AB4209" s="35"/>
      <c r="AC4209" s="35"/>
      <c r="AD4209" s="35"/>
      <c r="AE4209" s="331"/>
      <c r="AF4209" s="331"/>
      <c r="AG4209" s="331"/>
      <c r="AH4209" s="331"/>
      <c r="AI4209" s="331"/>
      <c r="AJ4209" s="331"/>
      <c r="AK4209" s="331"/>
      <c r="AL4209" s="34"/>
      <c r="AM4209" s="331"/>
      <c r="AN4209" s="35"/>
      <c r="AO4209" s="35"/>
      <c r="AP4209" s="162"/>
      <c r="AQ4209" s="35"/>
      <c r="AR4209" s="35"/>
      <c r="AS4209" s="35"/>
      <c r="AT4209" s="35"/>
      <c r="AU4209" s="35"/>
      <c r="AV4209" s="14"/>
      <c r="AW4209" s="14"/>
      <c r="AX4209" s="14"/>
      <c r="AY4209" s="14"/>
      <c r="AZ4209" s="14"/>
      <c r="BA4209" s="14"/>
    </row>
    <row r="4210" spans="3:53" ht="15.75">
      <c r="C4210" s="35"/>
      <c r="D4210" s="35"/>
      <c r="E4210" s="304"/>
      <c r="F4210" s="304"/>
      <c r="G4210" s="35"/>
      <c r="H4210" s="35"/>
      <c r="I4210" s="35"/>
      <c r="J4210" s="35"/>
      <c r="K4210" s="35"/>
      <c r="L4210" s="38"/>
      <c r="M4210" s="35"/>
      <c r="N4210" s="35"/>
      <c r="O4210" s="35"/>
      <c r="P4210" s="35"/>
      <c r="Q4210" s="35"/>
      <c r="R4210" s="35"/>
      <c r="S4210" s="35"/>
      <c r="T4210" s="35"/>
      <c r="U4210" s="35"/>
      <c r="V4210" s="35"/>
      <c r="W4210" s="35"/>
      <c r="X4210" s="35"/>
      <c r="Y4210" s="35"/>
      <c r="Z4210" s="35"/>
      <c r="AA4210" s="35"/>
      <c r="AB4210" s="35"/>
      <c r="AC4210" s="35"/>
      <c r="AD4210" s="35"/>
      <c r="AE4210" s="331"/>
      <c r="AF4210" s="331"/>
      <c r="AG4210" s="331"/>
      <c r="AH4210" s="331"/>
      <c r="AI4210" s="331"/>
      <c r="AJ4210" s="331"/>
      <c r="AK4210" s="331"/>
      <c r="AL4210" s="34"/>
      <c r="AM4210" s="331"/>
      <c r="AN4210" s="35"/>
      <c r="AO4210" s="35"/>
      <c r="AP4210" s="162"/>
      <c r="AQ4210" s="35"/>
      <c r="AR4210" s="35"/>
      <c r="AS4210" s="35"/>
      <c r="AT4210" s="35"/>
      <c r="AU4210" s="35"/>
      <c r="AV4210" s="14"/>
      <c r="AW4210" s="14"/>
      <c r="AX4210" s="14"/>
      <c r="AY4210" s="14"/>
      <c r="AZ4210" s="14"/>
      <c r="BA4210" s="14"/>
    </row>
    <row r="4211" spans="3:53" ht="15.75">
      <c r="C4211" s="35"/>
      <c r="D4211" s="35"/>
      <c r="E4211" s="304"/>
      <c r="F4211" s="304"/>
      <c r="G4211" s="35"/>
      <c r="H4211" s="35"/>
      <c r="I4211" s="35"/>
      <c r="J4211" s="35"/>
      <c r="K4211" s="35"/>
      <c r="L4211" s="38"/>
      <c r="M4211" s="35"/>
      <c r="N4211" s="35"/>
      <c r="O4211" s="35"/>
      <c r="P4211" s="35"/>
      <c r="Q4211" s="35"/>
      <c r="R4211" s="35"/>
      <c r="S4211" s="35"/>
      <c r="T4211" s="35"/>
      <c r="U4211" s="35"/>
      <c r="V4211" s="35"/>
      <c r="W4211" s="35"/>
      <c r="X4211" s="35"/>
      <c r="Y4211" s="35"/>
      <c r="Z4211" s="35"/>
      <c r="AA4211" s="35"/>
      <c r="AB4211" s="35"/>
      <c r="AC4211" s="35"/>
      <c r="AD4211" s="35"/>
      <c r="AE4211" s="331"/>
      <c r="AF4211" s="331"/>
      <c r="AG4211" s="331"/>
      <c r="AH4211" s="331"/>
      <c r="AI4211" s="331"/>
      <c r="AJ4211" s="331"/>
      <c r="AK4211" s="331"/>
      <c r="AL4211" s="34"/>
      <c r="AM4211" s="331"/>
      <c r="AN4211" s="35"/>
      <c r="AO4211" s="35"/>
      <c r="AP4211" s="162"/>
      <c r="AQ4211" s="35"/>
      <c r="AR4211" s="35"/>
      <c r="AS4211" s="35"/>
      <c r="AT4211" s="35"/>
      <c r="AU4211" s="35"/>
      <c r="AV4211" s="14"/>
      <c r="AW4211" s="14"/>
      <c r="AX4211" s="14"/>
      <c r="AY4211" s="14"/>
      <c r="AZ4211" s="14"/>
      <c r="BA4211" s="14"/>
    </row>
    <row r="4212" spans="3:53" ht="15.75">
      <c r="C4212" s="35"/>
      <c r="D4212" s="35"/>
      <c r="E4212" s="304"/>
      <c r="F4212" s="304"/>
      <c r="G4212" s="35"/>
      <c r="H4212" s="35"/>
      <c r="I4212" s="35"/>
      <c r="J4212" s="35"/>
      <c r="K4212" s="35"/>
      <c r="L4212" s="38"/>
      <c r="M4212" s="35"/>
      <c r="N4212" s="35"/>
      <c r="O4212" s="35"/>
      <c r="P4212" s="35"/>
      <c r="Q4212" s="35"/>
      <c r="R4212" s="35"/>
      <c r="S4212" s="35"/>
      <c r="T4212" s="35"/>
      <c r="U4212" s="35"/>
      <c r="V4212" s="35"/>
      <c r="W4212" s="35"/>
      <c r="X4212" s="35"/>
      <c r="Y4212" s="35"/>
      <c r="Z4212" s="35"/>
      <c r="AA4212" s="35"/>
      <c r="AB4212" s="35"/>
      <c r="AC4212" s="35"/>
      <c r="AD4212" s="35"/>
      <c r="AE4212" s="331"/>
      <c r="AF4212" s="331"/>
      <c r="AG4212" s="331"/>
      <c r="AH4212" s="331"/>
      <c r="AI4212" s="331"/>
      <c r="AJ4212" s="331"/>
      <c r="AK4212" s="331"/>
      <c r="AL4212" s="34"/>
      <c r="AM4212" s="331"/>
      <c r="AN4212" s="35"/>
      <c r="AO4212" s="35"/>
      <c r="AP4212" s="162"/>
      <c r="AQ4212" s="35"/>
      <c r="AR4212" s="35"/>
      <c r="AS4212" s="35"/>
      <c r="AT4212" s="35"/>
      <c r="AU4212" s="35"/>
      <c r="AV4212" s="14"/>
      <c r="AW4212" s="14"/>
      <c r="AX4212" s="14"/>
      <c r="AY4212" s="14"/>
      <c r="AZ4212" s="14"/>
      <c r="BA4212" s="14"/>
    </row>
    <row r="4213" spans="3:53" ht="15.75">
      <c r="C4213" s="35"/>
      <c r="D4213" s="35"/>
      <c r="E4213" s="304"/>
      <c r="F4213" s="304"/>
      <c r="G4213" s="35"/>
      <c r="H4213" s="35"/>
      <c r="I4213" s="35"/>
      <c r="J4213" s="35"/>
      <c r="K4213" s="35"/>
      <c r="L4213" s="38"/>
      <c r="M4213" s="35"/>
      <c r="N4213" s="35"/>
      <c r="O4213" s="35"/>
      <c r="P4213" s="35"/>
      <c r="Q4213" s="35"/>
      <c r="R4213" s="35"/>
      <c r="S4213" s="35"/>
      <c r="T4213" s="35"/>
      <c r="U4213" s="35"/>
      <c r="V4213" s="35"/>
      <c r="W4213" s="35"/>
      <c r="X4213" s="35"/>
      <c r="Y4213" s="35"/>
      <c r="Z4213" s="35"/>
      <c r="AA4213" s="35"/>
      <c r="AB4213" s="35"/>
      <c r="AC4213" s="35"/>
      <c r="AD4213" s="35"/>
      <c r="AE4213" s="331"/>
      <c r="AF4213" s="331"/>
      <c r="AG4213" s="331"/>
      <c r="AH4213" s="331"/>
      <c r="AI4213" s="331"/>
      <c r="AJ4213" s="331"/>
      <c r="AK4213" s="331"/>
      <c r="AL4213" s="34"/>
      <c r="AM4213" s="331"/>
      <c r="AN4213" s="35"/>
      <c r="AO4213" s="35"/>
      <c r="AP4213" s="162"/>
      <c r="AQ4213" s="35"/>
      <c r="AR4213" s="35"/>
      <c r="AS4213" s="35"/>
      <c r="AT4213" s="35"/>
      <c r="AU4213" s="35"/>
      <c r="AV4213" s="14"/>
      <c r="AW4213" s="14"/>
      <c r="AX4213" s="14"/>
      <c r="AY4213" s="14"/>
      <c r="AZ4213" s="14"/>
      <c r="BA4213" s="14"/>
    </row>
    <row r="4214" spans="3:53" ht="15.75">
      <c r="C4214" s="35"/>
      <c r="D4214" s="35"/>
      <c r="E4214" s="304"/>
      <c r="F4214" s="304"/>
      <c r="G4214" s="35"/>
      <c r="H4214" s="35"/>
      <c r="I4214" s="35"/>
      <c r="J4214" s="35"/>
      <c r="K4214" s="35"/>
      <c r="L4214" s="38"/>
      <c r="M4214" s="35"/>
      <c r="N4214" s="35"/>
      <c r="O4214" s="35"/>
      <c r="P4214" s="35"/>
      <c r="Q4214" s="35"/>
      <c r="R4214" s="35"/>
      <c r="S4214" s="35"/>
      <c r="T4214" s="35"/>
      <c r="U4214" s="35"/>
      <c r="V4214" s="35"/>
      <c r="W4214" s="35"/>
      <c r="X4214" s="35"/>
      <c r="Y4214" s="35"/>
      <c r="Z4214" s="35"/>
      <c r="AA4214" s="35"/>
      <c r="AB4214" s="35"/>
      <c r="AC4214" s="35"/>
      <c r="AD4214" s="35"/>
      <c r="AE4214" s="331"/>
      <c r="AF4214" s="331"/>
      <c r="AG4214" s="331"/>
      <c r="AH4214" s="331"/>
      <c r="AI4214" s="331"/>
      <c r="AJ4214" s="331"/>
      <c r="AK4214" s="331"/>
      <c r="AL4214" s="34"/>
      <c r="AM4214" s="331"/>
      <c r="AN4214" s="35"/>
      <c r="AO4214" s="35"/>
      <c r="AP4214" s="162"/>
      <c r="AQ4214" s="35"/>
      <c r="AR4214" s="35"/>
      <c r="AS4214" s="35"/>
      <c r="AT4214" s="35"/>
      <c r="AU4214" s="35"/>
      <c r="AV4214" s="14"/>
      <c r="AW4214" s="14"/>
      <c r="AX4214" s="14"/>
      <c r="AY4214" s="14"/>
      <c r="AZ4214" s="14"/>
      <c r="BA4214" s="14"/>
    </row>
    <row r="4215" spans="3:53" ht="15.75">
      <c r="C4215" s="35"/>
      <c r="D4215" s="35"/>
      <c r="E4215" s="304"/>
      <c r="F4215" s="304"/>
      <c r="G4215" s="35"/>
      <c r="H4215" s="35"/>
      <c r="I4215" s="35"/>
      <c r="J4215" s="35"/>
      <c r="K4215" s="35"/>
      <c r="L4215" s="38"/>
      <c r="M4215" s="35"/>
      <c r="N4215" s="35"/>
      <c r="O4215" s="35"/>
      <c r="P4215" s="35"/>
      <c r="Q4215" s="35"/>
      <c r="R4215" s="35"/>
      <c r="S4215" s="35"/>
      <c r="T4215" s="35"/>
      <c r="U4215" s="35"/>
      <c r="V4215" s="35"/>
      <c r="W4215" s="35"/>
      <c r="X4215" s="35"/>
      <c r="Y4215" s="35"/>
      <c r="Z4215" s="35"/>
      <c r="AA4215" s="35"/>
      <c r="AB4215" s="35"/>
      <c r="AC4215" s="35"/>
      <c r="AD4215" s="35"/>
      <c r="AE4215" s="331"/>
      <c r="AF4215" s="331"/>
      <c r="AG4215" s="331"/>
      <c r="AH4215" s="331"/>
      <c r="AI4215" s="331"/>
      <c r="AJ4215" s="331"/>
      <c r="AK4215" s="331"/>
      <c r="AL4215" s="34"/>
      <c r="AM4215" s="331"/>
      <c r="AN4215" s="35"/>
      <c r="AO4215" s="35"/>
      <c r="AP4215" s="162"/>
      <c r="AQ4215" s="35"/>
      <c r="AR4215" s="35"/>
      <c r="AS4215" s="35"/>
      <c r="AT4215" s="35"/>
      <c r="AU4215" s="35"/>
      <c r="AV4215" s="14"/>
      <c r="AW4215" s="14"/>
      <c r="AX4215" s="14"/>
      <c r="AY4215" s="14"/>
      <c r="AZ4215" s="14"/>
      <c r="BA4215" s="14"/>
    </row>
    <row r="4216" spans="3:53" ht="15.75">
      <c r="C4216" s="35"/>
      <c r="D4216" s="35"/>
      <c r="E4216" s="304"/>
      <c r="F4216" s="304"/>
      <c r="G4216" s="35"/>
      <c r="H4216" s="35"/>
      <c r="I4216" s="35"/>
      <c r="J4216" s="35"/>
      <c r="K4216" s="35"/>
      <c r="L4216" s="38"/>
      <c r="M4216" s="35"/>
      <c r="N4216" s="35"/>
      <c r="O4216" s="35"/>
      <c r="P4216" s="35"/>
      <c r="Q4216" s="35"/>
      <c r="R4216" s="35"/>
      <c r="S4216" s="35"/>
      <c r="T4216" s="35"/>
      <c r="U4216" s="35"/>
      <c r="V4216" s="35"/>
      <c r="W4216" s="35"/>
      <c r="X4216" s="35"/>
      <c r="Y4216" s="35"/>
      <c r="Z4216" s="35"/>
      <c r="AA4216" s="35"/>
      <c r="AB4216" s="35"/>
      <c r="AC4216" s="35"/>
      <c r="AD4216" s="35"/>
      <c r="AE4216" s="331"/>
      <c r="AF4216" s="331"/>
      <c r="AG4216" s="331"/>
      <c r="AH4216" s="331"/>
      <c r="AI4216" s="331"/>
      <c r="AJ4216" s="331"/>
      <c r="AK4216" s="331"/>
      <c r="AL4216" s="34"/>
      <c r="AM4216" s="331"/>
      <c r="AN4216" s="35"/>
      <c r="AO4216" s="35"/>
      <c r="AP4216" s="162"/>
      <c r="AQ4216" s="35"/>
      <c r="AR4216" s="35"/>
      <c r="AS4216" s="35"/>
      <c r="AT4216" s="35"/>
      <c r="AU4216" s="35"/>
      <c r="AV4216" s="14"/>
      <c r="AW4216" s="14"/>
      <c r="AX4216" s="14"/>
      <c r="AY4216" s="14"/>
      <c r="AZ4216" s="14"/>
      <c r="BA4216" s="14"/>
    </row>
    <row r="4217" spans="3:53" ht="15.75">
      <c r="C4217" s="35"/>
      <c r="D4217" s="35"/>
      <c r="E4217" s="304"/>
      <c r="F4217" s="304"/>
      <c r="G4217" s="35"/>
      <c r="H4217" s="35"/>
      <c r="I4217" s="35"/>
      <c r="J4217" s="35"/>
      <c r="K4217" s="35"/>
      <c r="L4217" s="38"/>
      <c r="M4217" s="35"/>
      <c r="N4217" s="35"/>
      <c r="O4217" s="35"/>
      <c r="P4217" s="35"/>
      <c r="Q4217" s="35"/>
      <c r="R4217" s="35"/>
      <c r="S4217" s="35"/>
      <c r="T4217" s="35"/>
      <c r="U4217" s="35"/>
      <c r="V4217" s="35"/>
      <c r="W4217" s="35"/>
      <c r="X4217" s="35"/>
      <c r="Y4217" s="35"/>
      <c r="Z4217" s="35"/>
      <c r="AA4217" s="35"/>
      <c r="AB4217" s="35"/>
      <c r="AC4217" s="35"/>
      <c r="AD4217" s="35"/>
      <c r="AE4217" s="331"/>
      <c r="AF4217" s="331"/>
      <c r="AG4217" s="331"/>
      <c r="AH4217" s="331"/>
      <c r="AI4217" s="331"/>
      <c r="AJ4217" s="331"/>
      <c r="AK4217" s="331"/>
      <c r="AL4217" s="34"/>
      <c r="AM4217" s="331"/>
      <c r="AN4217" s="35"/>
      <c r="AO4217" s="35"/>
      <c r="AP4217" s="162"/>
      <c r="AQ4217" s="35"/>
      <c r="AR4217" s="35"/>
      <c r="AS4217" s="35"/>
      <c r="AT4217" s="35"/>
      <c r="AU4217" s="35"/>
      <c r="AV4217" s="14"/>
      <c r="AW4217" s="14"/>
      <c r="AX4217" s="14"/>
      <c r="AY4217" s="14"/>
      <c r="AZ4217" s="14"/>
      <c r="BA4217" s="14"/>
    </row>
    <row r="4218" spans="3:53" ht="15.75">
      <c r="C4218" s="35"/>
      <c r="D4218" s="35"/>
      <c r="E4218" s="304"/>
      <c r="F4218" s="304"/>
      <c r="G4218" s="35"/>
      <c r="H4218" s="35"/>
      <c r="I4218" s="35"/>
      <c r="J4218" s="35"/>
      <c r="K4218" s="35"/>
      <c r="L4218" s="38"/>
      <c r="M4218" s="35"/>
      <c r="N4218" s="35"/>
      <c r="O4218" s="35"/>
      <c r="P4218" s="35"/>
      <c r="Q4218" s="35"/>
      <c r="R4218" s="35"/>
      <c r="S4218" s="35"/>
      <c r="T4218" s="35"/>
      <c r="U4218" s="35"/>
      <c r="V4218" s="35"/>
      <c r="W4218" s="35"/>
      <c r="X4218" s="35"/>
      <c r="Y4218" s="35"/>
      <c r="Z4218" s="35"/>
      <c r="AA4218" s="35"/>
      <c r="AB4218" s="35"/>
      <c r="AC4218" s="35"/>
      <c r="AD4218" s="35"/>
      <c r="AE4218" s="331"/>
      <c r="AF4218" s="331"/>
      <c r="AG4218" s="331"/>
      <c r="AH4218" s="331"/>
      <c r="AI4218" s="331"/>
      <c r="AJ4218" s="331"/>
      <c r="AK4218" s="331"/>
      <c r="AL4218" s="34"/>
      <c r="AM4218" s="331"/>
      <c r="AN4218" s="35"/>
      <c r="AO4218" s="35"/>
      <c r="AP4218" s="162"/>
      <c r="AQ4218" s="35"/>
      <c r="AR4218" s="35"/>
      <c r="AS4218" s="35"/>
      <c r="AT4218" s="35"/>
      <c r="AU4218" s="35"/>
      <c r="AV4218" s="14"/>
      <c r="AW4218" s="14"/>
      <c r="AX4218" s="14"/>
      <c r="AY4218" s="14"/>
      <c r="AZ4218" s="14"/>
      <c r="BA4218" s="14"/>
    </row>
    <row r="4219" spans="3:53" ht="15.75">
      <c r="C4219" s="35"/>
      <c r="D4219" s="35"/>
      <c r="E4219" s="304"/>
      <c r="F4219" s="304"/>
      <c r="G4219" s="35"/>
      <c r="H4219" s="35"/>
      <c r="I4219" s="35"/>
      <c r="J4219" s="35"/>
      <c r="K4219" s="35"/>
      <c r="L4219" s="38"/>
      <c r="M4219" s="35"/>
      <c r="N4219" s="35"/>
      <c r="O4219" s="35"/>
      <c r="P4219" s="35"/>
      <c r="Q4219" s="35"/>
      <c r="R4219" s="35"/>
      <c r="S4219" s="35"/>
      <c r="T4219" s="35"/>
      <c r="U4219" s="35"/>
      <c r="V4219" s="35"/>
      <c r="W4219" s="35"/>
      <c r="X4219" s="35"/>
      <c r="Y4219" s="35"/>
      <c r="Z4219" s="35"/>
      <c r="AA4219" s="35"/>
      <c r="AB4219" s="35"/>
      <c r="AC4219" s="35"/>
      <c r="AD4219" s="35"/>
      <c r="AE4219" s="331"/>
      <c r="AF4219" s="331"/>
      <c r="AG4219" s="331"/>
      <c r="AH4219" s="331"/>
      <c r="AI4219" s="331"/>
      <c r="AJ4219" s="331"/>
      <c r="AK4219" s="331"/>
      <c r="AL4219" s="34"/>
      <c r="AM4219" s="331"/>
      <c r="AN4219" s="35"/>
      <c r="AO4219" s="35"/>
      <c r="AP4219" s="162"/>
      <c r="AQ4219" s="35"/>
      <c r="AR4219" s="35"/>
      <c r="AS4219" s="35"/>
      <c r="AT4219" s="35"/>
      <c r="AU4219" s="35"/>
      <c r="AV4219" s="14"/>
      <c r="AW4219" s="14"/>
      <c r="AX4219" s="14"/>
      <c r="AY4219" s="14"/>
      <c r="AZ4219" s="14"/>
      <c r="BA4219" s="14"/>
    </row>
    <row r="4220" spans="3:53" ht="15.75">
      <c r="C4220" s="35"/>
      <c r="D4220" s="35"/>
      <c r="E4220" s="304"/>
      <c r="F4220" s="304"/>
      <c r="G4220" s="35"/>
      <c r="H4220" s="35"/>
      <c r="I4220" s="35"/>
      <c r="J4220" s="35"/>
      <c r="K4220" s="35"/>
      <c r="L4220" s="38"/>
      <c r="M4220" s="35"/>
      <c r="N4220" s="35"/>
      <c r="O4220" s="35"/>
      <c r="P4220" s="35"/>
      <c r="Q4220" s="35"/>
      <c r="R4220" s="35"/>
      <c r="S4220" s="35"/>
      <c r="T4220" s="35"/>
      <c r="U4220" s="35"/>
      <c r="V4220" s="35"/>
      <c r="W4220" s="35"/>
      <c r="X4220" s="35"/>
      <c r="Y4220" s="35"/>
      <c r="Z4220" s="35"/>
      <c r="AA4220" s="35"/>
      <c r="AB4220" s="35"/>
      <c r="AC4220" s="35"/>
      <c r="AD4220" s="35"/>
      <c r="AE4220" s="331"/>
      <c r="AF4220" s="331"/>
      <c r="AG4220" s="331"/>
      <c r="AH4220" s="331"/>
      <c r="AI4220" s="331"/>
      <c r="AJ4220" s="331"/>
      <c r="AK4220" s="331"/>
      <c r="AL4220" s="34"/>
      <c r="AM4220" s="331"/>
      <c r="AN4220" s="35"/>
      <c r="AO4220" s="35"/>
      <c r="AP4220" s="162"/>
      <c r="AQ4220" s="35"/>
      <c r="AR4220" s="35"/>
      <c r="AS4220" s="35"/>
      <c r="AT4220" s="35"/>
      <c r="AU4220" s="35"/>
      <c r="AV4220" s="14"/>
      <c r="AW4220" s="14"/>
      <c r="AX4220" s="14"/>
      <c r="AY4220" s="14"/>
      <c r="AZ4220" s="14"/>
      <c r="BA4220" s="14"/>
    </row>
    <row r="4221" spans="3:53" ht="15.75">
      <c r="C4221" s="35"/>
      <c r="D4221" s="35"/>
      <c r="E4221" s="304"/>
      <c r="F4221" s="304"/>
      <c r="G4221" s="35"/>
      <c r="H4221" s="35"/>
      <c r="I4221" s="35"/>
      <c r="J4221" s="35"/>
      <c r="K4221" s="35"/>
      <c r="L4221" s="38"/>
      <c r="M4221" s="35"/>
      <c r="N4221" s="35"/>
      <c r="O4221" s="35"/>
      <c r="P4221" s="35"/>
      <c r="Q4221" s="35"/>
      <c r="R4221" s="35"/>
      <c r="S4221" s="35"/>
      <c r="T4221" s="35"/>
      <c r="U4221" s="35"/>
      <c r="V4221" s="35"/>
      <c r="W4221" s="35"/>
      <c r="X4221" s="35"/>
      <c r="Y4221" s="35"/>
      <c r="Z4221" s="35"/>
      <c r="AA4221" s="35"/>
      <c r="AB4221" s="35"/>
      <c r="AC4221" s="35"/>
      <c r="AD4221" s="35"/>
      <c r="AE4221" s="331"/>
      <c r="AF4221" s="331"/>
      <c r="AG4221" s="331"/>
      <c r="AH4221" s="331"/>
      <c r="AI4221" s="331"/>
      <c r="AJ4221" s="331"/>
      <c r="AK4221" s="331"/>
      <c r="AL4221" s="34"/>
      <c r="AM4221" s="331"/>
      <c r="AN4221" s="35"/>
      <c r="AO4221" s="35"/>
      <c r="AP4221" s="162"/>
      <c r="AQ4221" s="35"/>
      <c r="AR4221" s="35"/>
      <c r="AS4221" s="35"/>
      <c r="AT4221" s="35"/>
      <c r="AU4221" s="35"/>
      <c r="AV4221" s="14"/>
      <c r="AW4221" s="14"/>
      <c r="AX4221" s="14"/>
      <c r="AY4221" s="14"/>
      <c r="AZ4221" s="14"/>
      <c r="BA4221" s="14"/>
    </row>
    <row r="4222" spans="3:53" ht="15.75">
      <c r="C4222" s="35"/>
      <c r="D4222" s="35"/>
      <c r="E4222" s="304"/>
      <c r="F4222" s="304"/>
      <c r="G4222" s="35"/>
      <c r="H4222" s="35"/>
      <c r="I4222" s="35"/>
      <c r="J4222" s="35"/>
      <c r="K4222" s="35"/>
      <c r="L4222" s="38"/>
      <c r="M4222" s="35"/>
      <c r="N4222" s="35"/>
      <c r="O4222" s="35"/>
      <c r="P4222" s="35"/>
      <c r="Q4222" s="35"/>
      <c r="R4222" s="35"/>
      <c r="S4222" s="35"/>
      <c r="T4222" s="35"/>
      <c r="U4222" s="35"/>
      <c r="V4222" s="35"/>
      <c r="W4222" s="35"/>
      <c r="X4222" s="35"/>
      <c r="Y4222" s="35"/>
      <c r="Z4222" s="35"/>
      <c r="AA4222" s="35"/>
      <c r="AB4222" s="35"/>
      <c r="AC4222" s="35"/>
      <c r="AD4222" s="35"/>
      <c r="AE4222" s="331"/>
      <c r="AF4222" s="331"/>
      <c r="AG4222" s="331"/>
      <c r="AH4222" s="331"/>
      <c r="AI4222" s="331"/>
      <c r="AJ4222" s="331"/>
      <c r="AK4222" s="331"/>
      <c r="AL4222" s="34"/>
      <c r="AM4222" s="331"/>
      <c r="AN4222" s="35"/>
      <c r="AO4222" s="35"/>
      <c r="AP4222" s="162"/>
      <c r="AQ4222" s="35"/>
      <c r="AR4222" s="35"/>
      <c r="AS4222" s="35"/>
      <c r="AT4222" s="35"/>
      <c r="AU4222" s="35"/>
      <c r="AV4222" s="14"/>
      <c r="AW4222" s="14"/>
      <c r="AX4222" s="14"/>
      <c r="AY4222" s="14"/>
      <c r="AZ4222" s="14"/>
      <c r="BA4222" s="14"/>
    </row>
    <row r="4223" spans="3:53" ht="15.75">
      <c r="C4223" s="35"/>
      <c r="D4223" s="35"/>
      <c r="E4223" s="304"/>
      <c r="F4223" s="304"/>
      <c r="G4223" s="35"/>
      <c r="H4223" s="35"/>
      <c r="I4223" s="35"/>
      <c r="J4223" s="35"/>
      <c r="K4223" s="35"/>
      <c r="L4223" s="38"/>
      <c r="M4223" s="35"/>
      <c r="N4223" s="35"/>
      <c r="O4223" s="35"/>
      <c r="P4223" s="35"/>
      <c r="Q4223" s="35"/>
      <c r="R4223" s="35"/>
      <c r="S4223" s="35"/>
      <c r="T4223" s="35"/>
      <c r="U4223" s="35"/>
      <c r="V4223" s="35"/>
      <c r="W4223" s="35"/>
      <c r="X4223" s="35"/>
      <c r="Y4223" s="35"/>
      <c r="Z4223" s="35"/>
      <c r="AA4223" s="35"/>
      <c r="AB4223" s="35"/>
      <c r="AC4223" s="35"/>
      <c r="AD4223" s="35"/>
      <c r="AE4223" s="331"/>
      <c r="AF4223" s="331"/>
      <c r="AG4223" s="331"/>
      <c r="AH4223" s="331"/>
      <c r="AI4223" s="331"/>
      <c r="AJ4223" s="331"/>
      <c r="AK4223" s="331"/>
      <c r="AL4223" s="34"/>
      <c r="AM4223" s="331"/>
      <c r="AN4223" s="35"/>
      <c r="AO4223" s="35"/>
      <c r="AP4223" s="162"/>
      <c r="AQ4223" s="35"/>
      <c r="AR4223" s="35"/>
      <c r="AS4223" s="35"/>
      <c r="AT4223" s="35"/>
      <c r="AU4223" s="35"/>
      <c r="AV4223" s="14"/>
      <c r="AW4223" s="14"/>
      <c r="AX4223" s="14"/>
      <c r="AY4223" s="14"/>
      <c r="AZ4223" s="14"/>
      <c r="BA4223" s="14"/>
    </row>
    <row r="4224" spans="3:53" ht="15.75">
      <c r="C4224" s="35"/>
      <c r="D4224" s="35"/>
      <c r="E4224" s="304"/>
      <c r="F4224" s="304"/>
      <c r="G4224" s="35"/>
      <c r="H4224" s="35"/>
      <c r="I4224" s="35"/>
      <c r="J4224" s="35"/>
      <c r="K4224" s="35"/>
      <c r="L4224" s="38"/>
      <c r="M4224" s="35"/>
      <c r="N4224" s="35"/>
      <c r="O4224" s="35"/>
      <c r="P4224" s="35"/>
      <c r="Q4224" s="35"/>
      <c r="R4224" s="35"/>
      <c r="S4224" s="35"/>
      <c r="T4224" s="35"/>
      <c r="U4224" s="35"/>
      <c r="V4224" s="35"/>
      <c r="W4224" s="35"/>
      <c r="X4224" s="35"/>
      <c r="Y4224" s="35"/>
      <c r="Z4224" s="35"/>
      <c r="AA4224" s="35"/>
      <c r="AB4224" s="35"/>
      <c r="AC4224" s="35"/>
      <c r="AD4224" s="35"/>
      <c r="AE4224" s="331"/>
      <c r="AF4224" s="331"/>
      <c r="AG4224" s="331"/>
      <c r="AH4224" s="331"/>
      <c r="AI4224" s="331"/>
      <c r="AJ4224" s="331"/>
      <c r="AK4224" s="331"/>
      <c r="AL4224" s="34"/>
      <c r="AM4224" s="331"/>
      <c r="AN4224" s="35"/>
      <c r="AO4224" s="35"/>
      <c r="AP4224" s="162"/>
      <c r="AQ4224" s="35"/>
      <c r="AR4224" s="35"/>
      <c r="AS4224" s="35"/>
      <c r="AT4224" s="35"/>
      <c r="AU4224" s="35"/>
      <c r="AV4224" s="14"/>
      <c r="AW4224" s="14"/>
      <c r="AX4224" s="14"/>
      <c r="AY4224" s="14"/>
      <c r="AZ4224" s="14"/>
      <c r="BA4224" s="14"/>
    </row>
    <row r="4225" spans="3:53" ht="15.75">
      <c r="C4225" s="35"/>
      <c r="D4225" s="35"/>
      <c r="E4225" s="304"/>
      <c r="F4225" s="304"/>
      <c r="G4225" s="35"/>
      <c r="H4225" s="35"/>
      <c r="I4225" s="35"/>
      <c r="J4225" s="35"/>
      <c r="K4225" s="35"/>
      <c r="L4225" s="38"/>
      <c r="M4225" s="35"/>
      <c r="N4225" s="35"/>
      <c r="O4225" s="35"/>
      <c r="P4225" s="35"/>
      <c r="Q4225" s="35"/>
      <c r="R4225" s="35"/>
      <c r="S4225" s="35"/>
      <c r="T4225" s="35"/>
      <c r="U4225" s="35"/>
      <c r="V4225" s="35"/>
      <c r="W4225" s="35"/>
      <c r="X4225" s="35"/>
      <c r="Y4225" s="35"/>
      <c r="Z4225" s="35"/>
      <c r="AA4225" s="35"/>
      <c r="AB4225" s="35"/>
      <c r="AC4225" s="35"/>
      <c r="AD4225" s="35"/>
      <c r="AE4225" s="331"/>
      <c r="AF4225" s="331"/>
      <c r="AG4225" s="331"/>
      <c r="AH4225" s="331"/>
      <c r="AI4225" s="331"/>
      <c r="AJ4225" s="331"/>
      <c r="AK4225" s="331"/>
      <c r="AL4225" s="34"/>
      <c r="AM4225" s="331"/>
      <c r="AN4225" s="35"/>
      <c r="AO4225" s="35"/>
      <c r="AP4225" s="162"/>
      <c r="AQ4225" s="35"/>
      <c r="AR4225" s="35"/>
      <c r="AS4225" s="35"/>
      <c r="AT4225" s="35"/>
      <c r="AU4225" s="35"/>
      <c r="AV4225" s="14"/>
      <c r="AW4225" s="14"/>
      <c r="AX4225" s="14"/>
      <c r="AY4225" s="14"/>
      <c r="AZ4225" s="14"/>
      <c r="BA4225" s="14"/>
    </row>
    <row r="4226" spans="3:53" ht="15.75">
      <c r="C4226" s="35"/>
      <c r="D4226" s="35"/>
      <c r="E4226" s="304"/>
      <c r="F4226" s="304"/>
      <c r="G4226" s="35"/>
      <c r="H4226" s="35"/>
      <c r="I4226" s="35"/>
      <c r="J4226" s="35"/>
      <c r="K4226" s="35"/>
      <c r="L4226" s="38"/>
      <c r="M4226" s="35"/>
      <c r="N4226" s="35"/>
      <c r="O4226" s="35"/>
      <c r="P4226" s="35"/>
      <c r="Q4226" s="35"/>
      <c r="R4226" s="35"/>
      <c r="S4226" s="35"/>
      <c r="T4226" s="35"/>
      <c r="U4226" s="35"/>
      <c r="V4226" s="35"/>
      <c r="W4226" s="35"/>
      <c r="X4226" s="35"/>
      <c r="Y4226" s="35"/>
      <c r="Z4226" s="35"/>
      <c r="AA4226" s="35"/>
      <c r="AB4226" s="35"/>
      <c r="AC4226" s="35"/>
      <c r="AD4226" s="35"/>
      <c r="AE4226" s="331"/>
      <c r="AF4226" s="331"/>
      <c r="AG4226" s="331"/>
      <c r="AH4226" s="331"/>
      <c r="AI4226" s="331"/>
      <c r="AJ4226" s="331"/>
      <c r="AK4226" s="331"/>
      <c r="AL4226" s="34"/>
      <c r="AM4226" s="331"/>
      <c r="AN4226" s="35"/>
      <c r="AO4226" s="35"/>
      <c r="AP4226" s="162"/>
      <c r="AQ4226" s="35"/>
      <c r="AR4226" s="35"/>
      <c r="AS4226" s="35"/>
      <c r="AT4226" s="35"/>
      <c r="AU4226" s="35"/>
      <c r="AV4226" s="14"/>
      <c r="AW4226" s="14"/>
      <c r="AX4226" s="14"/>
      <c r="AY4226" s="14"/>
      <c r="AZ4226" s="14"/>
      <c r="BA4226" s="14"/>
    </row>
    <row r="4227" spans="3:53" ht="15.75">
      <c r="C4227" s="35"/>
      <c r="D4227" s="35"/>
      <c r="E4227" s="304"/>
      <c r="F4227" s="304"/>
      <c r="G4227" s="35"/>
      <c r="H4227" s="35"/>
      <c r="I4227" s="35"/>
      <c r="J4227" s="35"/>
      <c r="K4227" s="35"/>
      <c r="L4227" s="38"/>
      <c r="M4227" s="35"/>
      <c r="N4227" s="35"/>
      <c r="O4227" s="35"/>
      <c r="P4227" s="35"/>
      <c r="Q4227" s="35"/>
      <c r="R4227" s="35"/>
      <c r="S4227" s="35"/>
      <c r="T4227" s="35"/>
      <c r="U4227" s="35"/>
      <c r="V4227" s="35"/>
      <c r="W4227" s="35"/>
      <c r="X4227" s="35"/>
      <c r="Y4227" s="35"/>
      <c r="Z4227" s="35"/>
      <c r="AA4227" s="35"/>
      <c r="AB4227" s="35"/>
      <c r="AC4227" s="35"/>
      <c r="AD4227" s="35"/>
      <c r="AE4227" s="331"/>
      <c r="AF4227" s="331"/>
      <c r="AG4227" s="331"/>
      <c r="AH4227" s="331"/>
      <c r="AI4227" s="331"/>
      <c r="AJ4227" s="331"/>
      <c r="AK4227" s="331"/>
      <c r="AL4227" s="34"/>
      <c r="AM4227" s="331"/>
      <c r="AN4227" s="35"/>
      <c r="AO4227" s="35"/>
      <c r="AP4227" s="162"/>
      <c r="AQ4227" s="35"/>
      <c r="AR4227" s="35"/>
      <c r="AS4227" s="35"/>
      <c r="AT4227" s="35"/>
      <c r="AU4227" s="35"/>
      <c r="AV4227" s="14"/>
      <c r="AW4227" s="14"/>
      <c r="AX4227" s="14"/>
      <c r="AY4227" s="14"/>
      <c r="AZ4227" s="14"/>
      <c r="BA4227" s="14"/>
    </row>
    <row r="4228" spans="3:53" ht="15.75">
      <c r="C4228" s="35"/>
      <c r="D4228" s="35"/>
      <c r="E4228" s="304"/>
      <c r="F4228" s="304"/>
      <c r="G4228" s="35"/>
      <c r="H4228" s="35"/>
      <c r="I4228" s="35"/>
      <c r="J4228" s="35"/>
      <c r="K4228" s="35"/>
      <c r="L4228" s="38"/>
      <c r="M4228" s="35"/>
      <c r="N4228" s="35"/>
      <c r="O4228" s="35"/>
      <c r="P4228" s="35"/>
      <c r="Q4228" s="35"/>
      <c r="R4228" s="35"/>
      <c r="S4228" s="35"/>
      <c r="T4228" s="35"/>
      <c r="U4228" s="35"/>
      <c r="V4228" s="35"/>
      <c r="W4228" s="35"/>
      <c r="X4228" s="35"/>
      <c r="Y4228" s="35"/>
      <c r="Z4228" s="35"/>
      <c r="AA4228" s="35"/>
      <c r="AB4228" s="35"/>
      <c r="AC4228" s="35"/>
      <c r="AD4228" s="35"/>
      <c r="AE4228" s="331"/>
      <c r="AF4228" s="331"/>
      <c r="AG4228" s="331"/>
      <c r="AH4228" s="331"/>
      <c r="AI4228" s="331"/>
      <c r="AJ4228" s="331"/>
      <c r="AK4228" s="331"/>
      <c r="AL4228" s="34"/>
      <c r="AM4228" s="331"/>
      <c r="AN4228" s="35"/>
      <c r="AO4228" s="35"/>
      <c r="AP4228" s="162"/>
      <c r="AQ4228" s="35"/>
      <c r="AR4228" s="35"/>
      <c r="AS4228" s="35"/>
      <c r="AT4228" s="35"/>
      <c r="AU4228" s="35"/>
      <c r="AV4228" s="14"/>
      <c r="AW4228" s="14"/>
      <c r="AX4228" s="14"/>
      <c r="AY4228" s="14"/>
      <c r="AZ4228" s="14"/>
      <c r="BA4228" s="14"/>
    </row>
    <row r="4229" spans="3:53" ht="15.75">
      <c r="C4229" s="35"/>
      <c r="D4229" s="35"/>
      <c r="E4229" s="304"/>
      <c r="F4229" s="304"/>
      <c r="G4229" s="35"/>
      <c r="H4229" s="35"/>
      <c r="I4229" s="35"/>
      <c r="J4229" s="35"/>
      <c r="K4229" s="35"/>
      <c r="L4229" s="38"/>
      <c r="M4229" s="35"/>
      <c r="N4229" s="35"/>
      <c r="O4229" s="35"/>
      <c r="P4229" s="35"/>
      <c r="Q4229" s="35"/>
      <c r="R4229" s="35"/>
      <c r="S4229" s="35"/>
      <c r="T4229" s="35"/>
      <c r="U4229" s="35"/>
      <c r="V4229" s="35"/>
      <c r="W4229" s="35"/>
      <c r="X4229" s="35"/>
      <c r="Y4229" s="35"/>
      <c r="Z4229" s="35"/>
      <c r="AA4229" s="35"/>
      <c r="AB4229" s="35"/>
      <c r="AC4229" s="35"/>
      <c r="AD4229" s="35"/>
      <c r="AE4229" s="331"/>
      <c r="AF4229" s="331"/>
      <c r="AG4229" s="331"/>
      <c r="AH4229" s="331"/>
      <c r="AI4229" s="331"/>
      <c r="AJ4229" s="331"/>
      <c r="AK4229" s="331"/>
      <c r="AL4229" s="34"/>
      <c r="AM4229" s="331"/>
      <c r="AN4229" s="35"/>
      <c r="AO4229" s="35"/>
      <c r="AP4229" s="162"/>
      <c r="AQ4229" s="35"/>
      <c r="AR4229" s="35"/>
      <c r="AS4229" s="35"/>
      <c r="AT4229" s="35"/>
      <c r="AU4229" s="35"/>
      <c r="AV4229" s="14"/>
      <c r="AW4229" s="14"/>
      <c r="AX4229" s="14"/>
      <c r="AY4229" s="14"/>
      <c r="AZ4229" s="14"/>
      <c r="BA4229" s="14"/>
    </row>
    <row r="4230" spans="3:53" ht="15.75">
      <c r="C4230" s="35"/>
      <c r="D4230" s="35"/>
      <c r="E4230" s="304"/>
      <c r="F4230" s="304"/>
      <c r="G4230" s="35"/>
      <c r="H4230" s="35"/>
      <c r="I4230" s="35"/>
      <c r="J4230" s="35"/>
      <c r="K4230" s="35"/>
      <c r="L4230" s="38"/>
      <c r="M4230" s="35"/>
      <c r="N4230" s="35"/>
      <c r="O4230" s="35"/>
      <c r="P4230" s="35"/>
      <c r="Q4230" s="35"/>
      <c r="R4230" s="35"/>
      <c r="S4230" s="35"/>
      <c r="T4230" s="35"/>
      <c r="U4230" s="35"/>
      <c r="V4230" s="35"/>
      <c r="W4230" s="35"/>
      <c r="X4230" s="35"/>
      <c r="Y4230" s="35"/>
      <c r="Z4230" s="35"/>
      <c r="AA4230" s="35"/>
      <c r="AB4230" s="35"/>
      <c r="AC4230" s="35"/>
      <c r="AD4230" s="35"/>
      <c r="AE4230" s="331"/>
      <c r="AF4230" s="331"/>
      <c r="AG4230" s="331"/>
      <c r="AH4230" s="331"/>
      <c r="AI4230" s="331"/>
      <c r="AJ4230" s="331"/>
      <c r="AK4230" s="331"/>
      <c r="AL4230" s="34"/>
      <c r="AM4230" s="331"/>
      <c r="AN4230" s="35"/>
      <c r="AO4230" s="35"/>
      <c r="AP4230" s="162"/>
      <c r="AQ4230" s="35"/>
      <c r="AR4230" s="35"/>
      <c r="AS4230" s="35"/>
      <c r="AT4230" s="35"/>
      <c r="AU4230" s="35"/>
      <c r="AV4230" s="14"/>
      <c r="AW4230" s="14"/>
      <c r="AX4230" s="14"/>
      <c r="AY4230" s="14"/>
      <c r="AZ4230" s="14"/>
      <c r="BA4230" s="14"/>
    </row>
    <row r="4231" spans="3:53" ht="15.75">
      <c r="C4231" s="35"/>
      <c r="D4231" s="35"/>
      <c r="E4231" s="304"/>
      <c r="F4231" s="304"/>
      <c r="G4231" s="35"/>
      <c r="H4231" s="35"/>
      <c r="I4231" s="35"/>
      <c r="J4231" s="35"/>
      <c r="K4231" s="35"/>
      <c r="L4231" s="38"/>
      <c r="M4231" s="35"/>
      <c r="N4231" s="35"/>
      <c r="O4231" s="35"/>
      <c r="P4231" s="35"/>
      <c r="Q4231" s="35"/>
      <c r="R4231" s="35"/>
      <c r="S4231" s="35"/>
      <c r="T4231" s="35"/>
      <c r="U4231" s="35"/>
      <c r="V4231" s="35"/>
      <c r="W4231" s="35"/>
      <c r="X4231" s="35"/>
      <c r="Y4231" s="35"/>
      <c r="Z4231" s="35"/>
      <c r="AA4231" s="35"/>
      <c r="AB4231" s="35"/>
      <c r="AC4231" s="35"/>
      <c r="AD4231" s="35"/>
      <c r="AE4231" s="331"/>
      <c r="AF4231" s="331"/>
      <c r="AG4231" s="331"/>
      <c r="AH4231" s="331"/>
      <c r="AI4231" s="331"/>
      <c r="AJ4231" s="331"/>
      <c r="AK4231" s="331"/>
      <c r="AL4231" s="34"/>
      <c r="AM4231" s="331"/>
      <c r="AN4231" s="35"/>
      <c r="AO4231" s="35"/>
      <c r="AP4231" s="162"/>
      <c r="AQ4231" s="35"/>
      <c r="AR4231" s="35"/>
      <c r="AS4231" s="35"/>
      <c r="AT4231" s="35"/>
      <c r="AU4231" s="35"/>
      <c r="AV4231" s="14"/>
      <c r="AW4231" s="14"/>
      <c r="AX4231" s="14"/>
      <c r="AY4231" s="14"/>
      <c r="AZ4231" s="14"/>
      <c r="BA4231" s="14"/>
    </row>
    <row r="4232" spans="3:53" ht="15.75">
      <c r="C4232" s="35"/>
      <c r="D4232" s="35"/>
      <c r="E4232" s="304"/>
      <c r="F4232" s="304"/>
      <c r="G4232" s="35"/>
      <c r="H4232" s="35"/>
      <c r="I4232" s="35"/>
      <c r="J4232" s="35"/>
      <c r="K4232" s="35"/>
      <c r="L4232" s="38"/>
      <c r="M4232" s="35"/>
      <c r="N4232" s="35"/>
      <c r="O4232" s="35"/>
      <c r="P4232" s="35"/>
      <c r="Q4232" s="35"/>
      <c r="R4232" s="35"/>
      <c r="S4232" s="35"/>
      <c r="T4232" s="35"/>
      <c r="U4232" s="35"/>
      <c r="V4232" s="35"/>
      <c r="W4232" s="35"/>
      <c r="X4232" s="35"/>
      <c r="Y4232" s="35"/>
      <c r="Z4232" s="35"/>
      <c r="AA4232" s="35"/>
      <c r="AB4232" s="35"/>
      <c r="AC4232" s="35"/>
      <c r="AD4232" s="35"/>
      <c r="AE4232" s="331"/>
      <c r="AF4232" s="331"/>
      <c r="AG4232" s="331"/>
      <c r="AH4232" s="331"/>
      <c r="AI4232" s="331"/>
      <c r="AJ4232" s="331"/>
      <c r="AK4232" s="331"/>
      <c r="AL4232" s="34"/>
      <c r="AM4232" s="331"/>
      <c r="AN4232" s="35"/>
      <c r="AO4232" s="35"/>
      <c r="AP4232" s="162"/>
      <c r="AQ4232" s="35"/>
      <c r="AR4232" s="35"/>
      <c r="AS4232" s="35"/>
      <c r="AT4232" s="35"/>
      <c r="AU4232" s="35"/>
      <c r="AV4232" s="14"/>
      <c r="AW4232" s="14"/>
      <c r="AX4232" s="14"/>
      <c r="AY4232" s="14"/>
      <c r="AZ4232" s="14"/>
      <c r="BA4232" s="14"/>
    </row>
    <row r="4233" spans="3:53" ht="15.75">
      <c r="C4233" s="35"/>
      <c r="D4233" s="35"/>
      <c r="E4233" s="304"/>
      <c r="F4233" s="304"/>
      <c r="G4233" s="35"/>
      <c r="H4233" s="35"/>
      <c r="I4233" s="35"/>
      <c r="J4233" s="35"/>
      <c r="K4233" s="35"/>
      <c r="L4233" s="38"/>
      <c r="M4233" s="35"/>
      <c r="N4233" s="35"/>
      <c r="O4233" s="35"/>
      <c r="P4233" s="35"/>
      <c r="Q4233" s="35"/>
      <c r="R4233" s="35"/>
      <c r="S4233" s="35"/>
      <c r="T4233" s="35"/>
      <c r="U4233" s="35"/>
      <c r="V4233" s="35"/>
      <c r="W4233" s="35"/>
      <c r="X4233" s="35"/>
      <c r="Y4233" s="35"/>
      <c r="Z4233" s="35"/>
      <c r="AA4233" s="35"/>
      <c r="AB4233" s="35"/>
      <c r="AC4233" s="35"/>
      <c r="AD4233" s="35"/>
      <c r="AE4233" s="331"/>
      <c r="AF4233" s="331"/>
      <c r="AG4233" s="331"/>
      <c r="AH4233" s="331"/>
      <c r="AI4233" s="331"/>
      <c r="AJ4233" s="331"/>
      <c r="AK4233" s="331"/>
      <c r="AL4233" s="34"/>
      <c r="AM4233" s="331"/>
      <c r="AN4233" s="35"/>
      <c r="AO4233" s="35"/>
      <c r="AP4233" s="162"/>
      <c r="AQ4233" s="35"/>
      <c r="AR4233" s="35"/>
      <c r="AS4233" s="35"/>
      <c r="AT4233" s="35"/>
      <c r="AU4233" s="35"/>
      <c r="AV4233" s="14"/>
      <c r="AW4233" s="14"/>
      <c r="AX4233" s="14"/>
      <c r="AY4233" s="14"/>
      <c r="AZ4233" s="14"/>
      <c r="BA4233" s="14"/>
    </row>
    <row r="4234" spans="3:53" ht="15.75">
      <c r="C4234" s="35"/>
      <c r="D4234" s="35"/>
      <c r="E4234" s="304"/>
      <c r="F4234" s="304"/>
      <c r="G4234" s="35"/>
      <c r="H4234" s="35"/>
      <c r="I4234" s="35"/>
      <c r="J4234" s="35"/>
      <c r="K4234" s="35"/>
      <c r="L4234" s="38"/>
      <c r="M4234" s="35"/>
      <c r="N4234" s="35"/>
      <c r="O4234" s="35"/>
      <c r="P4234" s="35"/>
      <c r="Q4234" s="35"/>
      <c r="R4234" s="35"/>
      <c r="S4234" s="35"/>
      <c r="T4234" s="35"/>
      <c r="U4234" s="35"/>
      <c r="V4234" s="35"/>
      <c r="W4234" s="35"/>
      <c r="X4234" s="35"/>
      <c r="Y4234" s="35"/>
      <c r="Z4234" s="35"/>
      <c r="AA4234" s="35"/>
      <c r="AB4234" s="35"/>
      <c r="AC4234" s="35"/>
      <c r="AD4234" s="35"/>
      <c r="AE4234" s="331"/>
      <c r="AF4234" s="331"/>
      <c r="AG4234" s="331"/>
      <c r="AH4234" s="331"/>
      <c r="AI4234" s="331"/>
      <c r="AJ4234" s="331"/>
      <c r="AK4234" s="331"/>
      <c r="AL4234" s="34"/>
      <c r="AM4234" s="331"/>
      <c r="AN4234" s="35"/>
      <c r="AO4234" s="35"/>
      <c r="AP4234" s="162"/>
      <c r="AQ4234" s="35"/>
      <c r="AR4234" s="35"/>
      <c r="AS4234" s="35"/>
      <c r="AT4234" s="35"/>
      <c r="AU4234" s="35"/>
      <c r="AV4234" s="14"/>
      <c r="AW4234" s="14"/>
      <c r="AX4234" s="14"/>
      <c r="AY4234" s="14"/>
      <c r="AZ4234" s="14"/>
      <c r="BA4234" s="14"/>
    </row>
    <row r="4235" spans="3:53" ht="15.75">
      <c r="C4235" s="35"/>
      <c r="D4235" s="35"/>
      <c r="E4235" s="304"/>
      <c r="F4235" s="304"/>
      <c r="G4235" s="35"/>
      <c r="H4235" s="35"/>
      <c r="I4235" s="35"/>
      <c r="J4235" s="35"/>
      <c r="K4235" s="35"/>
      <c r="L4235" s="38"/>
      <c r="M4235" s="35"/>
      <c r="N4235" s="35"/>
      <c r="O4235" s="35"/>
      <c r="P4235" s="35"/>
      <c r="Q4235" s="35"/>
      <c r="R4235" s="35"/>
      <c r="S4235" s="35"/>
      <c r="T4235" s="35"/>
      <c r="U4235" s="35"/>
      <c r="V4235" s="35"/>
      <c r="W4235" s="35"/>
      <c r="X4235" s="35"/>
      <c r="Y4235" s="35"/>
      <c r="Z4235" s="35"/>
      <c r="AA4235" s="35"/>
      <c r="AB4235" s="35"/>
      <c r="AC4235" s="35"/>
      <c r="AD4235" s="35"/>
      <c r="AE4235" s="331"/>
      <c r="AF4235" s="331"/>
      <c r="AG4235" s="331"/>
      <c r="AH4235" s="331"/>
      <c r="AI4235" s="331"/>
      <c r="AJ4235" s="331"/>
      <c r="AK4235" s="331"/>
      <c r="AL4235" s="34"/>
      <c r="AM4235" s="331"/>
      <c r="AN4235" s="35"/>
      <c r="AO4235" s="35"/>
      <c r="AP4235" s="162"/>
      <c r="AQ4235" s="35"/>
      <c r="AR4235" s="35"/>
      <c r="AS4235" s="35"/>
      <c r="AT4235" s="35"/>
      <c r="AU4235" s="35"/>
      <c r="AV4235" s="14"/>
      <c r="AW4235" s="14"/>
      <c r="AX4235" s="14"/>
      <c r="AY4235" s="14"/>
      <c r="AZ4235" s="14"/>
      <c r="BA4235" s="14"/>
    </row>
    <row r="4236" spans="3:53" ht="15.75">
      <c r="C4236" s="35"/>
      <c r="D4236" s="35"/>
      <c r="E4236" s="304"/>
      <c r="F4236" s="304"/>
      <c r="G4236" s="35"/>
      <c r="H4236" s="35"/>
      <c r="I4236" s="35"/>
      <c r="J4236" s="35"/>
      <c r="K4236" s="35"/>
      <c r="L4236" s="38"/>
      <c r="M4236" s="35"/>
      <c r="N4236" s="35"/>
      <c r="O4236" s="35"/>
      <c r="P4236" s="35"/>
      <c r="Q4236" s="35"/>
      <c r="R4236" s="35"/>
      <c r="S4236" s="35"/>
      <c r="T4236" s="35"/>
      <c r="U4236" s="35"/>
      <c r="V4236" s="35"/>
      <c r="W4236" s="35"/>
      <c r="X4236" s="35"/>
      <c r="Y4236" s="35"/>
      <c r="Z4236" s="35"/>
      <c r="AA4236" s="35"/>
      <c r="AB4236" s="35"/>
      <c r="AC4236" s="35"/>
      <c r="AD4236" s="35"/>
      <c r="AE4236" s="331"/>
      <c r="AF4236" s="331"/>
      <c r="AG4236" s="331"/>
      <c r="AH4236" s="331"/>
      <c r="AI4236" s="331"/>
      <c r="AJ4236" s="331"/>
      <c r="AK4236" s="331"/>
      <c r="AL4236" s="34"/>
      <c r="AM4236" s="331"/>
      <c r="AN4236" s="35"/>
      <c r="AO4236" s="35"/>
      <c r="AP4236" s="162"/>
      <c r="AQ4236" s="35"/>
      <c r="AR4236" s="35"/>
      <c r="AS4236" s="35"/>
      <c r="AT4236" s="35"/>
      <c r="AU4236" s="35"/>
      <c r="AV4236" s="14"/>
      <c r="AW4236" s="14"/>
      <c r="AX4236" s="14"/>
      <c r="AY4236" s="14"/>
      <c r="AZ4236" s="14"/>
      <c r="BA4236" s="14"/>
    </row>
    <row r="4237" spans="3:53" ht="15.75">
      <c r="C4237" s="35"/>
      <c r="D4237" s="35"/>
      <c r="E4237" s="304"/>
      <c r="F4237" s="304"/>
      <c r="G4237" s="35"/>
      <c r="H4237" s="35"/>
      <c r="I4237" s="35"/>
      <c r="J4237" s="35"/>
      <c r="K4237" s="35"/>
      <c r="L4237" s="38"/>
      <c r="M4237" s="35"/>
      <c r="N4237" s="35"/>
      <c r="O4237" s="35"/>
      <c r="P4237" s="35"/>
      <c r="Q4237" s="35"/>
      <c r="R4237" s="35"/>
      <c r="S4237" s="35"/>
      <c r="T4237" s="35"/>
      <c r="U4237" s="35"/>
      <c r="V4237" s="35"/>
      <c r="W4237" s="35"/>
      <c r="X4237" s="35"/>
      <c r="Y4237" s="35"/>
      <c r="Z4237" s="35"/>
      <c r="AA4237" s="35"/>
      <c r="AB4237" s="35"/>
      <c r="AC4237" s="35"/>
      <c r="AD4237" s="35"/>
      <c r="AE4237" s="331"/>
      <c r="AF4237" s="331"/>
      <c r="AG4237" s="331"/>
      <c r="AH4237" s="331"/>
      <c r="AI4237" s="331"/>
      <c r="AJ4237" s="331"/>
      <c r="AK4237" s="331"/>
      <c r="AL4237" s="34"/>
      <c r="AM4237" s="331"/>
      <c r="AN4237" s="35"/>
      <c r="AO4237" s="35"/>
      <c r="AP4237" s="162"/>
      <c r="AQ4237" s="35"/>
      <c r="AR4237" s="35"/>
      <c r="AS4237" s="35"/>
      <c r="AT4237" s="35"/>
      <c r="AU4237" s="35"/>
      <c r="AV4237" s="14"/>
      <c r="AW4237" s="14"/>
      <c r="AX4237" s="14"/>
      <c r="AY4237" s="14"/>
      <c r="AZ4237" s="14"/>
      <c r="BA4237" s="14"/>
    </row>
    <row r="4238" spans="3:53" ht="15.75">
      <c r="C4238" s="35"/>
      <c r="D4238" s="35"/>
      <c r="E4238" s="304"/>
      <c r="F4238" s="304"/>
      <c r="G4238" s="35"/>
      <c r="H4238" s="35"/>
      <c r="I4238" s="35"/>
      <c r="J4238" s="35"/>
      <c r="K4238" s="35"/>
      <c r="L4238" s="38"/>
      <c r="M4238" s="35"/>
      <c r="N4238" s="35"/>
      <c r="O4238" s="35"/>
      <c r="P4238" s="35"/>
      <c r="Q4238" s="35"/>
      <c r="R4238" s="35"/>
      <c r="S4238" s="35"/>
      <c r="T4238" s="35"/>
      <c r="U4238" s="35"/>
      <c r="V4238" s="35"/>
      <c r="W4238" s="35"/>
      <c r="X4238" s="35"/>
      <c r="Y4238" s="35"/>
      <c r="Z4238" s="35"/>
      <c r="AA4238" s="35"/>
      <c r="AB4238" s="35"/>
      <c r="AC4238" s="35"/>
      <c r="AD4238" s="35"/>
      <c r="AE4238" s="331"/>
      <c r="AF4238" s="331"/>
      <c r="AG4238" s="331"/>
      <c r="AH4238" s="331"/>
      <c r="AI4238" s="331"/>
      <c r="AJ4238" s="331"/>
      <c r="AK4238" s="331"/>
      <c r="AL4238" s="34"/>
      <c r="AM4238" s="331"/>
      <c r="AN4238" s="35"/>
      <c r="AO4238" s="35"/>
      <c r="AP4238" s="162"/>
      <c r="AQ4238" s="35"/>
      <c r="AR4238" s="35"/>
      <c r="AS4238" s="35"/>
      <c r="AT4238" s="35"/>
      <c r="AU4238" s="35"/>
      <c r="AV4238" s="14"/>
      <c r="AW4238" s="14"/>
      <c r="AX4238" s="14"/>
      <c r="AY4238" s="14"/>
      <c r="AZ4238" s="14"/>
      <c r="BA4238" s="14"/>
    </row>
    <row r="4239" spans="3:53" ht="15.75">
      <c r="C4239" s="35"/>
      <c r="D4239" s="35"/>
      <c r="E4239" s="304"/>
      <c r="F4239" s="304"/>
      <c r="G4239" s="35"/>
      <c r="H4239" s="35"/>
      <c r="I4239" s="35"/>
      <c r="J4239" s="35"/>
      <c r="K4239" s="35"/>
      <c r="L4239" s="38"/>
      <c r="M4239" s="35"/>
      <c r="N4239" s="35"/>
      <c r="O4239" s="35"/>
      <c r="P4239" s="35"/>
      <c r="Q4239" s="35"/>
      <c r="R4239" s="35"/>
      <c r="S4239" s="35"/>
      <c r="T4239" s="35"/>
      <c r="U4239" s="35"/>
      <c r="V4239" s="35"/>
      <c r="W4239" s="35"/>
      <c r="X4239" s="35"/>
      <c r="Y4239" s="35"/>
      <c r="Z4239" s="35"/>
      <c r="AA4239" s="35"/>
      <c r="AB4239" s="35"/>
      <c r="AC4239" s="35"/>
      <c r="AD4239" s="35"/>
      <c r="AE4239" s="331"/>
      <c r="AF4239" s="331"/>
      <c r="AG4239" s="331"/>
      <c r="AH4239" s="331"/>
      <c r="AI4239" s="331"/>
      <c r="AJ4239" s="331"/>
      <c r="AK4239" s="331"/>
      <c r="AL4239" s="34"/>
      <c r="AM4239" s="331"/>
      <c r="AN4239" s="35"/>
      <c r="AO4239" s="35"/>
      <c r="AP4239" s="162"/>
      <c r="AQ4239" s="35"/>
      <c r="AR4239" s="35"/>
      <c r="AS4239" s="35"/>
      <c r="AT4239" s="35"/>
      <c r="AU4239" s="35"/>
      <c r="AV4239" s="14"/>
      <c r="AW4239" s="14"/>
      <c r="AX4239" s="14"/>
      <c r="AY4239" s="14"/>
      <c r="AZ4239" s="14"/>
      <c r="BA4239" s="14"/>
    </row>
    <row r="4240" spans="3:53" ht="15.75">
      <c r="C4240" s="35"/>
      <c r="D4240" s="35"/>
      <c r="E4240" s="304"/>
      <c r="F4240" s="304"/>
      <c r="G4240" s="35"/>
      <c r="H4240" s="35"/>
      <c r="I4240" s="35"/>
      <c r="J4240" s="35"/>
      <c r="K4240" s="35"/>
      <c r="L4240" s="38"/>
      <c r="M4240" s="35"/>
      <c r="N4240" s="35"/>
      <c r="O4240" s="35"/>
      <c r="P4240" s="35"/>
      <c r="Q4240" s="35"/>
      <c r="R4240" s="35"/>
      <c r="S4240" s="35"/>
      <c r="T4240" s="35"/>
      <c r="U4240" s="35"/>
      <c r="V4240" s="35"/>
      <c r="W4240" s="35"/>
      <c r="X4240" s="35"/>
      <c r="Y4240" s="35"/>
      <c r="Z4240" s="35"/>
      <c r="AA4240" s="35"/>
      <c r="AB4240" s="35"/>
      <c r="AC4240" s="35"/>
      <c r="AD4240" s="35"/>
      <c r="AE4240" s="331"/>
      <c r="AF4240" s="331"/>
      <c r="AG4240" s="331"/>
      <c r="AH4240" s="331"/>
      <c r="AI4240" s="331"/>
      <c r="AJ4240" s="331"/>
      <c r="AK4240" s="331"/>
      <c r="AL4240" s="34"/>
      <c r="AM4240" s="331"/>
      <c r="AN4240" s="35"/>
      <c r="AO4240" s="35"/>
      <c r="AP4240" s="162"/>
      <c r="AQ4240" s="35"/>
      <c r="AR4240" s="35"/>
      <c r="AS4240" s="35"/>
      <c r="AT4240" s="35"/>
      <c r="AU4240" s="35"/>
      <c r="AV4240" s="14"/>
      <c r="AW4240" s="14"/>
      <c r="AX4240" s="14"/>
      <c r="AY4240" s="14"/>
      <c r="AZ4240" s="14"/>
      <c r="BA4240" s="14"/>
    </row>
    <row r="4241" spans="3:53" ht="15.75">
      <c r="C4241" s="35"/>
      <c r="D4241" s="35"/>
      <c r="E4241" s="304"/>
      <c r="F4241" s="304"/>
      <c r="G4241" s="35"/>
      <c r="H4241" s="35"/>
      <c r="I4241" s="35"/>
      <c r="J4241" s="35"/>
      <c r="K4241" s="35"/>
      <c r="L4241" s="38"/>
      <c r="M4241" s="35"/>
      <c r="N4241" s="35"/>
      <c r="O4241" s="35"/>
      <c r="P4241" s="35"/>
      <c r="Q4241" s="35"/>
      <c r="R4241" s="35"/>
      <c r="S4241" s="35"/>
      <c r="T4241" s="35"/>
      <c r="U4241" s="35"/>
      <c r="V4241" s="35"/>
      <c r="W4241" s="35"/>
      <c r="X4241" s="35"/>
      <c r="Y4241" s="35"/>
      <c r="Z4241" s="35"/>
      <c r="AA4241" s="35"/>
      <c r="AB4241" s="35"/>
      <c r="AC4241" s="35"/>
      <c r="AD4241" s="35"/>
      <c r="AE4241" s="331"/>
      <c r="AF4241" s="331"/>
      <c r="AG4241" s="331"/>
      <c r="AH4241" s="331"/>
      <c r="AI4241" s="331"/>
      <c r="AJ4241" s="331"/>
      <c r="AK4241" s="331"/>
      <c r="AL4241" s="34"/>
      <c r="AM4241" s="331"/>
      <c r="AN4241" s="35"/>
      <c r="AO4241" s="35"/>
      <c r="AP4241" s="162"/>
      <c r="AQ4241" s="35"/>
      <c r="AR4241" s="35"/>
      <c r="AS4241" s="35"/>
      <c r="AT4241" s="35"/>
      <c r="AU4241" s="35"/>
      <c r="AV4241" s="14"/>
      <c r="AW4241" s="14"/>
      <c r="AX4241" s="14"/>
      <c r="AY4241" s="14"/>
      <c r="AZ4241" s="14"/>
      <c r="BA4241" s="14"/>
    </row>
    <row r="4242" spans="3:53" ht="15.75">
      <c r="C4242" s="35"/>
      <c r="D4242" s="35"/>
      <c r="E4242" s="304"/>
      <c r="F4242" s="304"/>
      <c r="G4242" s="35"/>
      <c r="H4242" s="35"/>
      <c r="I4242" s="35"/>
      <c r="J4242" s="35"/>
      <c r="K4242" s="35"/>
      <c r="L4242" s="38"/>
      <c r="M4242" s="35"/>
      <c r="N4242" s="35"/>
      <c r="O4242" s="35"/>
      <c r="P4242" s="35"/>
      <c r="Q4242" s="35"/>
      <c r="R4242" s="35"/>
      <c r="S4242" s="35"/>
      <c r="T4242" s="35"/>
      <c r="U4242" s="35"/>
      <c r="V4242" s="35"/>
      <c r="W4242" s="35"/>
      <c r="X4242" s="35"/>
      <c r="Y4242" s="35"/>
      <c r="Z4242" s="35"/>
      <c r="AA4242" s="35"/>
      <c r="AB4242" s="35"/>
      <c r="AC4242" s="35"/>
      <c r="AD4242" s="35"/>
      <c r="AE4242" s="331"/>
      <c r="AF4242" s="331"/>
      <c r="AG4242" s="331"/>
      <c r="AH4242" s="331"/>
      <c r="AI4242" s="331"/>
      <c r="AJ4242" s="331"/>
      <c r="AK4242" s="331"/>
      <c r="AL4242" s="34"/>
      <c r="AM4242" s="331"/>
      <c r="AN4242" s="35"/>
      <c r="AO4242" s="35"/>
      <c r="AP4242" s="162"/>
      <c r="AQ4242" s="35"/>
      <c r="AR4242" s="35"/>
      <c r="AS4242" s="35"/>
      <c r="AT4242" s="35"/>
      <c r="AU4242" s="35"/>
      <c r="AV4242" s="14"/>
      <c r="AW4242" s="14"/>
      <c r="AX4242" s="14"/>
      <c r="AY4242" s="14"/>
      <c r="AZ4242" s="14"/>
      <c r="BA4242" s="14"/>
    </row>
    <row r="4243" spans="3:53" ht="15.75">
      <c r="C4243" s="35"/>
      <c r="D4243" s="35"/>
      <c r="E4243" s="304"/>
      <c r="F4243" s="304"/>
      <c r="G4243" s="35"/>
      <c r="H4243" s="35"/>
      <c r="I4243" s="35"/>
      <c r="J4243" s="35"/>
      <c r="K4243" s="35"/>
      <c r="L4243" s="38"/>
      <c r="M4243" s="35"/>
      <c r="N4243" s="35"/>
      <c r="O4243" s="35"/>
      <c r="P4243" s="35"/>
      <c r="Q4243" s="35"/>
      <c r="R4243" s="35"/>
      <c r="S4243" s="35"/>
      <c r="T4243" s="35"/>
      <c r="U4243" s="35"/>
      <c r="V4243" s="35"/>
      <c r="W4243" s="35"/>
      <c r="X4243" s="35"/>
      <c r="Y4243" s="35"/>
      <c r="Z4243" s="35"/>
      <c r="AA4243" s="35"/>
      <c r="AB4243" s="35"/>
      <c r="AC4243" s="35"/>
      <c r="AD4243" s="35"/>
      <c r="AE4243" s="331"/>
      <c r="AF4243" s="331"/>
      <c r="AG4243" s="331"/>
      <c r="AH4243" s="331"/>
      <c r="AI4243" s="331"/>
      <c r="AJ4243" s="331"/>
      <c r="AK4243" s="331"/>
      <c r="AL4243" s="34"/>
      <c r="AM4243" s="331"/>
      <c r="AN4243" s="35"/>
      <c r="AO4243" s="35"/>
      <c r="AP4243" s="162"/>
      <c r="AQ4243" s="35"/>
      <c r="AR4243" s="35"/>
      <c r="AS4243" s="35"/>
      <c r="AT4243" s="35"/>
      <c r="AU4243" s="35"/>
      <c r="AV4243" s="14"/>
      <c r="AW4243" s="14"/>
      <c r="AX4243" s="14"/>
      <c r="AY4243" s="14"/>
      <c r="AZ4243" s="14"/>
      <c r="BA4243" s="14"/>
    </row>
    <row r="4244" spans="3:53" ht="15.75">
      <c r="C4244" s="35"/>
      <c r="D4244" s="35"/>
      <c r="E4244" s="304"/>
      <c r="F4244" s="304"/>
      <c r="G4244" s="35"/>
      <c r="H4244" s="35"/>
      <c r="I4244" s="35"/>
      <c r="J4244" s="35"/>
      <c r="K4244" s="35"/>
      <c r="L4244" s="38"/>
      <c r="M4244" s="35"/>
      <c r="N4244" s="35"/>
      <c r="O4244" s="35"/>
      <c r="P4244" s="35"/>
      <c r="Q4244" s="35"/>
      <c r="R4244" s="35"/>
      <c r="S4244" s="35"/>
      <c r="T4244" s="35"/>
      <c r="U4244" s="35"/>
      <c r="V4244" s="35"/>
      <c r="W4244" s="35"/>
      <c r="X4244" s="35"/>
      <c r="Y4244" s="35"/>
      <c r="Z4244" s="35"/>
      <c r="AA4244" s="35"/>
      <c r="AB4244" s="35"/>
      <c r="AC4244" s="35"/>
      <c r="AD4244" s="35"/>
      <c r="AE4244" s="331"/>
      <c r="AF4244" s="331"/>
      <c r="AG4244" s="331"/>
      <c r="AH4244" s="331"/>
      <c r="AI4244" s="331"/>
      <c r="AJ4244" s="331"/>
      <c r="AK4244" s="331"/>
      <c r="AL4244" s="34"/>
      <c r="AM4244" s="331"/>
      <c r="AN4244" s="35"/>
      <c r="AO4244" s="35"/>
      <c r="AP4244" s="162"/>
      <c r="AQ4244" s="35"/>
      <c r="AR4244" s="35"/>
      <c r="AS4244" s="35"/>
      <c r="AT4244" s="35"/>
      <c r="AU4244" s="35"/>
      <c r="AV4244" s="14"/>
      <c r="AW4244" s="14"/>
      <c r="AX4244" s="14"/>
      <c r="AY4244" s="14"/>
      <c r="AZ4244" s="14"/>
      <c r="BA4244" s="14"/>
    </row>
    <row r="4245" spans="3:53" ht="15.75">
      <c r="C4245" s="35"/>
      <c r="D4245" s="35"/>
      <c r="E4245" s="304"/>
      <c r="F4245" s="304"/>
      <c r="G4245" s="35"/>
      <c r="H4245" s="35"/>
      <c r="I4245" s="35"/>
      <c r="J4245" s="35"/>
      <c r="K4245" s="35"/>
      <c r="L4245" s="38"/>
      <c r="M4245" s="35"/>
      <c r="N4245" s="35"/>
      <c r="O4245" s="35"/>
      <c r="P4245" s="35"/>
      <c r="Q4245" s="35"/>
      <c r="R4245" s="35"/>
      <c r="S4245" s="35"/>
      <c r="T4245" s="35"/>
      <c r="U4245" s="35"/>
      <c r="V4245" s="35"/>
      <c r="W4245" s="35"/>
      <c r="X4245" s="35"/>
      <c r="Y4245" s="35"/>
      <c r="Z4245" s="35"/>
      <c r="AA4245" s="35"/>
      <c r="AB4245" s="35"/>
      <c r="AC4245" s="35"/>
      <c r="AD4245" s="35"/>
      <c r="AE4245" s="331"/>
      <c r="AF4245" s="331"/>
      <c r="AG4245" s="331"/>
      <c r="AH4245" s="331"/>
      <c r="AI4245" s="331"/>
      <c r="AJ4245" s="331"/>
      <c r="AK4245" s="331"/>
      <c r="AL4245" s="34"/>
      <c r="AM4245" s="331"/>
      <c r="AN4245" s="35"/>
      <c r="AO4245" s="35"/>
      <c r="AP4245" s="162"/>
      <c r="AQ4245" s="35"/>
      <c r="AR4245" s="35"/>
      <c r="AS4245" s="35"/>
      <c r="AT4245" s="35"/>
      <c r="AU4245" s="35"/>
      <c r="AV4245" s="14"/>
      <c r="AW4245" s="14"/>
      <c r="AX4245" s="14"/>
      <c r="AY4245" s="14"/>
      <c r="AZ4245" s="14"/>
      <c r="BA4245" s="14"/>
    </row>
    <row r="4246" spans="3:53" ht="15.75">
      <c r="C4246" s="35"/>
      <c r="D4246" s="35"/>
      <c r="E4246" s="304"/>
      <c r="F4246" s="304"/>
      <c r="G4246" s="35"/>
      <c r="H4246" s="35"/>
      <c r="I4246" s="35"/>
      <c r="J4246" s="35"/>
      <c r="K4246" s="35"/>
      <c r="L4246" s="38"/>
      <c r="M4246" s="35"/>
      <c r="N4246" s="35"/>
      <c r="O4246" s="35"/>
      <c r="P4246" s="35"/>
      <c r="Q4246" s="35"/>
      <c r="R4246" s="35"/>
      <c r="S4246" s="35"/>
      <c r="T4246" s="35"/>
      <c r="U4246" s="35"/>
      <c r="V4246" s="35"/>
      <c r="W4246" s="35"/>
      <c r="X4246" s="35"/>
      <c r="Y4246" s="35"/>
      <c r="Z4246" s="35"/>
      <c r="AA4246" s="35"/>
      <c r="AB4246" s="35"/>
      <c r="AC4246" s="35"/>
      <c r="AD4246" s="35"/>
      <c r="AE4246" s="331"/>
      <c r="AF4246" s="331"/>
      <c r="AG4246" s="331"/>
      <c r="AH4246" s="331"/>
      <c r="AI4246" s="331"/>
      <c r="AJ4246" s="331"/>
      <c r="AK4246" s="331"/>
      <c r="AL4246" s="34"/>
      <c r="AM4246" s="331"/>
      <c r="AN4246" s="35"/>
      <c r="AO4246" s="35"/>
      <c r="AP4246" s="162"/>
      <c r="AQ4246" s="35"/>
      <c r="AR4246" s="35"/>
      <c r="AS4246" s="35"/>
      <c r="AT4246" s="35"/>
      <c r="AU4246" s="35"/>
      <c r="AV4246" s="14"/>
      <c r="AW4246" s="14"/>
      <c r="AX4246" s="14"/>
      <c r="AY4246" s="14"/>
      <c r="AZ4246" s="14"/>
      <c r="BA4246" s="14"/>
    </row>
    <row r="4247" spans="3:53" ht="15.75">
      <c r="C4247" s="35"/>
      <c r="D4247" s="35"/>
      <c r="E4247" s="304"/>
      <c r="F4247" s="304"/>
      <c r="G4247" s="35"/>
      <c r="H4247" s="35"/>
      <c r="I4247" s="35"/>
      <c r="J4247" s="35"/>
      <c r="K4247" s="35"/>
      <c r="L4247" s="38"/>
      <c r="M4247" s="35"/>
      <c r="N4247" s="35"/>
      <c r="O4247" s="35"/>
      <c r="P4247" s="35"/>
      <c r="Q4247" s="35"/>
      <c r="R4247" s="35"/>
      <c r="S4247" s="35"/>
      <c r="T4247" s="35"/>
      <c r="U4247" s="35"/>
      <c r="V4247" s="35"/>
      <c r="W4247" s="35"/>
      <c r="X4247" s="35"/>
      <c r="Y4247" s="35"/>
      <c r="Z4247" s="35"/>
      <c r="AA4247" s="35"/>
      <c r="AB4247" s="35"/>
      <c r="AC4247" s="35"/>
      <c r="AD4247" s="35"/>
      <c r="AE4247" s="331"/>
      <c r="AF4247" s="331"/>
      <c r="AG4247" s="331"/>
      <c r="AH4247" s="331"/>
      <c r="AI4247" s="331"/>
      <c r="AJ4247" s="331"/>
      <c r="AK4247" s="331"/>
      <c r="AL4247" s="34"/>
      <c r="AM4247" s="331"/>
      <c r="AN4247" s="35"/>
      <c r="AO4247" s="35"/>
      <c r="AP4247" s="162"/>
      <c r="AQ4247" s="35"/>
      <c r="AR4247" s="35"/>
      <c r="AS4247" s="35"/>
      <c r="AT4247" s="35"/>
      <c r="AU4247" s="35"/>
      <c r="AV4247" s="14"/>
      <c r="AW4247" s="14"/>
      <c r="AX4247" s="14"/>
      <c r="AY4247" s="14"/>
      <c r="AZ4247" s="14"/>
      <c r="BA4247" s="14"/>
    </row>
    <row r="4248" spans="3:53" ht="15.75">
      <c r="C4248" s="35"/>
      <c r="D4248" s="35"/>
      <c r="E4248" s="304"/>
      <c r="F4248" s="304"/>
      <c r="G4248" s="35"/>
      <c r="H4248" s="35"/>
      <c r="I4248" s="35"/>
      <c r="J4248" s="35"/>
      <c r="K4248" s="35"/>
      <c r="L4248" s="38"/>
      <c r="M4248" s="35"/>
      <c r="N4248" s="35"/>
      <c r="O4248" s="35"/>
      <c r="P4248" s="35"/>
      <c r="Q4248" s="35"/>
      <c r="R4248" s="35"/>
      <c r="S4248" s="35"/>
      <c r="T4248" s="35"/>
      <c r="U4248" s="35"/>
      <c r="V4248" s="35"/>
      <c r="W4248" s="35"/>
      <c r="X4248" s="35"/>
      <c r="Y4248" s="35"/>
      <c r="Z4248" s="35"/>
      <c r="AA4248" s="35"/>
      <c r="AB4248" s="35"/>
      <c r="AC4248" s="35"/>
      <c r="AD4248" s="35"/>
      <c r="AE4248" s="331"/>
      <c r="AF4248" s="331"/>
      <c r="AG4248" s="331"/>
      <c r="AH4248" s="331"/>
      <c r="AI4248" s="331"/>
      <c r="AJ4248" s="331"/>
      <c r="AK4248" s="331"/>
      <c r="AL4248" s="34"/>
      <c r="AM4248" s="331"/>
      <c r="AN4248" s="35"/>
      <c r="AO4248" s="35"/>
      <c r="AP4248" s="162"/>
      <c r="AQ4248" s="35"/>
      <c r="AR4248" s="35"/>
      <c r="AS4248" s="35"/>
      <c r="AT4248" s="35"/>
      <c r="AU4248" s="35"/>
      <c r="AV4248" s="14"/>
      <c r="AW4248" s="14"/>
      <c r="AX4248" s="14"/>
      <c r="AY4248" s="14"/>
      <c r="AZ4248" s="14"/>
      <c r="BA4248" s="14"/>
    </row>
    <row r="4249" spans="3:53" ht="15.75">
      <c r="C4249" s="35"/>
      <c r="D4249" s="35"/>
      <c r="E4249" s="304"/>
      <c r="F4249" s="304"/>
      <c r="G4249" s="35"/>
      <c r="H4249" s="35"/>
      <c r="I4249" s="35"/>
      <c r="J4249" s="35"/>
      <c r="K4249" s="35"/>
      <c r="L4249" s="38"/>
      <c r="M4249" s="35"/>
      <c r="N4249" s="35"/>
      <c r="O4249" s="35"/>
      <c r="P4249" s="35"/>
      <c r="Q4249" s="35"/>
      <c r="R4249" s="35"/>
      <c r="S4249" s="35"/>
      <c r="T4249" s="35"/>
      <c r="U4249" s="35"/>
      <c r="V4249" s="35"/>
      <c r="W4249" s="35"/>
      <c r="X4249" s="35"/>
      <c r="Y4249" s="35"/>
      <c r="Z4249" s="35"/>
      <c r="AA4249" s="35"/>
      <c r="AB4249" s="35"/>
      <c r="AC4249" s="35"/>
      <c r="AD4249" s="35"/>
      <c r="AE4249" s="331"/>
      <c r="AF4249" s="331"/>
      <c r="AG4249" s="331"/>
      <c r="AH4249" s="331"/>
      <c r="AI4249" s="331"/>
      <c r="AJ4249" s="331"/>
      <c r="AK4249" s="331"/>
      <c r="AL4249" s="34"/>
      <c r="AM4249" s="331"/>
      <c r="AN4249" s="35"/>
      <c r="AO4249" s="35"/>
      <c r="AP4249" s="162"/>
      <c r="AQ4249" s="35"/>
      <c r="AR4249" s="35"/>
      <c r="AS4249" s="35"/>
      <c r="AT4249" s="35"/>
      <c r="AU4249" s="35"/>
      <c r="AV4249" s="14"/>
      <c r="AW4249" s="14"/>
      <c r="AX4249" s="14"/>
      <c r="AY4249" s="14"/>
      <c r="AZ4249" s="14"/>
      <c r="BA4249" s="14"/>
    </row>
    <row r="4250" spans="3:53" ht="15.75">
      <c r="C4250" s="35"/>
      <c r="D4250" s="35"/>
      <c r="E4250" s="304"/>
      <c r="F4250" s="304"/>
      <c r="G4250" s="35"/>
      <c r="H4250" s="35"/>
      <c r="I4250" s="35"/>
      <c r="J4250" s="35"/>
      <c r="K4250" s="35"/>
      <c r="L4250" s="38"/>
      <c r="M4250" s="35"/>
      <c r="N4250" s="35"/>
      <c r="O4250" s="35"/>
      <c r="P4250" s="35"/>
      <c r="Q4250" s="35"/>
      <c r="R4250" s="35"/>
      <c r="S4250" s="35"/>
      <c r="T4250" s="35"/>
      <c r="U4250" s="35"/>
      <c r="V4250" s="35"/>
      <c r="W4250" s="35"/>
      <c r="X4250" s="35"/>
      <c r="Y4250" s="35"/>
      <c r="Z4250" s="35"/>
      <c r="AA4250" s="35"/>
      <c r="AB4250" s="35"/>
      <c r="AC4250" s="35"/>
      <c r="AD4250" s="35"/>
      <c r="AE4250" s="331"/>
      <c r="AF4250" s="331"/>
      <c r="AG4250" s="331"/>
      <c r="AH4250" s="331"/>
      <c r="AI4250" s="331"/>
      <c r="AJ4250" s="331"/>
      <c r="AK4250" s="331"/>
      <c r="AL4250" s="34"/>
      <c r="AM4250" s="331"/>
      <c r="AN4250" s="35"/>
      <c r="AO4250" s="35"/>
      <c r="AP4250" s="162"/>
      <c r="AQ4250" s="35"/>
      <c r="AR4250" s="35"/>
      <c r="AS4250" s="35"/>
      <c r="AT4250" s="35"/>
      <c r="AU4250" s="35"/>
      <c r="AV4250" s="14"/>
      <c r="AW4250" s="14"/>
      <c r="AX4250" s="14"/>
      <c r="AY4250" s="14"/>
      <c r="AZ4250" s="14"/>
      <c r="BA4250" s="14"/>
    </row>
    <row r="4251" spans="3:53" ht="15.75">
      <c r="C4251" s="35"/>
      <c r="D4251" s="35"/>
      <c r="E4251" s="304"/>
      <c r="F4251" s="304"/>
      <c r="G4251" s="35"/>
      <c r="H4251" s="35"/>
      <c r="I4251" s="35"/>
      <c r="J4251" s="35"/>
      <c r="K4251" s="35"/>
      <c r="L4251" s="38"/>
      <c r="M4251" s="35"/>
      <c r="N4251" s="35"/>
      <c r="O4251" s="35"/>
      <c r="P4251" s="35"/>
      <c r="Q4251" s="35"/>
      <c r="R4251" s="35"/>
      <c r="S4251" s="35"/>
      <c r="T4251" s="35"/>
      <c r="U4251" s="35"/>
      <c r="V4251" s="35"/>
      <c r="W4251" s="35"/>
      <c r="X4251" s="35"/>
      <c r="Y4251" s="35"/>
      <c r="Z4251" s="35"/>
      <c r="AA4251" s="35"/>
      <c r="AB4251" s="35"/>
      <c r="AC4251" s="35"/>
      <c r="AD4251" s="35"/>
      <c r="AE4251" s="331"/>
      <c r="AF4251" s="331"/>
      <c r="AG4251" s="331"/>
      <c r="AH4251" s="331"/>
      <c r="AI4251" s="331"/>
      <c r="AJ4251" s="331"/>
      <c r="AK4251" s="331"/>
      <c r="AL4251" s="34"/>
      <c r="AM4251" s="331"/>
      <c r="AN4251" s="35"/>
      <c r="AO4251" s="35"/>
      <c r="AP4251" s="162"/>
      <c r="AQ4251" s="35"/>
      <c r="AR4251" s="35"/>
      <c r="AS4251" s="35"/>
      <c r="AT4251" s="35"/>
      <c r="AU4251" s="35"/>
      <c r="AV4251" s="14"/>
      <c r="AW4251" s="14"/>
      <c r="AX4251" s="14"/>
      <c r="AY4251" s="14"/>
      <c r="AZ4251" s="14"/>
      <c r="BA4251" s="14"/>
    </row>
    <row r="4252" spans="3:53" ht="15.75">
      <c r="C4252" s="35"/>
      <c r="D4252" s="35"/>
      <c r="E4252" s="304"/>
      <c r="F4252" s="304"/>
      <c r="G4252" s="35"/>
      <c r="H4252" s="35"/>
      <c r="I4252" s="35"/>
      <c r="J4252" s="35"/>
      <c r="K4252" s="35"/>
      <c r="L4252" s="38"/>
      <c r="M4252" s="35"/>
      <c r="N4252" s="35"/>
      <c r="O4252" s="35"/>
      <c r="P4252" s="35"/>
      <c r="Q4252" s="35"/>
      <c r="R4252" s="35"/>
      <c r="S4252" s="35"/>
      <c r="T4252" s="35"/>
      <c r="U4252" s="35"/>
      <c r="V4252" s="35"/>
      <c r="W4252" s="35"/>
      <c r="X4252" s="35"/>
      <c r="Y4252" s="35"/>
      <c r="Z4252" s="35"/>
      <c r="AA4252" s="35"/>
      <c r="AB4252" s="35"/>
      <c r="AC4252" s="35"/>
      <c r="AD4252" s="35"/>
      <c r="AE4252" s="331"/>
      <c r="AF4252" s="331"/>
      <c r="AG4252" s="331"/>
      <c r="AH4252" s="331"/>
      <c r="AI4252" s="331"/>
      <c r="AJ4252" s="331"/>
      <c r="AK4252" s="331"/>
      <c r="AL4252" s="34"/>
      <c r="AM4252" s="331"/>
      <c r="AN4252" s="35"/>
      <c r="AO4252" s="35"/>
      <c r="AP4252" s="162"/>
      <c r="AQ4252" s="35"/>
      <c r="AR4252" s="35"/>
      <c r="AS4252" s="35"/>
      <c r="AT4252" s="35"/>
      <c r="AU4252" s="35"/>
      <c r="AV4252" s="14"/>
      <c r="AW4252" s="14"/>
      <c r="AX4252" s="14"/>
      <c r="AY4252" s="14"/>
      <c r="AZ4252" s="14"/>
      <c r="BA4252" s="14"/>
    </row>
    <row r="4253" spans="3:53" ht="15.75">
      <c r="C4253" s="35"/>
      <c r="D4253" s="35"/>
      <c r="E4253" s="304"/>
      <c r="F4253" s="304"/>
      <c r="G4253" s="35"/>
      <c r="H4253" s="35"/>
      <c r="I4253" s="35"/>
      <c r="J4253" s="35"/>
      <c r="K4253" s="35"/>
      <c r="L4253" s="38"/>
      <c r="M4253" s="35"/>
      <c r="N4253" s="35"/>
      <c r="O4253" s="35"/>
      <c r="P4253" s="35"/>
      <c r="Q4253" s="35"/>
      <c r="R4253" s="35"/>
      <c r="S4253" s="35"/>
      <c r="T4253" s="35"/>
      <c r="U4253" s="35"/>
      <c r="V4253" s="35"/>
      <c r="W4253" s="35"/>
      <c r="X4253" s="35"/>
      <c r="Y4253" s="35"/>
      <c r="Z4253" s="35"/>
      <c r="AA4253" s="35"/>
      <c r="AB4253" s="35"/>
      <c r="AC4253" s="35"/>
      <c r="AD4253" s="35"/>
      <c r="AE4253" s="331"/>
      <c r="AF4253" s="331"/>
      <c r="AG4253" s="331"/>
      <c r="AH4253" s="331"/>
      <c r="AI4253" s="331"/>
      <c r="AJ4253" s="331"/>
      <c r="AK4253" s="331"/>
      <c r="AL4253" s="34"/>
      <c r="AM4253" s="331"/>
      <c r="AN4253" s="35"/>
      <c r="AO4253" s="35"/>
      <c r="AP4253" s="162"/>
      <c r="AQ4253" s="35"/>
      <c r="AR4253" s="35"/>
      <c r="AS4253" s="35"/>
      <c r="AT4253" s="35"/>
      <c r="AU4253" s="35"/>
      <c r="AV4253" s="14"/>
      <c r="AW4253" s="14"/>
      <c r="AX4253" s="14"/>
      <c r="AY4253" s="14"/>
      <c r="AZ4253" s="14"/>
      <c r="BA4253" s="14"/>
    </row>
    <row r="4254" spans="3:53" ht="15.75">
      <c r="C4254" s="35"/>
      <c r="D4254" s="35"/>
      <c r="E4254" s="304"/>
      <c r="F4254" s="304"/>
      <c r="G4254" s="35"/>
      <c r="H4254" s="35"/>
      <c r="I4254" s="35"/>
      <c r="J4254" s="35"/>
      <c r="K4254" s="35"/>
      <c r="L4254" s="38"/>
      <c r="M4254" s="35"/>
      <c r="N4254" s="35"/>
      <c r="O4254" s="35"/>
      <c r="P4254" s="35"/>
      <c r="Q4254" s="35"/>
      <c r="R4254" s="35"/>
      <c r="S4254" s="35"/>
      <c r="T4254" s="35"/>
      <c r="U4254" s="35"/>
      <c r="V4254" s="35"/>
      <c r="W4254" s="35"/>
      <c r="X4254" s="35"/>
      <c r="Y4254" s="35"/>
      <c r="Z4254" s="35"/>
      <c r="AA4254" s="35"/>
      <c r="AB4254" s="35"/>
      <c r="AC4254" s="35"/>
      <c r="AD4254" s="35"/>
      <c r="AE4254" s="331"/>
      <c r="AF4254" s="331"/>
      <c r="AG4254" s="331"/>
      <c r="AH4254" s="331"/>
      <c r="AI4254" s="331"/>
      <c r="AJ4254" s="331"/>
      <c r="AK4254" s="331"/>
      <c r="AL4254" s="34"/>
      <c r="AM4254" s="331"/>
      <c r="AN4254" s="35"/>
      <c r="AO4254" s="35"/>
      <c r="AP4254" s="162"/>
      <c r="AQ4254" s="35"/>
      <c r="AR4254" s="35"/>
      <c r="AS4254" s="35"/>
      <c r="AT4254" s="35"/>
      <c r="AU4254" s="35"/>
      <c r="AV4254" s="14"/>
      <c r="AW4254" s="14"/>
      <c r="AX4254" s="14"/>
      <c r="AY4254" s="14"/>
      <c r="AZ4254" s="14"/>
      <c r="BA4254" s="14"/>
    </row>
    <row r="4255" spans="3:53" ht="15.75">
      <c r="C4255" s="35"/>
      <c r="D4255" s="35"/>
      <c r="E4255" s="304"/>
      <c r="F4255" s="304"/>
      <c r="G4255" s="35"/>
      <c r="H4255" s="35"/>
      <c r="I4255" s="35"/>
      <c r="J4255" s="35"/>
      <c r="K4255" s="35"/>
      <c r="L4255" s="38"/>
      <c r="M4255" s="35"/>
      <c r="N4255" s="35"/>
      <c r="O4255" s="35"/>
      <c r="P4255" s="35"/>
      <c r="Q4255" s="35"/>
      <c r="R4255" s="35"/>
      <c r="S4255" s="35"/>
      <c r="T4255" s="35"/>
      <c r="U4255" s="35"/>
      <c r="V4255" s="35"/>
      <c r="W4255" s="35"/>
      <c r="X4255" s="35"/>
      <c r="Y4255" s="35"/>
      <c r="Z4255" s="35"/>
      <c r="AA4255" s="35"/>
      <c r="AB4255" s="35"/>
      <c r="AC4255" s="35"/>
      <c r="AD4255" s="35"/>
      <c r="AE4255" s="331"/>
      <c r="AF4255" s="331"/>
      <c r="AG4255" s="331"/>
      <c r="AH4255" s="331"/>
      <c r="AI4255" s="331"/>
      <c r="AJ4255" s="331"/>
      <c r="AK4255" s="331"/>
      <c r="AL4255" s="34"/>
      <c r="AM4255" s="331"/>
      <c r="AN4255" s="35"/>
      <c r="AO4255" s="35"/>
      <c r="AP4255" s="162"/>
      <c r="AQ4255" s="35"/>
      <c r="AR4255" s="35"/>
      <c r="AS4255" s="35"/>
      <c r="AT4255" s="35"/>
      <c r="AU4255" s="35"/>
      <c r="AV4255" s="14"/>
      <c r="AW4255" s="14"/>
      <c r="AX4255" s="14"/>
      <c r="AY4255" s="14"/>
      <c r="AZ4255" s="14"/>
      <c r="BA4255" s="14"/>
    </row>
    <row r="4256" spans="3:53" ht="15.75">
      <c r="C4256" s="35"/>
      <c r="D4256" s="35"/>
      <c r="E4256" s="304"/>
      <c r="F4256" s="304"/>
      <c r="G4256" s="35"/>
      <c r="H4256" s="35"/>
      <c r="I4256" s="35"/>
      <c r="J4256" s="35"/>
      <c r="K4256" s="35"/>
      <c r="L4256" s="38"/>
      <c r="M4256" s="35"/>
      <c r="N4256" s="35"/>
      <c r="O4256" s="35"/>
      <c r="P4256" s="35"/>
      <c r="Q4256" s="35"/>
      <c r="R4256" s="35"/>
      <c r="S4256" s="35"/>
      <c r="T4256" s="35"/>
      <c r="U4256" s="35"/>
      <c r="V4256" s="35"/>
      <c r="W4256" s="35"/>
      <c r="X4256" s="35"/>
      <c r="Y4256" s="35"/>
      <c r="Z4256" s="35"/>
      <c r="AA4256" s="35"/>
      <c r="AB4256" s="35"/>
      <c r="AC4256" s="35"/>
      <c r="AD4256" s="35"/>
      <c r="AE4256" s="331"/>
      <c r="AF4256" s="331"/>
      <c r="AG4256" s="331"/>
      <c r="AH4256" s="331"/>
      <c r="AI4256" s="331"/>
      <c r="AJ4256" s="331"/>
      <c r="AK4256" s="331"/>
      <c r="AL4256" s="34"/>
      <c r="AM4256" s="331"/>
      <c r="AN4256" s="35"/>
      <c r="AO4256" s="35"/>
      <c r="AP4256" s="162"/>
      <c r="AQ4256" s="35"/>
      <c r="AR4256" s="35"/>
      <c r="AS4256" s="35"/>
      <c r="AT4256" s="35"/>
      <c r="AU4256" s="35"/>
      <c r="AV4256" s="14"/>
      <c r="AW4256" s="14"/>
      <c r="AX4256" s="14"/>
      <c r="AY4256" s="14"/>
      <c r="AZ4256" s="14"/>
      <c r="BA4256" s="14"/>
    </row>
    <row r="4257" spans="3:53" ht="15.75">
      <c r="C4257" s="35"/>
      <c r="D4257" s="35"/>
      <c r="E4257" s="304"/>
      <c r="F4257" s="304"/>
      <c r="G4257" s="35"/>
      <c r="H4257" s="35"/>
      <c r="I4257" s="35"/>
      <c r="J4257" s="35"/>
      <c r="K4257" s="35"/>
      <c r="L4257" s="38"/>
      <c r="M4257" s="35"/>
      <c r="N4257" s="35"/>
      <c r="O4257" s="35"/>
      <c r="P4257" s="35"/>
      <c r="Q4257" s="35"/>
      <c r="R4257" s="35"/>
      <c r="S4257" s="35"/>
      <c r="T4257" s="35"/>
      <c r="U4257" s="35"/>
      <c r="V4257" s="35"/>
      <c r="W4257" s="35"/>
      <c r="X4257" s="35"/>
      <c r="Y4257" s="35"/>
      <c r="Z4257" s="35"/>
      <c r="AA4257" s="35"/>
      <c r="AB4257" s="35"/>
      <c r="AC4257" s="35"/>
      <c r="AD4257" s="35"/>
      <c r="AE4257" s="331"/>
      <c r="AF4257" s="331"/>
      <c r="AG4257" s="331"/>
      <c r="AH4257" s="331"/>
      <c r="AI4257" s="331"/>
      <c r="AJ4257" s="331"/>
      <c r="AK4257" s="331"/>
      <c r="AL4257" s="34"/>
      <c r="AM4257" s="331"/>
      <c r="AN4257" s="35"/>
      <c r="AO4257" s="35"/>
      <c r="AP4257" s="162"/>
      <c r="AQ4257" s="35"/>
      <c r="AR4257" s="35"/>
      <c r="AS4257" s="35"/>
      <c r="AT4257" s="35"/>
      <c r="AU4257" s="35"/>
      <c r="AV4257" s="14"/>
      <c r="AW4257" s="14"/>
      <c r="AX4257" s="14"/>
      <c r="AY4257" s="14"/>
      <c r="AZ4257" s="14"/>
      <c r="BA4257" s="14"/>
    </row>
    <row r="4258" spans="3:53" ht="15.75">
      <c r="C4258" s="35"/>
      <c r="D4258" s="35"/>
      <c r="E4258" s="304"/>
      <c r="F4258" s="304"/>
      <c r="G4258" s="35"/>
      <c r="H4258" s="35"/>
      <c r="I4258" s="35"/>
      <c r="J4258" s="35"/>
      <c r="K4258" s="35"/>
      <c r="L4258" s="38"/>
      <c r="M4258" s="35"/>
      <c r="N4258" s="35"/>
      <c r="O4258" s="35"/>
      <c r="P4258" s="35"/>
      <c r="Q4258" s="35"/>
      <c r="R4258" s="35"/>
      <c r="S4258" s="35"/>
      <c r="T4258" s="35"/>
      <c r="U4258" s="35"/>
      <c r="V4258" s="35"/>
      <c r="W4258" s="35"/>
      <c r="X4258" s="35"/>
      <c r="Y4258" s="35"/>
      <c r="Z4258" s="35"/>
      <c r="AA4258" s="35"/>
      <c r="AB4258" s="35"/>
      <c r="AC4258" s="35"/>
      <c r="AD4258" s="35"/>
      <c r="AE4258" s="331"/>
      <c r="AF4258" s="331"/>
      <c r="AG4258" s="331"/>
      <c r="AH4258" s="331"/>
      <c r="AI4258" s="331"/>
      <c r="AJ4258" s="331"/>
      <c r="AK4258" s="331"/>
      <c r="AL4258" s="34"/>
      <c r="AM4258" s="331"/>
      <c r="AN4258" s="35"/>
      <c r="AO4258" s="35"/>
      <c r="AP4258" s="162"/>
      <c r="AQ4258" s="35"/>
      <c r="AR4258" s="35"/>
      <c r="AS4258" s="35"/>
      <c r="AT4258" s="35"/>
      <c r="AU4258" s="35"/>
      <c r="AV4258" s="14"/>
      <c r="AW4258" s="14"/>
      <c r="AX4258" s="14"/>
      <c r="AY4258" s="14"/>
      <c r="AZ4258" s="14"/>
      <c r="BA4258" s="14"/>
    </row>
    <row r="4259" spans="3:53" ht="15.75">
      <c r="C4259" s="35"/>
      <c r="D4259" s="35"/>
      <c r="E4259" s="304"/>
      <c r="F4259" s="304"/>
      <c r="G4259" s="35"/>
      <c r="H4259" s="35"/>
      <c r="I4259" s="35"/>
      <c r="J4259" s="35"/>
      <c r="K4259" s="35"/>
      <c r="L4259" s="38"/>
      <c r="M4259" s="35"/>
      <c r="N4259" s="35"/>
      <c r="O4259" s="35"/>
      <c r="P4259" s="35"/>
      <c r="Q4259" s="35"/>
      <c r="R4259" s="35"/>
      <c r="S4259" s="35"/>
      <c r="T4259" s="35"/>
      <c r="U4259" s="35"/>
      <c r="V4259" s="35"/>
      <c r="W4259" s="35"/>
      <c r="X4259" s="35"/>
      <c r="Y4259" s="35"/>
      <c r="Z4259" s="35"/>
      <c r="AA4259" s="35"/>
      <c r="AB4259" s="35"/>
      <c r="AC4259" s="35"/>
      <c r="AD4259" s="35"/>
      <c r="AE4259" s="331"/>
      <c r="AF4259" s="331"/>
      <c r="AG4259" s="331"/>
      <c r="AH4259" s="331"/>
      <c r="AI4259" s="331"/>
      <c r="AJ4259" s="331"/>
      <c r="AK4259" s="331"/>
      <c r="AL4259" s="34"/>
      <c r="AM4259" s="331"/>
      <c r="AN4259" s="35"/>
      <c r="AO4259" s="35"/>
      <c r="AP4259" s="162"/>
      <c r="AQ4259" s="35"/>
      <c r="AR4259" s="35"/>
      <c r="AS4259" s="35"/>
      <c r="AT4259" s="35"/>
      <c r="AU4259" s="35"/>
      <c r="AV4259" s="14"/>
      <c r="AW4259" s="14"/>
      <c r="AX4259" s="14"/>
      <c r="AY4259" s="14"/>
      <c r="AZ4259" s="14"/>
      <c r="BA4259" s="14"/>
    </row>
    <row r="4260" spans="3:53" ht="15.75">
      <c r="C4260" s="35"/>
      <c r="D4260" s="35"/>
      <c r="E4260" s="304"/>
      <c r="F4260" s="304"/>
      <c r="G4260" s="35"/>
      <c r="H4260" s="35"/>
      <c r="I4260" s="35"/>
      <c r="J4260" s="35"/>
      <c r="K4260" s="35"/>
      <c r="L4260" s="38"/>
      <c r="M4260" s="35"/>
      <c r="N4260" s="35"/>
      <c r="O4260" s="35"/>
      <c r="P4260" s="35"/>
      <c r="Q4260" s="35"/>
      <c r="R4260" s="35"/>
      <c r="S4260" s="35"/>
      <c r="T4260" s="35"/>
      <c r="U4260" s="35"/>
      <c r="V4260" s="35"/>
      <c r="W4260" s="35"/>
      <c r="X4260" s="35"/>
      <c r="Y4260" s="35"/>
      <c r="Z4260" s="35"/>
      <c r="AA4260" s="35"/>
      <c r="AB4260" s="35"/>
      <c r="AC4260" s="35"/>
      <c r="AD4260" s="35"/>
      <c r="AE4260" s="331"/>
      <c r="AF4260" s="331"/>
      <c r="AG4260" s="331"/>
      <c r="AH4260" s="331"/>
      <c r="AI4260" s="331"/>
      <c r="AJ4260" s="331"/>
      <c r="AK4260" s="331"/>
      <c r="AL4260" s="34"/>
      <c r="AM4260" s="331"/>
      <c r="AN4260" s="35"/>
      <c r="AO4260" s="35"/>
      <c r="AP4260" s="162"/>
      <c r="AQ4260" s="35"/>
      <c r="AR4260" s="35"/>
      <c r="AS4260" s="35"/>
      <c r="AT4260" s="35"/>
      <c r="AU4260" s="35"/>
      <c r="AV4260" s="14"/>
      <c r="AW4260" s="14"/>
      <c r="AX4260" s="14"/>
      <c r="AY4260" s="14"/>
      <c r="AZ4260" s="14"/>
      <c r="BA4260" s="14"/>
    </row>
    <row r="4261" spans="3:53" ht="15.75">
      <c r="C4261" s="35"/>
      <c r="D4261" s="35"/>
      <c r="E4261" s="304"/>
      <c r="F4261" s="304"/>
      <c r="G4261" s="35"/>
      <c r="H4261" s="35"/>
      <c r="I4261" s="35"/>
      <c r="J4261" s="35"/>
      <c r="K4261" s="35"/>
      <c r="L4261" s="38"/>
      <c r="M4261" s="35"/>
      <c r="N4261" s="35"/>
      <c r="O4261" s="35"/>
      <c r="P4261" s="35"/>
      <c r="Q4261" s="35"/>
      <c r="R4261" s="35"/>
      <c r="S4261" s="35"/>
      <c r="T4261" s="35"/>
      <c r="U4261" s="35"/>
      <c r="V4261" s="35"/>
      <c r="W4261" s="35"/>
      <c r="X4261" s="35"/>
      <c r="Y4261" s="35"/>
      <c r="Z4261" s="35"/>
      <c r="AA4261" s="35"/>
      <c r="AB4261" s="35"/>
      <c r="AC4261" s="35"/>
      <c r="AD4261" s="35"/>
      <c r="AE4261" s="331"/>
      <c r="AF4261" s="331"/>
      <c r="AG4261" s="331"/>
      <c r="AH4261" s="331"/>
      <c r="AI4261" s="331"/>
      <c r="AJ4261" s="331"/>
      <c r="AK4261" s="331"/>
      <c r="AL4261" s="34"/>
      <c r="AM4261" s="331"/>
      <c r="AN4261" s="35"/>
      <c r="AO4261" s="35"/>
      <c r="AP4261" s="162"/>
      <c r="AQ4261" s="35"/>
      <c r="AR4261" s="35"/>
      <c r="AS4261" s="35"/>
      <c r="AT4261" s="35"/>
      <c r="AU4261" s="35"/>
      <c r="AV4261" s="14"/>
      <c r="AW4261" s="14"/>
      <c r="AX4261" s="14"/>
      <c r="AY4261" s="14"/>
      <c r="AZ4261" s="14"/>
      <c r="BA4261" s="14"/>
    </row>
    <row r="4262" spans="3:53" ht="15.75">
      <c r="C4262" s="35"/>
      <c r="D4262" s="35"/>
      <c r="E4262" s="304"/>
      <c r="F4262" s="304"/>
      <c r="G4262" s="35"/>
      <c r="H4262" s="35"/>
      <c r="I4262" s="35"/>
      <c r="J4262" s="35"/>
      <c r="K4262" s="35"/>
      <c r="L4262" s="38"/>
      <c r="M4262" s="35"/>
      <c r="N4262" s="35"/>
      <c r="O4262" s="35"/>
      <c r="P4262" s="35"/>
      <c r="Q4262" s="35"/>
      <c r="R4262" s="35"/>
      <c r="S4262" s="35"/>
      <c r="T4262" s="35"/>
      <c r="U4262" s="35"/>
      <c r="V4262" s="35"/>
      <c r="W4262" s="35"/>
      <c r="X4262" s="35"/>
      <c r="Y4262" s="35"/>
      <c r="Z4262" s="35"/>
      <c r="AA4262" s="35"/>
      <c r="AB4262" s="35"/>
      <c r="AC4262" s="35"/>
      <c r="AD4262" s="35"/>
      <c r="AE4262" s="331"/>
      <c r="AF4262" s="331"/>
      <c r="AG4262" s="331"/>
      <c r="AH4262" s="331"/>
      <c r="AI4262" s="331"/>
      <c r="AJ4262" s="331"/>
      <c r="AK4262" s="331"/>
      <c r="AL4262" s="34"/>
      <c r="AM4262" s="331"/>
      <c r="AN4262" s="35"/>
      <c r="AO4262" s="35"/>
      <c r="AP4262" s="162"/>
      <c r="AQ4262" s="35"/>
      <c r="AR4262" s="35"/>
      <c r="AS4262" s="35"/>
      <c r="AT4262" s="35"/>
      <c r="AU4262" s="35"/>
      <c r="AV4262" s="14"/>
      <c r="AW4262" s="14"/>
      <c r="AX4262" s="14"/>
      <c r="AY4262" s="14"/>
      <c r="AZ4262" s="14"/>
      <c r="BA4262" s="14"/>
    </row>
    <row r="4263" spans="3:53" ht="15.75">
      <c r="C4263" s="35"/>
      <c r="D4263" s="35"/>
      <c r="E4263" s="304"/>
      <c r="F4263" s="304"/>
      <c r="G4263" s="35"/>
      <c r="H4263" s="35"/>
      <c r="I4263" s="35"/>
      <c r="J4263" s="35"/>
      <c r="K4263" s="35"/>
      <c r="L4263" s="38"/>
      <c r="M4263" s="35"/>
      <c r="N4263" s="35"/>
      <c r="O4263" s="35"/>
      <c r="P4263" s="35"/>
      <c r="Q4263" s="35"/>
      <c r="R4263" s="35"/>
      <c r="S4263" s="35"/>
      <c r="T4263" s="35"/>
      <c r="U4263" s="35"/>
      <c r="V4263" s="35"/>
      <c r="W4263" s="35"/>
      <c r="X4263" s="35"/>
      <c r="Y4263" s="35"/>
      <c r="Z4263" s="35"/>
      <c r="AA4263" s="35"/>
      <c r="AB4263" s="35"/>
      <c r="AC4263" s="35"/>
      <c r="AD4263" s="35"/>
      <c r="AE4263" s="331"/>
      <c r="AF4263" s="331"/>
      <c r="AG4263" s="331"/>
      <c r="AH4263" s="331"/>
      <c r="AI4263" s="331"/>
      <c r="AJ4263" s="331"/>
      <c r="AK4263" s="331"/>
      <c r="AL4263" s="34"/>
      <c r="AM4263" s="331"/>
      <c r="AN4263" s="35"/>
      <c r="AO4263" s="35"/>
      <c r="AP4263" s="162"/>
      <c r="AQ4263" s="35"/>
      <c r="AR4263" s="35"/>
      <c r="AS4263" s="35"/>
      <c r="AT4263" s="35"/>
      <c r="AU4263" s="35"/>
      <c r="AV4263" s="14"/>
      <c r="AW4263" s="14"/>
      <c r="AX4263" s="14"/>
      <c r="AY4263" s="14"/>
      <c r="AZ4263" s="14"/>
      <c r="BA4263" s="14"/>
    </row>
    <row r="4264" spans="3:53" ht="15.75">
      <c r="C4264" s="35"/>
      <c r="D4264" s="35"/>
      <c r="E4264" s="304"/>
      <c r="F4264" s="304"/>
      <c r="G4264" s="35"/>
      <c r="H4264" s="35"/>
      <c r="I4264" s="35"/>
      <c r="J4264" s="35"/>
      <c r="K4264" s="35"/>
      <c r="L4264" s="38"/>
      <c r="M4264" s="35"/>
      <c r="N4264" s="35"/>
      <c r="O4264" s="35"/>
      <c r="P4264" s="35"/>
      <c r="Q4264" s="35"/>
      <c r="R4264" s="35"/>
      <c r="S4264" s="35"/>
      <c r="T4264" s="35"/>
      <c r="U4264" s="35"/>
      <c r="V4264" s="35"/>
      <c r="W4264" s="35"/>
      <c r="X4264" s="35"/>
      <c r="Y4264" s="35"/>
      <c r="Z4264" s="35"/>
      <c r="AA4264" s="35"/>
      <c r="AB4264" s="35"/>
      <c r="AC4264" s="35"/>
      <c r="AD4264" s="35"/>
      <c r="AE4264" s="331"/>
      <c r="AF4264" s="331"/>
      <c r="AG4264" s="331"/>
      <c r="AH4264" s="331"/>
      <c r="AI4264" s="331"/>
      <c r="AJ4264" s="331"/>
      <c r="AK4264" s="331"/>
      <c r="AL4264" s="34"/>
      <c r="AM4264" s="331"/>
      <c r="AN4264" s="35"/>
      <c r="AO4264" s="35"/>
      <c r="AP4264" s="162"/>
      <c r="AQ4264" s="35"/>
      <c r="AR4264" s="35"/>
      <c r="AS4264" s="35"/>
      <c r="AT4264" s="35"/>
      <c r="AU4264" s="35"/>
      <c r="AV4264" s="14"/>
      <c r="AW4264" s="14"/>
      <c r="AX4264" s="14"/>
      <c r="AY4264" s="14"/>
      <c r="AZ4264" s="14"/>
      <c r="BA4264" s="14"/>
    </row>
    <row r="4265" spans="3:53" ht="15.75">
      <c r="C4265" s="35"/>
      <c r="D4265" s="35"/>
      <c r="E4265" s="304"/>
      <c r="F4265" s="304"/>
      <c r="G4265" s="35"/>
      <c r="H4265" s="35"/>
      <c r="I4265" s="35"/>
      <c r="J4265" s="35"/>
      <c r="K4265" s="35"/>
      <c r="L4265" s="38"/>
      <c r="M4265" s="35"/>
      <c r="N4265" s="35"/>
      <c r="O4265" s="35"/>
      <c r="P4265" s="35"/>
      <c r="Q4265" s="35"/>
      <c r="R4265" s="35"/>
      <c r="S4265" s="35"/>
      <c r="T4265" s="35"/>
      <c r="U4265" s="35"/>
      <c r="V4265" s="35"/>
      <c r="W4265" s="35"/>
      <c r="X4265" s="35"/>
      <c r="Y4265" s="35"/>
      <c r="Z4265" s="35"/>
      <c r="AA4265" s="35"/>
      <c r="AB4265" s="35"/>
      <c r="AC4265" s="35"/>
      <c r="AD4265" s="35"/>
      <c r="AE4265" s="331"/>
      <c r="AF4265" s="331"/>
      <c r="AG4265" s="331"/>
      <c r="AH4265" s="331"/>
      <c r="AI4265" s="331"/>
      <c r="AJ4265" s="331"/>
      <c r="AK4265" s="331"/>
      <c r="AL4265" s="34"/>
      <c r="AM4265" s="331"/>
      <c r="AN4265" s="35"/>
      <c r="AO4265" s="35"/>
      <c r="AP4265" s="162"/>
      <c r="AQ4265" s="35"/>
      <c r="AR4265" s="35"/>
      <c r="AS4265" s="35"/>
      <c r="AT4265" s="35"/>
      <c r="AU4265" s="35"/>
      <c r="AV4265" s="14"/>
      <c r="AW4265" s="14"/>
      <c r="AX4265" s="14"/>
      <c r="AY4265" s="14"/>
      <c r="AZ4265" s="14"/>
      <c r="BA4265" s="14"/>
    </row>
    <row r="4266" spans="3:53" ht="15.75">
      <c r="C4266" s="35"/>
      <c r="D4266" s="35"/>
      <c r="E4266" s="304"/>
      <c r="F4266" s="304"/>
      <c r="G4266" s="35"/>
      <c r="H4266" s="35"/>
      <c r="I4266" s="35"/>
      <c r="J4266" s="35"/>
      <c r="K4266" s="35"/>
      <c r="L4266" s="38"/>
      <c r="M4266" s="35"/>
      <c r="N4266" s="35"/>
      <c r="O4266" s="35"/>
      <c r="P4266" s="35"/>
      <c r="Q4266" s="35"/>
      <c r="R4266" s="35"/>
      <c r="S4266" s="35"/>
      <c r="T4266" s="35"/>
      <c r="U4266" s="35"/>
      <c r="V4266" s="35"/>
      <c r="W4266" s="35"/>
      <c r="X4266" s="35"/>
      <c r="Y4266" s="35"/>
      <c r="Z4266" s="35"/>
      <c r="AA4266" s="35"/>
      <c r="AB4266" s="35"/>
      <c r="AC4266" s="35"/>
      <c r="AD4266" s="35"/>
      <c r="AE4266" s="331"/>
      <c r="AF4266" s="331"/>
      <c r="AG4266" s="331"/>
      <c r="AH4266" s="331"/>
      <c r="AI4266" s="331"/>
      <c r="AJ4266" s="331"/>
      <c r="AK4266" s="331"/>
      <c r="AL4266" s="34"/>
      <c r="AM4266" s="331"/>
      <c r="AN4266" s="35"/>
      <c r="AO4266" s="35"/>
      <c r="AP4266" s="162"/>
      <c r="AQ4266" s="35"/>
      <c r="AR4266" s="35"/>
      <c r="AS4266" s="35"/>
      <c r="AT4266" s="35"/>
      <c r="AU4266" s="35"/>
      <c r="AV4266" s="14"/>
      <c r="AW4266" s="14"/>
      <c r="AX4266" s="14"/>
      <c r="AY4266" s="14"/>
      <c r="AZ4266" s="14"/>
      <c r="BA4266" s="14"/>
    </row>
    <row r="4267" spans="3:53" ht="15.75">
      <c r="C4267" s="35"/>
      <c r="D4267" s="35"/>
      <c r="E4267" s="304"/>
      <c r="F4267" s="304"/>
      <c r="G4267" s="35"/>
      <c r="H4267" s="35"/>
      <c r="I4267" s="35"/>
      <c r="J4267" s="35"/>
      <c r="K4267" s="35"/>
      <c r="L4267" s="38"/>
      <c r="M4267" s="35"/>
      <c r="N4267" s="35"/>
      <c r="O4267" s="35"/>
      <c r="P4267" s="35"/>
      <c r="Q4267" s="35"/>
      <c r="R4267" s="35"/>
      <c r="S4267" s="35"/>
      <c r="T4267" s="35"/>
      <c r="U4267" s="35"/>
      <c r="V4267" s="35"/>
      <c r="W4267" s="35"/>
      <c r="X4267" s="35"/>
      <c r="Y4267" s="35"/>
      <c r="Z4267" s="35"/>
      <c r="AA4267" s="35"/>
      <c r="AB4267" s="35"/>
      <c r="AC4267" s="35"/>
      <c r="AD4267" s="35"/>
      <c r="AE4267" s="331"/>
      <c r="AF4267" s="331"/>
      <c r="AG4267" s="331"/>
      <c r="AH4267" s="331"/>
      <c r="AI4267" s="331"/>
      <c r="AJ4267" s="331"/>
      <c r="AK4267" s="331"/>
      <c r="AL4267" s="34"/>
      <c r="AM4267" s="331"/>
      <c r="AN4267" s="35"/>
      <c r="AO4267" s="35"/>
      <c r="AP4267" s="162"/>
      <c r="AQ4267" s="35"/>
      <c r="AR4267" s="35"/>
      <c r="AS4267" s="35"/>
      <c r="AT4267" s="35"/>
      <c r="AU4267" s="35"/>
      <c r="AV4267" s="14"/>
      <c r="AW4267" s="14"/>
      <c r="AX4267" s="14"/>
      <c r="AY4267" s="14"/>
      <c r="AZ4267" s="14"/>
      <c r="BA4267" s="14"/>
    </row>
    <row r="4268" spans="3:53" ht="15.75">
      <c r="C4268" s="35"/>
      <c r="D4268" s="35"/>
      <c r="E4268" s="304"/>
      <c r="F4268" s="304"/>
      <c r="G4268" s="35"/>
      <c r="H4268" s="35"/>
      <c r="I4268" s="35"/>
      <c r="J4268" s="35"/>
      <c r="K4268" s="35"/>
      <c r="L4268" s="38"/>
      <c r="M4268" s="35"/>
      <c r="N4268" s="35"/>
      <c r="O4268" s="35"/>
      <c r="P4268" s="35"/>
      <c r="Q4268" s="35"/>
      <c r="R4268" s="35"/>
      <c r="S4268" s="35"/>
      <c r="T4268" s="35"/>
      <c r="U4268" s="35"/>
      <c r="V4268" s="35"/>
      <c r="W4268" s="35"/>
      <c r="X4268" s="35"/>
      <c r="Y4268" s="35"/>
      <c r="Z4268" s="35"/>
      <c r="AA4268" s="35"/>
      <c r="AB4268" s="35"/>
      <c r="AC4268" s="35"/>
      <c r="AD4268" s="35"/>
      <c r="AE4268" s="331"/>
      <c r="AF4268" s="331"/>
      <c r="AG4268" s="331"/>
      <c r="AH4268" s="331"/>
      <c r="AI4268" s="331"/>
      <c r="AJ4268" s="331"/>
      <c r="AK4268" s="331"/>
      <c r="AL4268" s="34"/>
      <c r="AM4268" s="331"/>
      <c r="AN4268" s="35"/>
      <c r="AO4268" s="35"/>
      <c r="AP4268" s="162"/>
      <c r="AQ4268" s="35"/>
      <c r="AR4268" s="35"/>
      <c r="AS4268" s="35"/>
      <c r="AT4268" s="35"/>
      <c r="AU4268" s="35"/>
      <c r="AV4268" s="14"/>
      <c r="AW4268" s="14"/>
      <c r="AX4268" s="14"/>
      <c r="AY4268" s="14"/>
      <c r="AZ4268" s="14"/>
      <c r="BA4268" s="14"/>
    </row>
    <row r="4269" spans="3:53" ht="15.75">
      <c r="C4269" s="35"/>
      <c r="D4269" s="35"/>
      <c r="E4269" s="304"/>
      <c r="F4269" s="304"/>
      <c r="G4269" s="35"/>
      <c r="H4269" s="35"/>
      <c r="I4269" s="35"/>
      <c r="J4269" s="35"/>
      <c r="K4269" s="35"/>
      <c r="L4269" s="38"/>
      <c r="M4269" s="35"/>
      <c r="N4269" s="35"/>
      <c r="O4269" s="35"/>
      <c r="P4269" s="35"/>
      <c r="Q4269" s="35"/>
      <c r="R4269" s="35"/>
      <c r="S4269" s="35"/>
      <c r="T4269" s="35"/>
      <c r="U4269" s="35"/>
      <c r="V4269" s="35"/>
      <c r="W4269" s="35"/>
      <c r="X4269" s="35"/>
      <c r="Y4269" s="35"/>
      <c r="Z4269" s="35"/>
      <c r="AA4269" s="35"/>
      <c r="AB4269" s="35"/>
      <c r="AC4269" s="35"/>
      <c r="AD4269" s="35"/>
      <c r="AE4269" s="331"/>
      <c r="AF4269" s="331"/>
      <c r="AG4269" s="331"/>
      <c r="AH4269" s="331"/>
      <c r="AI4269" s="331"/>
      <c r="AJ4269" s="331"/>
      <c r="AK4269" s="331"/>
      <c r="AL4269" s="34"/>
      <c r="AM4269" s="331"/>
      <c r="AN4269" s="35"/>
      <c r="AO4269" s="35"/>
      <c r="AP4269" s="162"/>
      <c r="AQ4269" s="35"/>
      <c r="AR4269" s="35"/>
      <c r="AS4269" s="35"/>
      <c r="AT4269" s="35"/>
      <c r="AU4269" s="35"/>
      <c r="AV4269" s="14"/>
      <c r="AW4269" s="14"/>
      <c r="AX4269" s="14"/>
      <c r="AY4269" s="14"/>
      <c r="AZ4269" s="14"/>
      <c r="BA4269" s="14"/>
    </row>
    <row r="4270" spans="3:53" ht="15.75">
      <c r="C4270" s="35"/>
      <c r="D4270" s="35"/>
      <c r="E4270" s="304"/>
      <c r="F4270" s="304"/>
      <c r="G4270" s="35"/>
      <c r="H4270" s="35"/>
      <c r="I4270" s="35"/>
      <c r="J4270" s="35"/>
      <c r="K4270" s="35"/>
      <c r="L4270" s="38"/>
      <c r="M4270" s="35"/>
      <c r="N4270" s="35"/>
      <c r="O4270" s="35"/>
      <c r="P4270" s="35"/>
      <c r="Q4270" s="35"/>
      <c r="R4270" s="35"/>
      <c r="S4270" s="35"/>
      <c r="T4270" s="35"/>
      <c r="U4270" s="35"/>
      <c r="V4270" s="35"/>
      <c r="W4270" s="35"/>
      <c r="X4270" s="35"/>
      <c r="Y4270" s="35"/>
      <c r="Z4270" s="35"/>
      <c r="AA4270" s="35"/>
      <c r="AB4270" s="35"/>
      <c r="AC4270" s="35"/>
      <c r="AD4270" s="35"/>
      <c r="AE4270" s="331"/>
      <c r="AF4270" s="331"/>
      <c r="AG4270" s="331"/>
      <c r="AH4270" s="331"/>
      <c r="AI4270" s="331"/>
      <c r="AJ4270" s="331"/>
      <c r="AK4270" s="331"/>
      <c r="AL4270" s="34"/>
      <c r="AM4270" s="331"/>
      <c r="AN4270" s="35"/>
      <c r="AO4270" s="35"/>
      <c r="AP4270" s="162"/>
      <c r="AQ4270" s="35"/>
      <c r="AR4270" s="35"/>
      <c r="AS4270" s="35"/>
      <c r="AT4270" s="35"/>
      <c r="AU4270" s="35"/>
      <c r="AV4270" s="14"/>
      <c r="AW4270" s="14"/>
      <c r="AX4270" s="14"/>
      <c r="AY4270" s="14"/>
      <c r="AZ4270" s="14"/>
      <c r="BA4270" s="14"/>
    </row>
    <row r="4271" spans="3:53" ht="15.75">
      <c r="C4271" s="35"/>
      <c r="D4271" s="35"/>
      <c r="E4271" s="304"/>
      <c r="F4271" s="304"/>
      <c r="G4271" s="35"/>
      <c r="H4271" s="35"/>
      <c r="I4271" s="35"/>
      <c r="J4271" s="35"/>
      <c r="K4271" s="35"/>
      <c r="L4271" s="38"/>
      <c r="M4271" s="35"/>
      <c r="N4271" s="35"/>
      <c r="O4271" s="35"/>
      <c r="P4271" s="35"/>
      <c r="Q4271" s="35"/>
      <c r="R4271" s="35"/>
      <c r="S4271" s="35"/>
      <c r="T4271" s="35"/>
      <c r="U4271" s="35"/>
      <c r="V4271" s="35"/>
      <c r="W4271" s="35"/>
      <c r="X4271" s="35"/>
      <c r="Y4271" s="35"/>
      <c r="Z4271" s="35"/>
      <c r="AA4271" s="35"/>
      <c r="AB4271" s="35"/>
      <c r="AC4271" s="35"/>
      <c r="AD4271" s="35"/>
      <c r="AE4271" s="331"/>
      <c r="AF4271" s="331"/>
      <c r="AG4271" s="331"/>
      <c r="AH4271" s="331"/>
      <c r="AI4271" s="331"/>
      <c r="AJ4271" s="331"/>
      <c r="AK4271" s="331"/>
      <c r="AL4271" s="34"/>
      <c r="AM4271" s="331"/>
      <c r="AN4271" s="35"/>
      <c r="AO4271" s="35"/>
      <c r="AP4271" s="162"/>
      <c r="AQ4271" s="35"/>
      <c r="AR4271" s="35"/>
      <c r="AS4271" s="35"/>
      <c r="AT4271" s="35"/>
      <c r="AU4271" s="35"/>
      <c r="AV4271" s="14"/>
      <c r="AW4271" s="14"/>
      <c r="AX4271" s="14"/>
      <c r="AY4271" s="14"/>
      <c r="AZ4271" s="14"/>
      <c r="BA4271" s="14"/>
    </row>
    <row r="4272" spans="3:53" ht="15.75">
      <c r="C4272" s="35"/>
      <c r="D4272" s="35"/>
      <c r="E4272" s="304"/>
      <c r="F4272" s="304"/>
      <c r="G4272" s="35"/>
      <c r="H4272" s="35"/>
      <c r="I4272" s="35"/>
      <c r="J4272" s="35"/>
      <c r="K4272" s="35"/>
      <c r="L4272" s="38"/>
      <c r="M4272" s="35"/>
      <c r="N4272" s="35"/>
      <c r="O4272" s="35"/>
      <c r="P4272" s="35"/>
      <c r="Q4272" s="35"/>
      <c r="R4272" s="35"/>
      <c r="S4272" s="35"/>
      <c r="T4272" s="35"/>
      <c r="U4272" s="35"/>
      <c r="V4272" s="35"/>
      <c r="W4272" s="35"/>
      <c r="X4272" s="35"/>
      <c r="Y4272" s="35"/>
      <c r="Z4272" s="35"/>
      <c r="AA4272" s="35"/>
      <c r="AB4272" s="35"/>
      <c r="AC4272" s="35"/>
      <c r="AD4272" s="35"/>
      <c r="AE4272" s="331"/>
      <c r="AF4272" s="331"/>
      <c r="AG4272" s="331"/>
      <c r="AH4272" s="331"/>
      <c r="AI4272" s="331"/>
      <c r="AJ4272" s="331"/>
      <c r="AK4272" s="331"/>
      <c r="AL4272" s="34"/>
      <c r="AM4272" s="331"/>
      <c r="AN4272" s="35"/>
      <c r="AO4272" s="35"/>
      <c r="AP4272" s="162"/>
      <c r="AQ4272" s="35"/>
      <c r="AR4272" s="35"/>
      <c r="AS4272" s="35"/>
      <c r="AT4272" s="35"/>
      <c r="AU4272" s="35"/>
      <c r="AV4272" s="14"/>
      <c r="AW4272" s="14"/>
      <c r="AX4272" s="14"/>
      <c r="AY4272" s="14"/>
      <c r="AZ4272" s="14"/>
      <c r="BA4272" s="14"/>
    </row>
    <row r="4273" spans="3:53" ht="15.75">
      <c r="C4273" s="35"/>
      <c r="D4273" s="35"/>
      <c r="E4273" s="304"/>
      <c r="F4273" s="304"/>
      <c r="G4273" s="35"/>
      <c r="H4273" s="35"/>
      <c r="I4273" s="35"/>
      <c r="J4273" s="35"/>
      <c r="K4273" s="35"/>
      <c r="L4273" s="38"/>
      <c r="M4273" s="35"/>
      <c r="N4273" s="35"/>
      <c r="O4273" s="35"/>
      <c r="P4273" s="35"/>
      <c r="Q4273" s="35"/>
      <c r="R4273" s="35"/>
      <c r="S4273" s="35"/>
      <c r="T4273" s="35"/>
      <c r="U4273" s="35"/>
      <c r="V4273" s="35"/>
      <c r="W4273" s="35"/>
      <c r="X4273" s="35"/>
      <c r="Y4273" s="35"/>
      <c r="Z4273" s="35"/>
      <c r="AA4273" s="35"/>
      <c r="AB4273" s="35"/>
      <c r="AC4273" s="35"/>
      <c r="AD4273" s="35"/>
      <c r="AE4273" s="331"/>
      <c r="AF4273" s="331"/>
      <c r="AG4273" s="331"/>
      <c r="AH4273" s="331"/>
      <c r="AI4273" s="331"/>
      <c r="AJ4273" s="331"/>
      <c r="AK4273" s="331"/>
      <c r="AL4273" s="34"/>
      <c r="AM4273" s="331"/>
      <c r="AN4273" s="35"/>
      <c r="AO4273" s="35"/>
      <c r="AP4273" s="162"/>
      <c r="AQ4273" s="35"/>
      <c r="AR4273" s="35"/>
      <c r="AS4273" s="35"/>
      <c r="AT4273" s="35"/>
      <c r="AU4273" s="35"/>
      <c r="AV4273" s="14"/>
      <c r="AW4273" s="14"/>
      <c r="AX4273" s="14"/>
      <c r="AY4273" s="14"/>
      <c r="AZ4273" s="14"/>
      <c r="BA4273" s="14"/>
    </row>
    <row r="4274" spans="3:53" ht="15.75">
      <c r="C4274" s="35"/>
      <c r="D4274" s="35"/>
      <c r="E4274" s="304"/>
      <c r="F4274" s="304"/>
      <c r="G4274" s="35"/>
      <c r="H4274" s="35"/>
      <c r="I4274" s="35"/>
      <c r="J4274" s="35"/>
      <c r="K4274" s="35"/>
      <c r="L4274" s="38"/>
      <c r="M4274" s="35"/>
      <c r="N4274" s="35"/>
      <c r="O4274" s="35"/>
      <c r="P4274" s="35"/>
      <c r="Q4274" s="35"/>
      <c r="R4274" s="35"/>
      <c r="S4274" s="35"/>
      <c r="T4274" s="35"/>
      <c r="U4274" s="35"/>
      <c r="V4274" s="35"/>
      <c r="W4274" s="35"/>
      <c r="X4274" s="35"/>
      <c r="Y4274" s="35"/>
      <c r="Z4274" s="35"/>
      <c r="AA4274" s="35"/>
      <c r="AB4274" s="35"/>
      <c r="AC4274" s="35"/>
      <c r="AD4274" s="35"/>
      <c r="AE4274" s="331"/>
      <c r="AF4274" s="331"/>
      <c r="AG4274" s="331"/>
      <c r="AH4274" s="331"/>
      <c r="AI4274" s="331"/>
      <c r="AJ4274" s="331"/>
      <c r="AK4274" s="331"/>
      <c r="AL4274" s="34"/>
      <c r="AM4274" s="331"/>
      <c r="AN4274" s="35"/>
      <c r="AO4274" s="35"/>
      <c r="AP4274" s="162"/>
      <c r="AQ4274" s="35"/>
      <c r="AR4274" s="35"/>
      <c r="AS4274" s="35"/>
      <c r="AT4274" s="35"/>
      <c r="AU4274" s="35"/>
      <c r="AV4274" s="14"/>
      <c r="AW4274" s="14"/>
      <c r="AX4274" s="14"/>
      <c r="AY4274" s="14"/>
      <c r="AZ4274" s="14"/>
      <c r="BA4274" s="14"/>
    </row>
    <row r="4275" spans="3:53" ht="15.75">
      <c r="C4275" s="35"/>
      <c r="D4275" s="35"/>
      <c r="E4275" s="304"/>
      <c r="F4275" s="304"/>
      <c r="G4275" s="35"/>
      <c r="H4275" s="35"/>
      <c r="I4275" s="35"/>
      <c r="J4275" s="35"/>
      <c r="K4275" s="35"/>
      <c r="L4275" s="38"/>
      <c r="M4275" s="35"/>
      <c r="N4275" s="35"/>
      <c r="O4275" s="35"/>
      <c r="P4275" s="35"/>
      <c r="Q4275" s="35"/>
      <c r="R4275" s="35"/>
      <c r="S4275" s="35"/>
      <c r="T4275" s="35"/>
      <c r="U4275" s="35"/>
      <c r="V4275" s="35"/>
      <c r="W4275" s="35"/>
      <c r="X4275" s="35"/>
      <c r="Y4275" s="35"/>
      <c r="Z4275" s="35"/>
      <c r="AA4275" s="35"/>
      <c r="AB4275" s="35"/>
      <c r="AC4275" s="35"/>
      <c r="AD4275" s="35"/>
      <c r="AE4275" s="331"/>
      <c r="AF4275" s="331"/>
      <c r="AG4275" s="331"/>
      <c r="AH4275" s="331"/>
      <c r="AI4275" s="331"/>
      <c r="AJ4275" s="331"/>
      <c r="AK4275" s="331"/>
      <c r="AL4275" s="34"/>
      <c r="AM4275" s="331"/>
      <c r="AN4275" s="35"/>
      <c r="AO4275" s="35"/>
      <c r="AP4275" s="162"/>
      <c r="AQ4275" s="35"/>
      <c r="AR4275" s="35"/>
      <c r="AS4275" s="35"/>
      <c r="AT4275" s="35"/>
      <c r="AU4275" s="35"/>
      <c r="AV4275" s="14"/>
      <c r="AW4275" s="14"/>
      <c r="AX4275" s="14"/>
      <c r="AY4275" s="14"/>
      <c r="AZ4275" s="14"/>
      <c r="BA4275" s="14"/>
    </row>
    <row r="4276" spans="3:53" ht="15.75">
      <c r="C4276" s="35"/>
      <c r="D4276" s="35"/>
      <c r="E4276" s="304"/>
      <c r="F4276" s="304"/>
      <c r="G4276" s="35"/>
      <c r="H4276" s="35"/>
      <c r="I4276" s="35"/>
      <c r="J4276" s="35"/>
      <c r="K4276" s="35"/>
      <c r="L4276" s="38"/>
      <c r="M4276" s="35"/>
      <c r="N4276" s="35"/>
      <c r="O4276" s="35"/>
      <c r="P4276" s="35"/>
      <c r="Q4276" s="35"/>
      <c r="R4276" s="35"/>
      <c r="S4276" s="35"/>
      <c r="T4276" s="35"/>
      <c r="U4276" s="35"/>
      <c r="V4276" s="35"/>
      <c r="W4276" s="35"/>
      <c r="X4276" s="35"/>
      <c r="Y4276" s="35"/>
      <c r="Z4276" s="35"/>
      <c r="AA4276" s="35"/>
      <c r="AB4276" s="35"/>
      <c r="AC4276" s="35"/>
      <c r="AD4276" s="35"/>
      <c r="AE4276" s="331"/>
      <c r="AF4276" s="331"/>
      <c r="AG4276" s="331"/>
      <c r="AH4276" s="331"/>
      <c r="AI4276" s="331"/>
      <c r="AJ4276" s="331"/>
      <c r="AK4276" s="331"/>
      <c r="AL4276" s="34"/>
      <c r="AM4276" s="331"/>
      <c r="AN4276" s="35"/>
      <c r="AO4276" s="35"/>
      <c r="AP4276" s="162"/>
      <c r="AQ4276" s="35"/>
      <c r="AR4276" s="35"/>
      <c r="AS4276" s="35"/>
      <c r="AT4276" s="35"/>
      <c r="AU4276" s="35"/>
      <c r="AV4276" s="14"/>
      <c r="AW4276" s="14"/>
      <c r="AX4276" s="14"/>
      <c r="AY4276" s="14"/>
      <c r="AZ4276" s="14"/>
      <c r="BA4276" s="14"/>
    </row>
    <row r="4277" spans="3:53" ht="15.75">
      <c r="C4277" s="35"/>
      <c r="D4277" s="35"/>
      <c r="E4277" s="304"/>
      <c r="F4277" s="304"/>
      <c r="G4277" s="35"/>
      <c r="H4277" s="35"/>
      <c r="I4277" s="35"/>
      <c r="J4277" s="35"/>
      <c r="K4277" s="35"/>
      <c r="L4277" s="38"/>
      <c r="M4277" s="35"/>
      <c r="N4277" s="35"/>
      <c r="O4277" s="35"/>
      <c r="P4277" s="35"/>
      <c r="Q4277" s="35"/>
      <c r="R4277" s="35"/>
      <c r="S4277" s="35"/>
      <c r="T4277" s="35"/>
      <c r="U4277" s="35"/>
      <c r="V4277" s="35"/>
      <c r="W4277" s="35"/>
      <c r="X4277" s="35"/>
      <c r="Y4277" s="35"/>
      <c r="Z4277" s="35"/>
      <c r="AA4277" s="35"/>
      <c r="AB4277" s="35"/>
      <c r="AC4277" s="35"/>
      <c r="AD4277" s="35"/>
      <c r="AE4277" s="331"/>
      <c r="AF4277" s="331"/>
      <c r="AG4277" s="331"/>
      <c r="AH4277" s="331"/>
      <c r="AI4277" s="331"/>
      <c r="AJ4277" s="331"/>
      <c r="AK4277" s="331"/>
      <c r="AL4277" s="34"/>
      <c r="AM4277" s="331"/>
      <c r="AN4277" s="35"/>
      <c r="AO4277" s="35"/>
      <c r="AP4277" s="162"/>
      <c r="AQ4277" s="35"/>
      <c r="AR4277" s="35"/>
      <c r="AS4277" s="35"/>
      <c r="AT4277" s="35"/>
      <c r="AU4277" s="35"/>
      <c r="AV4277" s="14"/>
      <c r="AW4277" s="14"/>
      <c r="AX4277" s="14"/>
      <c r="AY4277" s="14"/>
      <c r="AZ4277" s="14"/>
      <c r="BA4277" s="14"/>
    </row>
    <row r="4278" spans="3:53" ht="15.75">
      <c r="C4278" s="35"/>
      <c r="D4278" s="35"/>
      <c r="E4278" s="304"/>
      <c r="F4278" s="304"/>
      <c r="G4278" s="35"/>
      <c r="H4278" s="35"/>
      <c r="I4278" s="35"/>
      <c r="J4278" s="35"/>
      <c r="K4278" s="35"/>
      <c r="L4278" s="38"/>
      <c r="M4278" s="35"/>
      <c r="N4278" s="35"/>
      <c r="O4278" s="35"/>
      <c r="P4278" s="35"/>
      <c r="Q4278" s="35"/>
      <c r="R4278" s="35"/>
      <c r="S4278" s="35"/>
      <c r="T4278" s="35"/>
      <c r="U4278" s="35"/>
      <c r="V4278" s="35"/>
      <c r="W4278" s="35"/>
      <c r="X4278" s="35"/>
      <c r="Y4278" s="35"/>
      <c r="Z4278" s="35"/>
      <c r="AA4278" s="35"/>
      <c r="AB4278" s="35"/>
      <c r="AC4278" s="35"/>
      <c r="AD4278" s="35"/>
      <c r="AE4278" s="331"/>
      <c r="AF4278" s="331"/>
      <c r="AG4278" s="331"/>
      <c r="AH4278" s="331"/>
      <c r="AI4278" s="331"/>
      <c r="AJ4278" s="331"/>
      <c r="AK4278" s="331"/>
      <c r="AL4278" s="34"/>
      <c r="AM4278" s="331"/>
      <c r="AN4278" s="35"/>
      <c r="AO4278" s="35"/>
      <c r="AP4278" s="162"/>
      <c r="AQ4278" s="35"/>
      <c r="AR4278" s="35"/>
      <c r="AS4278" s="35"/>
      <c r="AT4278" s="35"/>
      <c r="AU4278" s="35"/>
      <c r="AV4278" s="14"/>
      <c r="AW4278" s="14"/>
      <c r="AX4278" s="14"/>
      <c r="AY4278" s="14"/>
      <c r="AZ4278" s="14"/>
      <c r="BA4278" s="14"/>
    </row>
    <row r="4279" spans="3:53" ht="15.75">
      <c r="C4279" s="35"/>
      <c r="D4279" s="35"/>
      <c r="E4279" s="304"/>
      <c r="F4279" s="304"/>
      <c r="G4279" s="35"/>
      <c r="H4279" s="35"/>
      <c r="I4279" s="35"/>
      <c r="J4279" s="35"/>
      <c r="K4279" s="35"/>
      <c r="L4279" s="38"/>
      <c r="M4279" s="35"/>
      <c r="N4279" s="35"/>
      <c r="O4279" s="35"/>
      <c r="P4279" s="35"/>
      <c r="Q4279" s="35"/>
      <c r="R4279" s="35"/>
      <c r="S4279" s="35"/>
      <c r="T4279" s="35"/>
      <c r="U4279" s="35"/>
      <c r="V4279" s="35"/>
      <c r="W4279" s="35"/>
      <c r="X4279" s="35"/>
      <c r="Y4279" s="35"/>
      <c r="Z4279" s="35"/>
      <c r="AA4279" s="35"/>
      <c r="AB4279" s="35"/>
      <c r="AC4279" s="35"/>
      <c r="AD4279" s="35"/>
      <c r="AE4279" s="331"/>
      <c r="AF4279" s="331"/>
      <c r="AG4279" s="331"/>
      <c r="AH4279" s="331"/>
      <c r="AI4279" s="331"/>
      <c r="AJ4279" s="331"/>
      <c r="AK4279" s="331"/>
      <c r="AL4279" s="34"/>
      <c r="AM4279" s="331"/>
      <c r="AN4279" s="35"/>
      <c r="AO4279" s="35"/>
      <c r="AP4279" s="162"/>
      <c r="AQ4279" s="35"/>
      <c r="AR4279" s="35"/>
      <c r="AS4279" s="35"/>
      <c r="AT4279" s="35"/>
      <c r="AU4279" s="35"/>
      <c r="AV4279" s="14"/>
      <c r="AW4279" s="14"/>
      <c r="AX4279" s="14"/>
      <c r="AY4279" s="14"/>
      <c r="AZ4279" s="14"/>
      <c r="BA4279" s="14"/>
    </row>
    <row r="4280" spans="3:53" ht="15.75">
      <c r="C4280" s="35"/>
      <c r="D4280" s="35"/>
      <c r="E4280" s="304"/>
      <c r="F4280" s="304"/>
      <c r="G4280" s="35"/>
      <c r="H4280" s="35"/>
      <c r="I4280" s="35"/>
      <c r="J4280" s="35"/>
      <c r="K4280" s="35"/>
      <c r="L4280" s="38"/>
      <c r="M4280" s="35"/>
      <c r="N4280" s="35"/>
      <c r="O4280" s="35"/>
      <c r="P4280" s="35"/>
      <c r="Q4280" s="35"/>
      <c r="R4280" s="35"/>
      <c r="S4280" s="35"/>
      <c r="T4280" s="35"/>
      <c r="U4280" s="35"/>
      <c r="V4280" s="35"/>
      <c r="W4280" s="35"/>
      <c r="X4280" s="35"/>
      <c r="Y4280" s="35"/>
      <c r="Z4280" s="35"/>
      <c r="AA4280" s="35"/>
      <c r="AB4280" s="35"/>
      <c r="AC4280" s="35"/>
      <c r="AD4280" s="35"/>
      <c r="AE4280" s="331"/>
      <c r="AF4280" s="331"/>
      <c r="AG4280" s="331"/>
      <c r="AH4280" s="331"/>
      <c r="AI4280" s="331"/>
      <c r="AJ4280" s="331"/>
      <c r="AK4280" s="331"/>
      <c r="AL4280" s="34"/>
      <c r="AM4280" s="331"/>
      <c r="AN4280" s="35"/>
      <c r="AO4280" s="35"/>
      <c r="AP4280" s="162"/>
      <c r="AQ4280" s="35"/>
      <c r="AR4280" s="35"/>
      <c r="AS4280" s="35"/>
      <c r="AT4280" s="35"/>
      <c r="AU4280" s="35"/>
      <c r="AV4280" s="14"/>
      <c r="AW4280" s="14"/>
      <c r="AX4280" s="14"/>
      <c r="AY4280" s="14"/>
      <c r="AZ4280" s="14"/>
      <c r="BA4280" s="14"/>
    </row>
    <row r="4281" spans="3:53" ht="15.75">
      <c r="C4281" s="35"/>
      <c r="D4281" s="35"/>
      <c r="E4281" s="304"/>
      <c r="F4281" s="304"/>
      <c r="G4281" s="35"/>
      <c r="H4281" s="35"/>
      <c r="I4281" s="35"/>
      <c r="J4281" s="35"/>
      <c r="K4281" s="35"/>
      <c r="L4281" s="38"/>
      <c r="M4281" s="35"/>
      <c r="N4281" s="35"/>
      <c r="O4281" s="35"/>
      <c r="P4281" s="35"/>
      <c r="Q4281" s="35"/>
      <c r="R4281" s="35"/>
      <c r="S4281" s="35"/>
      <c r="T4281" s="35"/>
      <c r="U4281" s="35"/>
      <c r="V4281" s="35"/>
      <c r="W4281" s="35"/>
      <c r="X4281" s="35"/>
      <c r="Y4281" s="35"/>
      <c r="Z4281" s="35"/>
      <c r="AA4281" s="35"/>
      <c r="AB4281" s="35"/>
      <c r="AC4281" s="35"/>
      <c r="AD4281" s="35"/>
      <c r="AE4281" s="331"/>
      <c r="AF4281" s="331"/>
      <c r="AG4281" s="331"/>
      <c r="AH4281" s="331"/>
      <c r="AI4281" s="331"/>
      <c r="AJ4281" s="331"/>
      <c r="AK4281" s="331"/>
      <c r="AL4281" s="34"/>
      <c r="AM4281" s="331"/>
      <c r="AN4281" s="35"/>
      <c r="AO4281" s="35"/>
      <c r="AP4281" s="162"/>
      <c r="AQ4281" s="35"/>
      <c r="AR4281" s="35"/>
      <c r="AS4281" s="35"/>
      <c r="AT4281" s="35"/>
      <c r="AU4281" s="35"/>
      <c r="AV4281" s="14"/>
      <c r="AW4281" s="14"/>
      <c r="AX4281" s="14"/>
      <c r="AY4281" s="14"/>
      <c r="AZ4281" s="14"/>
      <c r="BA4281" s="14"/>
    </row>
    <row r="4282" spans="3:53" ht="15.75">
      <c r="C4282" s="35"/>
      <c r="D4282" s="35"/>
      <c r="E4282" s="304"/>
      <c r="F4282" s="304"/>
      <c r="G4282" s="35"/>
      <c r="H4282" s="35"/>
      <c r="I4282" s="35"/>
      <c r="J4282" s="35"/>
      <c r="K4282" s="35"/>
      <c r="L4282" s="38"/>
      <c r="M4282" s="35"/>
      <c r="N4282" s="35"/>
      <c r="O4282" s="35"/>
      <c r="P4282" s="35"/>
      <c r="Q4282" s="35"/>
      <c r="R4282" s="35"/>
      <c r="S4282" s="35"/>
      <c r="T4282" s="35"/>
      <c r="U4282" s="35"/>
      <c r="V4282" s="35"/>
      <c r="W4282" s="35"/>
      <c r="X4282" s="35"/>
      <c r="Y4282" s="35"/>
      <c r="Z4282" s="35"/>
      <c r="AA4282" s="35"/>
      <c r="AB4282" s="35"/>
      <c r="AC4282" s="35"/>
      <c r="AD4282" s="35"/>
      <c r="AE4282" s="331"/>
      <c r="AF4282" s="331"/>
      <c r="AG4282" s="331"/>
      <c r="AH4282" s="331"/>
      <c r="AI4282" s="331"/>
      <c r="AJ4282" s="331"/>
      <c r="AK4282" s="331"/>
      <c r="AL4282" s="34"/>
      <c r="AM4282" s="331"/>
      <c r="AN4282" s="35"/>
      <c r="AO4282" s="35"/>
      <c r="AP4282" s="162"/>
      <c r="AQ4282" s="35"/>
      <c r="AR4282" s="35"/>
      <c r="AS4282" s="35"/>
      <c r="AT4282" s="35"/>
      <c r="AU4282" s="35"/>
      <c r="AV4282" s="14"/>
      <c r="AW4282" s="14"/>
      <c r="AX4282" s="14"/>
      <c r="AY4282" s="14"/>
      <c r="AZ4282" s="14"/>
      <c r="BA4282" s="14"/>
    </row>
    <row r="4283" spans="3:53" ht="15.75">
      <c r="C4283" s="35"/>
      <c r="D4283" s="35"/>
      <c r="E4283" s="304"/>
      <c r="F4283" s="304"/>
      <c r="G4283" s="35"/>
      <c r="H4283" s="35"/>
      <c r="I4283" s="35"/>
      <c r="J4283" s="35"/>
      <c r="K4283" s="35"/>
      <c r="L4283" s="38"/>
      <c r="M4283" s="35"/>
      <c r="N4283" s="35"/>
      <c r="O4283" s="35"/>
      <c r="P4283" s="35"/>
      <c r="Q4283" s="35"/>
      <c r="R4283" s="35"/>
      <c r="S4283" s="35"/>
      <c r="T4283" s="35"/>
      <c r="U4283" s="35"/>
      <c r="V4283" s="35"/>
      <c r="W4283" s="35"/>
      <c r="X4283" s="35"/>
      <c r="Y4283" s="35"/>
      <c r="Z4283" s="35"/>
      <c r="AA4283" s="35"/>
      <c r="AB4283" s="35"/>
      <c r="AC4283" s="35"/>
      <c r="AD4283" s="35"/>
      <c r="AE4283" s="331"/>
      <c r="AF4283" s="331"/>
      <c r="AG4283" s="331"/>
      <c r="AH4283" s="331"/>
      <c r="AI4283" s="331"/>
      <c r="AJ4283" s="331"/>
      <c r="AK4283" s="331"/>
      <c r="AL4283" s="34"/>
      <c r="AM4283" s="331"/>
      <c r="AN4283" s="35"/>
      <c r="AO4283" s="35"/>
      <c r="AP4283" s="162"/>
      <c r="AQ4283" s="35"/>
      <c r="AR4283" s="35"/>
      <c r="AS4283" s="35"/>
      <c r="AT4283" s="35"/>
      <c r="AU4283" s="35"/>
      <c r="AV4283" s="14"/>
      <c r="AW4283" s="14"/>
      <c r="AX4283" s="14"/>
      <c r="AY4283" s="14"/>
      <c r="AZ4283" s="14"/>
      <c r="BA4283" s="14"/>
    </row>
    <row r="4284" spans="3:53" ht="15.75">
      <c r="C4284" s="35"/>
      <c r="D4284" s="35"/>
      <c r="E4284" s="304"/>
      <c r="F4284" s="304"/>
      <c r="G4284" s="35"/>
      <c r="H4284" s="35"/>
      <c r="I4284" s="35"/>
      <c r="J4284" s="35"/>
      <c r="K4284" s="35"/>
      <c r="L4284" s="38"/>
      <c r="M4284" s="35"/>
      <c r="N4284" s="35"/>
      <c r="O4284" s="35"/>
      <c r="P4284" s="35"/>
      <c r="Q4284" s="35"/>
      <c r="R4284" s="35"/>
      <c r="S4284" s="35"/>
      <c r="T4284" s="35"/>
      <c r="U4284" s="35"/>
      <c r="V4284" s="35"/>
      <c r="W4284" s="35"/>
      <c r="X4284" s="35"/>
      <c r="Y4284" s="35"/>
      <c r="Z4284" s="35"/>
      <c r="AA4284" s="35"/>
      <c r="AB4284" s="35"/>
      <c r="AC4284" s="35"/>
      <c r="AD4284" s="35"/>
      <c r="AE4284" s="331"/>
      <c r="AF4284" s="331"/>
      <c r="AG4284" s="331"/>
      <c r="AH4284" s="331"/>
      <c r="AI4284" s="331"/>
      <c r="AJ4284" s="331"/>
      <c r="AK4284" s="331"/>
      <c r="AL4284" s="34"/>
      <c r="AM4284" s="331"/>
      <c r="AN4284" s="35"/>
      <c r="AO4284" s="35"/>
      <c r="AP4284" s="162"/>
      <c r="AQ4284" s="35"/>
      <c r="AR4284" s="35"/>
      <c r="AS4284" s="35"/>
      <c r="AT4284" s="35"/>
      <c r="AU4284" s="35"/>
      <c r="AV4284" s="14"/>
      <c r="AW4284" s="14"/>
      <c r="AX4284" s="14"/>
      <c r="AY4284" s="14"/>
      <c r="AZ4284" s="14"/>
      <c r="BA4284" s="14"/>
    </row>
    <row r="4285" spans="3:53" ht="15.75">
      <c r="C4285" s="35"/>
      <c r="D4285" s="35"/>
      <c r="E4285" s="304"/>
      <c r="F4285" s="304"/>
      <c r="G4285" s="35"/>
      <c r="H4285" s="35"/>
      <c r="I4285" s="35"/>
      <c r="J4285" s="35"/>
      <c r="K4285" s="35"/>
      <c r="L4285" s="38"/>
      <c r="M4285" s="35"/>
      <c r="N4285" s="35"/>
      <c r="O4285" s="35"/>
      <c r="P4285" s="35"/>
      <c r="Q4285" s="35"/>
      <c r="R4285" s="35"/>
      <c r="S4285" s="35"/>
      <c r="T4285" s="35"/>
      <c r="U4285" s="35"/>
      <c r="V4285" s="35"/>
      <c r="W4285" s="35"/>
      <c r="X4285" s="35"/>
      <c r="Y4285" s="35"/>
      <c r="Z4285" s="35"/>
      <c r="AA4285" s="35"/>
      <c r="AB4285" s="35"/>
      <c r="AC4285" s="35"/>
      <c r="AD4285" s="35"/>
      <c r="AE4285" s="331"/>
      <c r="AF4285" s="331"/>
      <c r="AG4285" s="331"/>
      <c r="AH4285" s="331"/>
      <c r="AI4285" s="331"/>
      <c r="AJ4285" s="331"/>
      <c r="AK4285" s="331"/>
      <c r="AL4285" s="34"/>
      <c r="AM4285" s="331"/>
      <c r="AN4285" s="35"/>
      <c r="AO4285" s="35"/>
      <c r="AP4285" s="162"/>
      <c r="AQ4285" s="35"/>
      <c r="AR4285" s="35"/>
      <c r="AS4285" s="35"/>
      <c r="AT4285" s="35"/>
      <c r="AU4285" s="35"/>
      <c r="AV4285" s="14"/>
      <c r="AW4285" s="14"/>
      <c r="AX4285" s="14"/>
      <c r="AY4285" s="14"/>
      <c r="AZ4285" s="14"/>
      <c r="BA4285" s="14"/>
    </row>
    <row r="4286" spans="3:53" ht="15.75">
      <c r="C4286" s="35"/>
      <c r="D4286" s="35"/>
      <c r="E4286" s="304"/>
      <c r="F4286" s="304"/>
      <c r="G4286" s="35"/>
      <c r="H4286" s="35"/>
      <c r="I4286" s="35"/>
      <c r="J4286" s="35"/>
      <c r="K4286" s="35"/>
      <c r="L4286" s="38"/>
      <c r="M4286" s="35"/>
      <c r="N4286" s="35"/>
      <c r="O4286" s="35"/>
      <c r="P4286" s="35"/>
      <c r="Q4286" s="35"/>
      <c r="R4286" s="35"/>
      <c r="S4286" s="35"/>
      <c r="T4286" s="35"/>
      <c r="U4286" s="35"/>
      <c r="V4286" s="35"/>
      <c r="W4286" s="35"/>
      <c r="X4286" s="35"/>
      <c r="Y4286" s="35"/>
      <c r="Z4286" s="35"/>
      <c r="AA4286" s="35"/>
      <c r="AB4286" s="35"/>
      <c r="AC4286" s="35"/>
      <c r="AD4286" s="35"/>
      <c r="AE4286" s="331"/>
      <c r="AF4286" s="331"/>
      <c r="AG4286" s="331"/>
      <c r="AH4286" s="331"/>
      <c r="AI4286" s="331"/>
      <c r="AJ4286" s="331"/>
      <c r="AK4286" s="331"/>
      <c r="AL4286" s="34"/>
      <c r="AM4286" s="331"/>
      <c r="AN4286" s="35"/>
      <c r="AO4286" s="35"/>
      <c r="AP4286" s="162"/>
      <c r="AQ4286" s="35"/>
      <c r="AR4286" s="35"/>
      <c r="AS4286" s="35"/>
      <c r="AT4286" s="35"/>
      <c r="AU4286" s="35"/>
      <c r="AV4286" s="14"/>
      <c r="AW4286" s="14"/>
      <c r="AX4286" s="14"/>
      <c r="AY4286" s="14"/>
      <c r="AZ4286" s="14"/>
      <c r="BA4286" s="14"/>
    </row>
    <row r="4287" spans="3:53" ht="15.75">
      <c r="C4287" s="35"/>
      <c r="D4287" s="35"/>
      <c r="E4287" s="304"/>
      <c r="F4287" s="304"/>
      <c r="G4287" s="35"/>
      <c r="H4287" s="35"/>
      <c r="I4287" s="35"/>
      <c r="J4287" s="35"/>
      <c r="K4287" s="35"/>
      <c r="L4287" s="38"/>
      <c r="M4287" s="35"/>
      <c r="N4287" s="35"/>
      <c r="O4287" s="35"/>
      <c r="P4287" s="35"/>
      <c r="Q4287" s="35"/>
      <c r="R4287" s="35"/>
      <c r="S4287" s="35"/>
      <c r="T4287" s="35"/>
      <c r="U4287" s="35"/>
      <c r="V4287" s="35"/>
      <c r="W4287" s="35"/>
      <c r="X4287" s="35"/>
      <c r="Y4287" s="35"/>
      <c r="Z4287" s="35"/>
      <c r="AA4287" s="35"/>
      <c r="AB4287" s="35"/>
      <c r="AC4287" s="35"/>
      <c r="AD4287" s="35"/>
      <c r="AE4287" s="331"/>
      <c r="AF4287" s="331"/>
      <c r="AG4287" s="331"/>
      <c r="AH4287" s="331"/>
      <c r="AI4287" s="331"/>
      <c r="AJ4287" s="331"/>
      <c r="AK4287" s="331"/>
      <c r="AL4287" s="34"/>
      <c r="AM4287" s="331"/>
      <c r="AN4287" s="35"/>
      <c r="AO4287" s="35"/>
      <c r="AP4287" s="162"/>
      <c r="AQ4287" s="35"/>
      <c r="AR4287" s="35"/>
      <c r="AS4287" s="35"/>
      <c r="AT4287" s="35"/>
      <c r="AU4287" s="35"/>
      <c r="AV4287" s="14"/>
      <c r="AW4287" s="14"/>
      <c r="AX4287" s="14"/>
      <c r="AY4287" s="14"/>
      <c r="AZ4287" s="14"/>
      <c r="BA4287" s="14"/>
    </row>
    <row r="4288" spans="3:53" ht="15.75">
      <c r="C4288" s="35"/>
      <c r="D4288" s="35"/>
      <c r="E4288" s="304"/>
      <c r="F4288" s="304"/>
      <c r="G4288" s="35"/>
      <c r="H4288" s="35"/>
      <c r="I4288" s="35"/>
      <c r="J4288" s="35"/>
      <c r="K4288" s="35"/>
      <c r="L4288" s="38"/>
      <c r="M4288" s="35"/>
      <c r="N4288" s="35"/>
      <c r="O4288" s="35"/>
      <c r="P4288" s="35"/>
      <c r="Q4288" s="35"/>
      <c r="R4288" s="35"/>
      <c r="S4288" s="35"/>
      <c r="T4288" s="35"/>
      <c r="U4288" s="35"/>
      <c r="V4288" s="35"/>
      <c r="W4288" s="35"/>
      <c r="X4288" s="35"/>
      <c r="Y4288" s="35"/>
      <c r="Z4288" s="35"/>
      <c r="AA4288" s="35"/>
      <c r="AB4288" s="35"/>
      <c r="AC4288" s="35"/>
      <c r="AD4288" s="35"/>
      <c r="AE4288" s="331"/>
      <c r="AF4288" s="331"/>
      <c r="AG4288" s="331"/>
      <c r="AH4288" s="331"/>
      <c r="AI4288" s="331"/>
      <c r="AJ4288" s="331"/>
      <c r="AK4288" s="331"/>
      <c r="AL4288" s="34"/>
      <c r="AM4288" s="331"/>
      <c r="AN4288" s="35"/>
      <c r="AO4288" s="35"/>
      <c r="AP4288" s="162"/>
      <c r="AQ4288" s="35"/>
      <c r="AR4288" s="35"/>
      <c r="AS4288" s="35"/>
      <c r="AT4288" s="35"/>
      <c r="AU4288" s="35"/>
      <c r="AV4288" s="14"/>
      <c r="AW4288" s="14"/>
      <c r="AX4288" s="14"/>
      <c r="AY4288" s="14"/>
      <c r="AZ4288" s="14"/>
      <c r="BA4288" s="14"/>
    </row>
    <row r="4289" spans="3:53" ht="15.75">
      <c r="C4289" s="35"/>
      <c r="D4289" s="35"/>
      <c r="E4289" s="304"/>
      <c r="F4289" s="304"/>
      <c r="G4289" s="35"/>
      <c r="H4289" s="35"/>
      <c r="I4289" s="35"/>
      <c r="J4289" s="35"/>
      <c r="K4289" s="35"/>
      <c r="L4289" s="38"/>
      <c r="M4289" s="35"/>
      <c r="N4289" s="35"/>
      <c r="O4289" s="35"/>
      <c r="P4289" s="35"/>
      <c r="Q4289" s="35"/>
      <c r="R4289" s="35"/>
      <c r="S4289" s="35"/>
      <c r="T4289" s="35"/>
      <c r="U4289" s="35"/>
      <c r="V4289" s="35"/>
      <c r="W4289" s="35"/>
      <c r="X4289" s="35"/>
      <c r="Y4289" s="35"/>
      <c r="Z4289" s="35"/>
      <c r="AA4289" s="35"/>
      <c r="AB4289" s="35"/>
      <c r="AC4289" s="35"/>
      <c r="AD4289" s="35"/>
      <c r="AE4289" s="331"/>
      <c r="AF4289" s="331"/>
      <c r="AG4289" s="331"/>
      <c r="AH4289" s="331"/>
      <c r="AI4289" s="331"/>
      <c r="AJ4289" s="331"/>
      <c r="AK4289" s="331"/>
      <c r="AL4289" s="34"/>
      <c r="AM4289" s="331"/>
      <c r="AN4289" s="35"/>
      <c r="AO4289" s="35"/>
      <c r="AP4289" s="162"/>
      <c r="AQ4289" s="35"/>
      <c r="AR4289" s="35"/>
      <c r="AS4289" s="35"/>
      <c r="AT4289" s="35"/>
      <c r="AU4289" s="35"/>
      <c r="AV4289" s="14"/>
      <c r="AW4289" s="14"/>
      <c r="AX4289" s="14"/>
      <c r="AY4289" s="14"/>
      <c r="AZ4289" s="14"/>
      <c r="BA4289" s="14"/>
    </row>
    <row r="4290" spans="3:53" ht="15.75">
      <c r="C4290" s="35"/>
      <c r="D4290" s="35"/>
      <c r="E4290" s="304"/>
      <c r="F4290" s="304"/>
      <c r="G4290" s="35"/>
      <c r="H4290" s="35"/>
      <c r="I4290" s="35"/>
      <c r="J4290" s="35"/>
      <c r="K4290" s="35"/>
      <c r="L4290" s="38"/>
      <c r="M4290" s="35"/>
      <c r="N4290" s="35"/>
      <c r="O4290" s="35"/>
      <c r="P4290" s="35"/>
      <c r="Q4290" s="35"/>
      <c r="R4290" s="35"/>
      <c r="S4290" s="35"/>
      <c r="T4290" s="35"/>
      <c r="U4290" s="35"/>
      <c r="V4290" s="35"/>
      <c r="W4290" s="35"/>
      <c r="X4290" s="35"/>
      <c r="Y4290" s="35"/>
      <c r="Z4290" s="35"/>
      <c r="AA4290" s="35"/>
      <c r="AB4290" s="35"/>
      <c r="AC4290" s="35"/>
      <c r="AD4290" s="35"/>
      <c r="AE4290" s="331"/>
      <c r="AF4290" s="331"/>
      <c r="AG4290" s="331"/>
      <c r="AH4290" s="331"/>
      <c r="AI4290" s="331"/>
      <c r="AJ4290" s="331"/>
      <c r="AK4290" s="331"/>
      <c r="AL4290" s="34"/>
      <c r="AM4290" s="331"/>
      <c r="AN4290" s="35"/>
      <c r="AO4290" s="35"/>
      <c r="AP4290" s="162"/>
      <c r="AQ4290" s="35"/>
      <c r="AR4290" s="35"/>
      <c r="AS4290" s="35"/>
      <c r="AT4290" s="35"/>
      <c r="AU4290" s="35"/>
      <c r="AV4290" s="14"/>
      <c r="AW4290" s="14"/>
      <c r="AX4290" s="14"/>
      <c r="AY4290" s="14"/>
      <c r="AZ4290" s="14"/>
      <c r="BA4290" s="14"/>
    </row>
    <row r="4291" spans="3:53" ht="15.75">
      <c r="C4291" s="35"/>
      <c r="D4291" s="35"/>
      <c r="E4291" s="304"/>
      <c r="F4291" s="304"/>
      <c r="G4291" s="35"/>
      <c r="H4291" s="35"/>
      <c r="I4291" s="35"/>
      <c r="J4291" s="35"/>
      <c r="K4291" s="35"/>
      <c r="L4291" s="38"/>
      <c r="M4291" s="35"/>
      <c r="N4291" s="35"/>
      <c r="O4291" s="35"/>
      <c r="P4291" s="35"/>
      <c r="Q4291" s="35"/>
      <c r="R4291" s="35"/>
      <c r="S4291" s="35"/>
      <c r="T4291" s="35"/>
      <c r="U4291" s="35"/>
      <c r="V4291" s="35"/>
      <c r="W4291" s="35"/>
      <c r="X4291" s="35"/>
      <c r="Y4291" s="35"/>
      <c r="Z4291" s="35"/>
      <c r="AA4291" s="35"/>
      <c r="AB4291" s="35"/>
      <c r="AC4291" s="35"/>
      <c r="AD4291" s="35"/>
      <c r="AE4291" s="331"/>
      <c r="AF4291" s="331"/>
      <c r="AG4291" s="331"/>
      <c r="AH4291" s="331"/>
      <c r="AI4291" s="331"/>
      <c r="AJ4291" s="331"/>
      <c r="AK4291" s="331"/>
      <c r="AL4291" s="34"/>
      <c r="AM4291" s="331"/>
      <c r="AN4291" s="35"/>
      <c r="AO4291" s="35"/>
      <c r="AP4291" s="162"/>
      <c r="AQ4291" s="35"/>
      <c r="AR4291" s="35"/>
      <c r="AS4291" s="35"/>
      <c r="AT4291" s="35"/>
      <c r="AU4291" s="35"/>
      <c r="AV4291" s="14"/>
      <c r="AW4291" s="14"/>
      <c r="AX4291" s="14"/>
      <c r="AY4291" s="14"/>
      <c r="AZ4291" s="14"/>
      <c r="BA4291" s="14"/>
    </row>
    <row r="4292" spans="3:53" ht="15.75">
      <c r="C4292" s="35"/>
      <c r="D4292" s="35"/>
      <c r="E4292" s="304"/>
      <c r="F4292" s="304"/>
      <c r="G4292" s="35"/>
      <c r="H4292" s="35"/>
      <c r="I4292" s="35"/>
      <c r="J4292" s="35"/>
      <c r="K4292" s="35"/>
      <c r="L4292" s="38"/>
      <c r="M4292" s="35"/>
      <c r="N4292" s="35"/>
      <c r="O4292" s="35"/>
      <c r="P4292" s="35"/>
      <c r="Q4292" s="35"/>
      <c r="R4292" s="35"/>
      <c r="S4292" s="35"/>
      <c r="T4292" s="35"/>
      <c r="U4292" s="35"/>
      <c r="V4292" s="35"/>
      <c r="W4292" s="35"/>
      <c r="X4292" s="35"/>
      <c r="Y4292" s="35"/>
      <c r="Z4292" s="35"/>
      <c r="AA4292" s="35"/>
      <c r="AB4292" s="35"/>
      <c r="AC4292" s="35"/>
      <c r="AD4292" s="35"/>
      <c r="AE4292" s="331"/>
      <c r="AF4292" s="331"/>
      <c r="AG4292" s="331"/>
      <c r="AH4292" s="331"/>
      <c r="AI4292" s="331"/>
      <c r="AJ4292" s="331"/>
      <c r="AK4292" s="331"/>
      <c r="AL4292" s="34"/>
      <c r="AM4292" s="331"/>
      <c r="AN4292" s="35"/>
      <c r="AO4292" s="35"/>
      <c r="AP4292" s="162"/>
      <c r="AQ4292" s="35"/>
      <c r="AR4292" s="35"/>
      <c r="AS4292" s="35"/>
      <c r="AT4292" s="35"/>
      <c r="AU4292" s="35"/>
      <c r="AV4292" s="14"/>
      <c r="AW4292" s="14"/>
      <c r="AX4292" s="14"/>
      <c r="AY4292" s="14"/>
      <c r="AZ4292" s="14"/>
      <c r="BA4292" s="14"/>
    </row>
    <row r="4293" spans="3:53" ht="15.75">
      <c r="C4293" s="35"/>
      <c r="D4293" s="35"/>
      <c r="E4293" s="304"/>
      <c r="F4293" s="304"/>
      <c r="G4293" s="35"/>
      <c r="H4293" s="35"/>
      <c r="I4293" s="35"/>
      <c r="J4293" s="35"/>
      <c r="K4293" s="35"/>
      <c r="L4293" s="38"/>
      <c r="M4293" s="35"/>
      <c r="N4293" s="35"/>
      <c r="O4293" s="35"/>
      <c r="P4293" s="35"/>
      <c r="Q4293" s="35"/>
      <c r="R4293" s="35"/>
      <c r="S4293" s="35"/>
      <c r="T4293" s="35"/>
      <c r="U4293" s="35"/>
      <c r="V4293" s="35"/>
      <c r="W4293" s="35"/>
      <c r="X4293" s="35"/>
      <c r="Y4293" s="35"/>
      <c r="Z4293" s="35"/>
      <c r="AA4293" s="35"/>
      <c r="AB4293" s="35"/>
      <c r="AC4293" s="35"/>
      <c r="AD4293" s="35"/>
      <c r="AE4293" s="331"/>
      <c r="AF4293" s="331"/>
      <c r="AG4293" s="331"/>
      <c r="AH4293" s="331"/>
      <c r="AI4293" s="331"/>
      <c r="AJ4293" s="331"/>
      <c r="AK4293" s="331"/>
      <c r="AL4293" s="34"/>
      <c r="AM4293" s="331"/>
      <c r="AN4293" s="35"/>
      <c r="AO4293" s="35"/>
      <c r="AP4293" s="162"/>
      <c r="AQ4293" s="35"/>
      <c r="AR4293" s="35"/>
      <c r="AS4293" s="35"/>
      <c r="AT4293" s="35"/>
      <c r="AU4293" s="35"/>
      <c r="AV4293" s="14"/>
      <c r="AW4293" s="14"/>
      <c r="AX4293" s="14"/>
      <c r="AY4293" s="14"/>
      <c r="AZ4293" s="14"/>
      <c r="BA4293" s="14"/>
    </row>
    <row r="4294" spans="3:53" ht="15.75">
      <c r="C4294" s="35"/>
      <c r="D4294" s="35"/>
      <c r="E4294" s="304"/>
      <c r="F4294" s="304"/>
      <c r="G4294" s="35"/>
      <c r="H4294" s="35"/>
      <c r="I4294" s="35"/>
      <c r="J4294" s="35"/>
      <c r="K4294" s="35"/>
      <c r="L4294" s="38"/>
      <c r="M4294" s="35"/>
      <c r="N4294" s="35"/>
      <c r="O4294" s="35"/>
      <c r="P4294" s="35"/>
      <c r="Q4294" s="35"/>
      <c r="R4294" s="35"/>
      <c r="S4294" s="35"/>
      <c r="T4294" s="35"/>
      <c r="U4294" s="35"/>
      <c r="V4294" s="35"/>
      <c r="W4294" s="35"/>
      <c r="X4294" s="35"/>
      <c r="Y4294" s="35"/>
      <c r="Z4294" s="35"/>
      <c r="AA4294" s="35"/>
      <c r="AB4294" s="35"/>
      <c r="AC4294" s="35"/>
      <c r="AD4294" s="35"/>
      <c r="AE4294" s="331"/>
      <c r="AF4294" s="331"/>
      <c r="AG4294" s="331"/>
      <c r="AH4294" s="331"/>
      <c r="AI4294" s="331"/>
      <c r="AJ4294" s="331"/>
      <c r="AK4294" s="331"/>
      <c r="AL4294" s="34"/>
      <c r="AM4294" s="331"/>
      <c r="AN4294" s="35"/>
      <c r="AO4294" s="35"/>
      <c r="AP4294" s="162"/>
      <c r="AQ4294" s="35"/>
      <c r="AR4294" s="35"/>
      <c r="AS4294" s="35"/>
      <c r="AT4294" s="35"/>
      <c r="AU4294" s="35"/>
      <c r="AV4294" s="14"/>
      <c r="AW4294" s="14"/>
      <c r="AX4294" s="14"/>
      <c r="AY4294" s="14"/>
      <c r="AZ4294" s="14"/>
      <c r="BA4294" s="14"/>
    </row>
    <row r="4295" spans="3:53" ht="15.75">
      <c r="C4295" s="35"/>
      <c r="D4295" s="35"/>
      <c r="E4295" s="304"/>
      <c r="F4295" s="304"/>
      <c r="G4295" s="35"/>
      <c r="H4295" s="35"/>
      <c r="I4295" s="35"/>
      <c r="J4295" s="35"/>
      <c r="K4295" s="35"/>
      <c r="L4295" s="38"/>
      <c r="M4295" s="35"/>
      <c r="N4295" s="35"/>
      <c r="O4295" s="35"/>
      <c r="P4295" s="35"/>
      <c r="Q4295" s="35"/>
      <c r="R4295" s="35"/>
      <c r="S4295" s="35"/>
      <c r="T4295" s="35"/>
      <c r="U4295" s="35"/>
      <c r="V4295" s="35"/>
      <c r="W4295" s="35"/>
      <c r="X4295" s="35"/>
      <c r="Y4295" s="35"/>
      <c r="Z4295" s="35"/>
      <c r="AA4295" s="35"/>
      <c r="AB4295" s="35"/>
      <c r="AC4295" s="35"/>
      <c r="AD4295" s="35"/>
      <c r="AE4295" s="331"/>
      <c r="AF4295" s="331"/>
      <c r="AG4295" s="331"/>
      <c r="AH4295" s="331"/>
      <c r="AI4295" s="331"/>
      <c r="AJ4295" s="331"/>
      <c r="AK4295" s="331"/>
      <c r="AL4295" s="34"/>
      <c r="AM4295" s="331"/>
      <c r="AN4295" s="35"/>
      <c r="AO4295" s="35"/>
      <c r="AP4295" s="162"/>
      <c r="AQ4295" s="35"/>
      <c r="AR4295" s="35"/>
      <c r="AS4295" s="35"/>
      <c r="AT4295" s="35"/>
      <c r="AU4295" s="35"/>
      <c r="AV4295" s="14"/>
      <c r="AW4295" s="14"/>
      <c r="AX4295" s="14"/>
      <c r="AY4295" s="14"/>
      <c r="AZ4295" s="14"/>
      <c r="BA4295" s="14"/>
    </row>
    <row r="4296" spans="3:53" ht="15.75">
      <c r="C4296" s="35"/>
      <c r="D4296" s="35"/>
      <c r="E4296" s="304"/>
      <c r="F4296" s="304"/>
      <c r="G4296" s="35"/>
      <c r="H4296" s="35"/>
      <c r="I4296" s="35"/>
      <c r="J4296" s="35"/>
      <c r="K4296" s="35"/>
      <c r="L4296" s="38"/>
      <c r="M4296" s="35"/>
      <c r="N4296" s="35"/>
      <c r="O4296" s="35"/>
      <c r="P4296" s="35"/>
      <c r="Q4296" s="35"/>
      <c r="R4296" s="35"/>
      <c r="S4296" s="35"/>
      <c r="T4296" s="35"/>
      <c r="U4296" s="35"/>
      <c r="V4296" s="35"/>
      <c r="W4296" s="35"/>
      <c r="X4296" s="35"/>
      <c r="Y4296" s="35"/>
      <c r="Z4296" s="35"/>
      <c r="AA4296" s="35"/>
      <c r="AB4296" s="35"/>
      <c r="AC4296" s="35"/>
      <c r="AD4296" s="35"/>
      <c r="AE4296" s="331"/>
      <c r="AF4296" s="331"/>
      <c r="AG4296" s="331"/>
      <c r="AH4296" s="331"/>
      <c r="AI4296" s="331"/>
      <c r="AJ4296" s="331"/>
      <c r="AK4296" s="331"/>
      <c r="AL4296" s="34"/>
      <c r="AM4296" s="331"/>
      <c r="AN4296" s="35"/>
      <c r="AO4296" s="35"/>
      <c r="AP4296" s="162"/>
      <c r="AQ4296" s="35"/>
      <c r="AR4296" s="35"/>
      <c r="AS4296" s="35"/>
      <c r="AT4296" s="35"/>
      <c r="AU4296" s="35"/>
      <c r="AV4296" s="14"/>
      <c r="AW4296" s="14"/>
      <c r="AX4296" s="14"/>
      <c r="AY4296" s="14"/>
      <c r="AZ4296" s="14"/>
      <c r="BA4296" s="14"/>
    </row>
    <row r="4297" spans="3:53" ht="15.75">
      <c r="C4297" s="35"/>
      <c r="D4297" s="35"/>
      <c r="E4297" s="304"/>
      <c r="F4297" s="304"/>
      <c r="G4297" s="35"/>
      <c r="H4297" s="35"/>
      <c r="I4297" s="35"/>
      <c r="J4297" s="35"/>
      <c r="K4297" s="35"/>
      <c r="L4297" s="38"/>
      <c r="M4297" s="35"/>
      <c r="N4297" s="35"/>
      <c r="O4297" s="35"/>
      <c r="P4297" s="35"/>
      <c r="Q4297" s="35"/>
      <c r="R4297" s="35"/>
      <c r="S4297" s="35"/>
      <c r="T4297" s="35"/>
      <c r="U4297" s="35"/>
      <c r="V4297" s="35"/>
      <c r="W4297" s="35"/>
      <c r="X4297" s="35"/>
      <c r="Y4297" s="35"/>
      <c r="Z4297" s="35"/>
      <c r="AA4297" s="35"/>
      <c r="AB4297" s="35"/>
      <c r="AC4297" s="35"/>
      <c r="AD4297" s="35"/>
      <c r="AE4297" s="331"/>
      <c r="AF4297" s="331"/>
      <c r="AG4297" s="331"/>
      <c r="AH4297" s="331"/>
      <c r="AI4297" s="331"/>
      <c r="AJ4297" s="331"/>
      <c r="AK4297" s="331"/>
      <c r="AL4297" s="34"/>
      <c r="AM4297" s="331"/>
      <c r="AN4297" s="35"/>
      <c r="AO4297" s="35"/>
      <c r="AP4297" s="162"/>
      <c r="AQ4297" s="35"/>
      <c r="AR4297" s="35"/>
      <c r="AS4297" s="35"/>
      <c r="AT4297" s="35"/>
      <c r="AU4297" s="35"/>
      <c r="AV4297" s="14"/>
      <c r="AW4297" s="14"/>
      <c r="AX4297" s="14"/>
      <c r="AY4297" s="14"/>
      <c r="AZ4297" s="14"/>
      <c r="BA4297" s="14"/>
    </row>
    <row r="4298" spans="3:53" ht="15.75">
      <c r="C4298" s="35"/>
      <c r="D4298" s="35"/>
      <c r="E4298" s="304"/>
      <c r="F4298" s="304"/>
      <c r="G4298" s="35"/>
      <c r="H4298" s="35"/>
      <c r="I4298" s="35"/>
      <c r="J4298" s="35"/>
      <c r="K4298" s="35"/>
      <c r="L4298" s="38"/>
      <c r="M4298" s="35"/>
      <c r="N4298" s="35"/>
      <c r="O4298" s="35"/>
      <c r="P4298" s="35"/>
      <c r="Q4298" s="35"/>
      <c r="R4298" s="35"/>
      <c r="S4298" s="35"/>
      <c r="T4298" s="35"/>
      <c r="U4298" s="35"/>
      <c r="V4298" s="35"/>
      <c r="W4298" s="35"/>
      <c r="X4298" s="35"/>
      <c r="Y4298" s="35"/>
      <c r="Z4298" s="35"/>
      <c r="AA4298" s="35"/>
      <c r="AB4298" s="35"/>
      <c r="AC4298" s="35"/>
      <c r="AD4298" s="35"/>
      <c r="AE4298" s="331"/>
      <c r="AF4298" s="331"/>
      <c r="AG4298" s="331"/>
      <c r="AH4298" s="331"/>
      <c r="AI4298" s="331"/>
      <c r="AJ4298" s="331"/>
      <c r="AK4298" s="331"/>
      <c r="AL4298" s="34"/>
      <c r="AM4298" s="331"/>
      <c r="AN4298" s="35"/>
      <c r="AO4298" s="35"/>
      <c r="AP4298" s="162"/>
      <c r="AQ4298" s="35"/>
      <c r="AR4298" s="35"/>
      <c r="AS4298" s="35"/>
      <c r="AT4298" s="35"/>
      <c r="AU4298" s="35"/>
      <c r="AV4298" s="14"/>
      <c r="AW4298" s="14"/>
      <c r="AX4298" s="14"/>
      <c r="AY4298" s="14"/>
      <c r="AZ4298" s="14"/>
      <c r="BA4298" s="14"/>
    </row>
    <row r="4299" spans="3:53" ht="15.75">
      <c r="C4299" s="35"/>
      <c r="D4299" s="35"/>
      <c r="E4299" s="304"/>
      <c r="F4299" s="304"/>
      <c r="G4299" s="35"/>
      <c r="H4299" s="35"/>
      <c r="I4299" s="35"/>
      <c r="J4299" s="35"/>
      <c r="K4299" s="35"/>
      <c r="L4299" s="38"/>
      <c r="M4299" s="35"/>
      <c r="N4299" s="35"/>
      <c r="O4299" s="35"/>
      <c r="P4299" s="35"/>
      <c r="Q4299" s="35"/>
      <c r="R4299" s="35"/>
      <c r="S4299" s="35"/>
      <c r="T4299" s="35"/>
      <c r="U4299" s="35"/>
      <c r="V4299" s="35"/>
      <c r="W4299" s="35"/>
      <c r="X4299" s="35"/>
      <c r="Y4299" s="35"/>
      <c r="Z4299" s="35"/>
      <c r="AA4299" s="35"/>
      <c r="AB4299" s="35"/>
      <c r="AC4299" s="35"/>
      <c r="AD4299" s="35"/>
      <c r="AE4299" s="331"/>
      <c r="AF4299" s="331"/>
      <c r="AG4299" s="331"/>
      <c r="AH4299" s="331"/>
      <c r="AI4299" s="331"/>
      <c r="AJ4299" s="331"/>
      <c r="AK4299" s="331"/>
      <c r="AL4299" s="34"/>
      <c r="AM4299" s="331"/>
      <c r="AN4299" s="35"/>
      <c r="AO4299" s="35"/>
      <c r="AP4299" s="162"/>
      <c r="AQ4299" s="35"/>
      <c r="AR4299" s="35"/>
      <c r="AS4299" s="35"/>
      <c r="AT4299" s="35"/>
      <c r="AU4299" s="35"/>
      <c r="AV4299" s="14"/>
      <c r="AW4299" s="14"/>
      <c r="AX4299" s="14"/>
      <c r="AY4299" s="14"/>
      <c r="AZ4299" s="14"/>
      <c r="BA4299" s="14"/>
    </row>
    <row r="4300" spans="3:53" ht="15.75">
      <c r="C4300" s="35"/>
      <c r="D4300" s="35"/>
      <c r="E4300" s="304"/>
      <c r="F4300" s="304"/>
      <c r="G4300" s="35"/>
      <c r="H4300" s="35"/>
      <c r="I4300" s="35"/>
      <c r="J4300" s="35"/>
      <c r="K4300" s="35"/>
      <c r="L4300" s="38"/>
      <c r="M4300" s="35"/>
      <c r="N4300" s="35"/>
      <c r="O4300" s="35"/>
      <c r="P4300" s="35"/>
      <c r="Q4300" s="35"/>
      <c r="R4300" s="35"/>
      <c r="S4300" s="35"/>
      <c r="T4300" s="35"/>
      <c r="U4300" s="35"/>
      <c r="V4300" s="35"/>
      <c r="W4300" s="35"/>
      <c r="X4300" s="35"/>
      <c r="Y4300" s="35"/>
      <c r="Z4300" s="35"/>
      <c r="AA4300" s="35"/>
      <c r="AB4300" s="35"/>
      <c r="AC4300" s="35"/>
      <c r="AD4300" s="35"/>
      <c r="AE4300" s="331"/>
      <c r="AF4300" s="331"/>
      <c r="AG4300" s="331"/>
      <c r="AH4300" s="331"/>
      <c r="AI4300" s="331"/>
      <c r="AJ4300" s="331"/>
      <c r="AK4300" s="331"/>
      <c r="AL4300" s="34"/>
      <c r="AM4300" s="331"/>
      <c r="AN4300" s="35"/>
      <c r="AO4300" s="35"/>
      <c r="AP4300" s="162"/>
      <c r="AQ4300" s="35"/>
      <c r="AR4300" s="35"/>
      <c r="AS4300" s="35"/>
      <c r="AT4300" s="35"/>
      <c r="AU4300" s="35"/>
      <c r="AV4300" s="14"/>
      <c r="AW4300" s="14"/>
      <c r="AX4300" s="14"/>
      <c r="AY4300" s="14"/>
      <c r="AZ4300" s="14"/>
      <c r="BA4300" s="14"/>
    </row>
    <row r="4301" spans="3:53" ht="15.75">
      <c r="C4301" s="35"/>
      <c r="D4301" s="35"/>
      <c r="E4301" s="304"/>
      <c r="F4301" s="304"/>
      <c r="G4301" s="35"/>
      <c r="H4301" s="35"/>
      <c r="I4301" s="35"/>
      <c r="J4301" s="35"/>
      <c r="K4301" s="35"/>
      <c r="L4301" s="38"/>
      <c r="M4301" s="35"/>
      <c r="N4301" s="35"/>
      <c r="O4301" s="35"/>
      <c r="P4301" s="35"/>
      <c r="Q4301" s="35"/>
      <c r="R4301" s="35"/>
      <c r="S4301" s="35"/>
      <c r="T4301" s="35"/>
      <c r="U4301" s="35"/>
      <c r="V4301" s="35"/>
      <c r="W4301" s="35"/>
      <c r="X4301" s="35"/>
      <c r="Y4301" s="35"/>
      <c r="Z4301" s="35"/>
      <c r="AA4301" s="35"/>
      <c r="AB4301" s="35"/>
      <c r="AC4301" s="35"/>
      <c r="AD4301" s="35"/>
      <c r="AE4301" s="331"/>
      <c r="AF4301" s="331"/>
      <c r="AG4301" s="331"/>
      <c r="AH4301" s="331"/>
      <c r="AI4301" s="331"/>
      <c r="AJ4301" s="331"/>
      <c r="AK4301" s="331"/>
      <c r="AL4301" s="34"/>
      <c r="AM4301" s="331"/>
      <c r="AN4301" s="35"/>
      <c r="AO4301" s="35"/>
      <c r="AP4301" s="162"/>
      <c r="AQ4301" s="35"/>
      <c r="AR4301" s="35"/>
      <c r="AS4301" s="35"/>
      <c r="AT4301" s="35"/>
      <c r="AU4301" s="35"/>
      <c r="AV4301" s="14"/>
      <c r="AW4301" s="14"/>
      <c r="AX4301" s="14"/>
      <c r="AY4301" s="14"/>
      <c r="AZ4301" s="14"/>
      <c r="BA4301" s="14"/>
    </row>
    <row r="4302" spans="3:53" ht="15.75">
      <c r="C4302" s="35"/>
      <c r="D4302" s="35"/>
      <c r="E4302" s="304"/>
      <c r="F4302" s="304"/>
      <c r="G4302" s="35"/>
      <c r="H4302" s="35"/>
      <c r="I4302" s="35"/>
      <c r="J4302" s="35"/>
      <c r="K4302" s="35"/>
      <c r="L4302" s="38"/>
      <c r="M4302" s="35"/>
      <c r="N4302" s="35"/>
      <c r="O4302" s="35"/>
      <c r="P4302" s="35"/>
      <c r="Q4302" s="35"/>
      <c r="R4302" s="35"/>
      <c r="S4302" s="35"/>
      <c r="T4302" s="35"/>
      <c r="U4302" s="35"/>
      <c r="V4302" s="35"/>
      <c r="W4302" s="35"/>
      <c r="X4302" s="35"/>
      <c r="Y4302" s="35"/>
      <c r="Z4302" s="35"/>
      <c r="AA4302" s="35"/>
      <c r="AB4302" s="35"/>
      <c r="AC4302" s="35"/>
      <c r="AD4302" s="35"/>
      <c r="AE4302" s="331"/>
      <c r="AF4302" s="331"/>
      <c r="AG4302" s="331"/>
      <c r="AH4302" s="331"/>
      <c r="AI4302" s="331"/>
      <c r="AJ4302" s="331"/>
      <c r="AK4302" s="331"/>
      <c r="AL4302" s="34"/>
      <c r="AM4302" s="331"/>
      <c r="AN4302" s="35"/>
      <c r="AO4302" s="35"/>
      <c r="AP4302" s="162"/>
      <c r="AQ4302" s="35"/>
      <c r="AR4302" s="35"/>
      <c r="AS4302" s="35"/>
      <c r="AT4302" s="35"/>
      <c r="AU4302" s="35"/>
      <c r="AV4302" s="14"/>
      <c r="AW4302" s="14"/>
      <c r="AX4302" s="14"/>
      <c r="AY4302" s="14"/>
      <c r="AZ4302" s="14"/>
      <c r="BA4302" s="14"/>
    </row>
    <row r="4303" spans="3:53" ht="15.75">
      <c r="C4303" s="35"/>
      <c r="D4303" s="35"/>
      <c r="E4303" s="304"/>
      <c r="F4303" s="304"/>
      <c r="G4303" s="35"/>
      <c r="H4303" s="35"/>
      <c r="I4303" s="35"/>
      <c r="J4303" s="35"/>
      <c r="K4303" s="35"/>
      <c r="L4303" s="38"/>
      <c r="M4303" s="35"/>
      <c r="N4303" s="35"/>
      <c r="O4303" s="35"/>
      <c r="P4303" s="35"/>
      <c r="Q4303" s="35"/>
      <c r="R4303" s="35"/>
      <c r="S4303" s="35"/>
      <c r="T4303" s="35"/>
      <c r="U4303" s="35"/>
      <c r="V4303" s="35"/>
      <c r="W4303" s="35"/>
      <c r="X4303" s="35"/>
      <c r="Y4303" s="35"/>
      <c r="Z4303" s="35"/>
      <c r="AA4303" s="35"/>
      <c r="AB4303" s="35"/>
      <c r="AC4303" s="35"/>
      <c r="AD4303" s="35"/>
      <c r="AE4303" s="331"/>
      <c r="AF4303" s="331"/>
      <c r="AG4303" s="331"/>
      <c r="AH4303" s="331"/>
      <c r="AI4303" s="331"/>
      <c r="AJ4303" s="331"/>
      <c r="AK4303" s="331"/>
      <c r="AL4303" s="34"/>
      <c r="AM4303" s="331"/>
      <c r="AN4303" s="35"/>
      <c r="AO4303" s="35"/>
      <c r="AP4303" s="162"/>
      <c r="AQ4303" s="35"/>
      <c r="AR4303" s="35"/>
      <c r="AS4303" s="35"/>
      <c r="AT4303" s="35"/>
      <c r="AU4303" s="35"/>
      <c r="AV4303" s="14"/>
      <c r="AW4303" s="14"/>
      <c r="AX4303" s="14"/>
      <c r="AY4303" s="14"/>
      <c r="AZ4303" s="14"/>
      <c r="BA4303" s="14"/>
    </row>
    <row r="4304" spans="3:53" ht="15.75">
      <c r="C4304" s="35"/>
      <c r="D4304" s="35"/>
      <c r="E4304" s="304"/>
      <c r="F4304" s="304"/>
      <c r="G4304" s="35"/>
      <c r="H4304" s="35"/>
      <c r="I4304" s="35"/>
      <c r="J4304" s="35"/>
      <c r="K4304" s="35"/>
      <c r="L4304" s="38"/>
      <c r="M4304" s="35"/>
      <c r="N4304" s="35"/>
      <c r="O4304" s="35"/>
      <c r="P4304" s="35"/>
      <c r="Q4304" s="35"/>
      <c r="R4304" s="35"/>
      <c r="S4304" s="35"/>
      <c r="T4304" s="35"/>
      <c r="U4304" s="35"/>
      <c r="V4304" s="35"/>
      <c r="W4304" s="35"/>
      <c r="X4304" s="35"/>
      <c r="Y4304" s="35"/>
      <c r="Z4304" s="35"/>
      <c r="AA4304" s="35"/>
      <c r="AB4304" s="35"/>
      <c r="AC4304" s="35"/>
      <c r="AD4304" s="35"/>
      <c r="AE4304" s="331"/>
      <c r="AF4304" s="331"/>
      <c r="AG4304" s="331"/>
      <c r="AH4304" s="331"/>
      <c r="AI4304" s="331"/>
      <c r="AJ4304" s="331"/>
      <c r="AK4304" s="331"/>
      <c r="AL4304" s="34"/>
      <c r="AM4304" s="331"/>
      <c r="AN4304" s="35"/>
      <c r="AO4304" s="35"/>
      <c r="AP4304" s="162"/>
      <c r="AQ4304" s="35"/>
      <c r="AR4304" s="35"/>
      <c r="AS4304" s="35"/>
      <c r="AT4304" s="35"/>
      <c r="AU4304" s="35"/>
      <c r="AV4304" s="14"/>
      <c r="AW4304" s="14"/>
      <c r="AX4304" s="14"/>
      <c r="AY4304" s="14"/>
      <c r="AZ4304" s="14"/>
      <c r="BA4304" s="14"/>
    </row>
    <row r="4305" spans="3:53" ht="15.75">
      <c r="C4305" s="35"/>
      <c r="D4305" s="35"/>
      <c r="E4305" s="304"/>
      <c r="F4305" s="304"/>
      <c r="G4305" s="35"/>
      <c r="H4305" s="35"/>
      <c r="I4305" s="35"/>
      <c r="J4305" s="35"/>
      <c r="K4305" s="35"/>
      <c r="L4305" s="38"/>
      <c r="M4305" s="35"/>
      <c r="N4305" s="35"/>
      <c r="O4305" s="35"/>
      <c r="P4305" s="35"/>
      <c r="Q4305" s="35"/>
      <c r="R4305" s="35"/>
      <c r="S4305" s="35"/>
      <c r="T4305" s="35"/>
      <c r="U4305" s="35"/>
      <c r="V4305" s="35"/>
      <c r="W4305" s="35"/>
      <c r="X4305" s="35"/>
      <c r="Y4305" s="35"/>
      <c r="Z4305" s="35"/>
      <c r="AA4305" s="35"/>
      <c r="AB4305" s="35"/>
      <c r="AC4305" s="35"/>
      <c r="AD4305" s="35"/>
      <c r="AE4305" s="331"/>
      <c r="AF4305" s="331"/>
      <c r="AG4305" s="331"/>
      <c r="AH4305" s="331"/>
      <c r="AI4305" s="331"/>
      <c r="AJ4305" s="331"/>
      <c r="AK4305" s="331"/>
      <c r="AL4305" s="34"/>
      <c r="AM4305" s="331"/>
      <c r="AN4305" s="35"/>
      <c r="AO4305" s="35"/>
      <c r="AP4305" s="162"/>
      <c r="AQ4305" s="35"/>
      <c r="AR4305" s="35"/>
      <c r="AS4305" s="35"/>
      <c r="AT4305" s="35"/>
      <c r="AU4305" s="35"/>
      <c r="AV4305" s="14"/>
      <c r="AW4305" s="14"/>
      <c r="AX4305" s="14"/>
      <c r="AY4305" s="14"/>
      <c r="AZ4305" s="14"/>
      <c r="BA4305" s="14"/>
    </row>
    <row r="4306" spans="3:53" ht="15.75">
      <c r="C4306" s="35"/>
      <c r="D4306" s="35"/>
      <c r="E4306" s="304"/>
      <c r="F4306" s="304"/>
      <c r="G4306" s="35"/>
      <c r="H4306" s="35"/>
      <c r="I4306" s="35"/>
      <c r="J4306" s="35"/>
      <c r="K4306" s="35"/>
      <c r="L4306" s="38"/>
      <c r="M4306" s="35"/>
      <c r="N4306" s="35"/>
      <c r="O4306" s="35"/>
      <c r="P4306" s="35"/>
      <c r="Q4306" s="35"/>
      <c r="R4306" s="35"/>
      <c r="S4306" s="35"/>
      <c r="T4306" s="35"/>
      <c r="U4306" s="35"/>
      <c r="V4306" s="35"/>
      <c r="W4306" s="35"/>
      <c r="X4306" s="35"/>
      <c r="Y4306" s="35"/>
      <c r="Z4306" s="35"/>
      <c r="AA4306" s="35"/>
      <c r="AB4306" s="35"/>
      <c r="AC4306" s="35"/>
      <c r="AD4306" s="35"/>
      <c r="AE4306" s="331"/>
      <c r="AF4306" s="331"/>
      <c r="AG4306" s="331"/>
      <c r="AH4306" s="331"/>
      <c r="AI4306" s="331"/>
      <c r="AJ4306" s="331"/>
      <c r="AK4306" s="331"/>
      <c r="AL4306" s="34"/>
      <c r="AM4306" s="331"/>
      <c r="AN4306" s="35"/>
      <c r="AO4306" s="35"/>
      <c r="AP4306" s="162"/>
      <c r="AQ4306" s="35"/>
      <c r="AR4306" s="35"/>
      <c r="AS4306" s="35"/>
      <c r="AT4306" s="35"/>
      <c r="AU4306" s="35"/>
      <c r="AV4306" s="14"/>
      <c r="AW4306" s="14"/>
      <c r="AX4306" s="14"/>
      <c r="AY4306" s="14"/>
      <c r="AZ4306" s="14"/>
      <c r="BA4306" s="14"/>
    </row>
    <row r="4307" spans="3:53" ht="15.75">
      <c r="C4307" s="35"/>
      <c r="D4307" s="35"/>
      <c r="E4307" s="304"/>
      <c r="F4307" s="304"/>
      <c r="G4307" s="35"/>
      <c r="H4307" s="35"/>
      <c r="I4307" s="35"/>
      <c r="J4307" s="35"/>
      <c r="K4307" s="35"/>
      <c r="L4307" s="38"/>
      <c r="M4307" s="35"/>
      <c r="N4307" s="35"/>
      <c r="O4307" s="35"/>
      <c r="P4307" s="35"/>
      <c r="Q4307" s="35"/>
      <c r="R4307" s="35"/>
      <c r="S4307" s="35"/>
      <c r="T4307" s="35"/>
      <c r="U4307" s="35"/>
      <c r="V4307" s="35"/>
      <c r="W4307" s="35"/>
      <c r="X4307" s="35"/>
      <c r="Y4307" s="35"/>
      <c r="Z4307" s="35"/>
      <c r="AA4307" s="35"/>
      <c r="AB4307" s="35"/>
      <c r="AC4307" s="35"/>
      <c r="AD4307" s="35"/>
      <c r="AE4307" s="331"/>
      <c r="AF4307" s="331"/>
      <c r="AG4307" s="331"/>
      <c r="AH4307" s="331"/>
      <c r="AI4307" s="331"/>
      <c r="AJ4307" s="331"/>
      <c r="AK4307" s="331"/>
      <c r="AL4307" s="34"/>
      <c r="AM4307" s="331"/>
      <c r="AN4307" s="35"/>
      <c r="AO4307" s="35"/>
      <c r="AP4307" s="162"/>
      <c r="AQ4307" s="35"/>
      <c r="AR4307" s="35"/>
      <c r="AS4307" s="35"/>
      <c r="AT4307" s="35"/>
      <c r="AU4307" s="35"/>
      <c r="AV4307" s="14"/>
      <c r="AW4307" s="14"/>
      <c r="AX4307" s="14"/>
      <c r="AY4307" s="14"/>
      <c r="AZ4307" s="14"/>
      <c r="BA4307" s="14"/>
    </row>
    <row r="4308" spans="3:53" ht="15.75">
      <c r="C4308" s="35"/>
      <c r="D4308" s="35"/>
      <c r="E4308" s="304"/>
      <c r="F4308" s="304"/>
      <c r="G4308" s="35"/>
      <c r="H4308" s="35"/>
      <c r="I4308" s="35"/>
      <c r="J4308" s="35"/>
      <c r="K4308" s="35"/>
      <c r="L4308" s="38"/>
      <c r="M4308" s="35"/>
      <c r="N4308" s="35"/>
      <c r="O4308" s="35"/>
      <c r="P4308" s="35"/>
      <c r="Q4308" s="35"/>
      <c r="R4308" s="35"/>
      <c r="S4308" s="35"/>
      <c r="T4308" s="35"/>
      <c r="U4308" s="35"/>
      <c r="V4308" s="35"/>
      <c r="W4308" s="35"/>
      <c r="X4308" s="35"/>
      <c r="Y4308" s="35"/>
      <c r="Z4308" s="35"/>
      <c r="AA4308" s="35"/>
      <c r="AB4308" s="35"/>
      <c r="AC4308" s="35"/>
      <c r="AD4308" s="35"/>
      <c r="AE4308" s="331"/>
      <c r="AF4308" s="331"/>
      <c r="AG4308" s="331"/>
      <c r="AH4308" s="331"/>
      <c r="AI4308" s="331"/>
      <c r="AJ4308" s="331"/>
      <c r="AK4308" s="331"/>
      <c r="AL4308" s="34"/>
      <c r="AM4308" s="331"/>
      <c r="AN4308" s="35"/>
      <c r="AO4308" s="35"/>
      <c r="AP4308" s="162"/>
      <c r="AQ4308" s="35"/>
      <c r="AR4308" s="35"/>
      <c r="AS4308" s="35"/>
      <c r="AT4308" s="35"/>
      <c r="AU4308" s="35"/>
      <c r="AV4308" s="14"/>
      <c r="AW4308" s="14"/>
      <c r="AX4308" s="14"/>
      <c r="AY4308" s="14"/>
      <c r="AZ4308" s="14"/>
      <c r="BA4308" s="14"/>
    </row>
    <row r="4309" spans="3:53" ht="15.75">
      <c r="C4309" s="35"/>
      <c r="D4309" s="35"/>
      <c r="E4309" s="304"/>
      <c r="F4309" s="304"/>
      <c r="G4309" s="35"/>
      <c r="H4309" s="35"/>
      <c r="I4309" s="35"/>
      <c r="J4309" s="35"/>
      <c r="K4309" s="35"/>
      <c r="L4309" s="38"/>
      <c r="M4309" s="35"/>
      <c r="N4309" s="35"/>
      <c r="O4309" s="35"/>
      <c r="P4309" s="35"/>
      <c r="Q4309" s="35"/>
      <c r="R4309" s="35"/>
      <c r="S4309" s="35"/>
      <c r="T4309" s="35"/>
      <c r="U4309" s="35"/>
      <c r="V4309" s="35"/>
      <c r="W4309" s="35"/>
      <c r="X4309" s="35"/>
      <c r="Y4309" s="35"/>
      <c r="Z4309" s="35"/>
      <c r="AA4309" s="35"/>
      <c r="AB4309" s="35"/>
      <c r="AC4309" s="35"/>
      <c r="AD4309" s="35"/>
      <c r="AE4309" s="331"/>
      <c r="AF4309" s="331"/>
      <c r="AG4309" s="331"/>
      <c r="AH4309" s="331"/>
      <c r="AI4309" s="331"/>
      <c r="AJ4309" s="331"/>
      <c r="AK4309" s="331"/>
      <c r="AL4309" s="34"/>
      <c r="AM4309" s="331"/>
      <c r="AN4309" s="35"/>
      <c r="AO4309" s="35"/>
      <c r="AP4309" s="162"/>
      <c r="AQ4309" s="35"/>
      <c r="AR4309" s="35"/>
      <c r="AS4309" s="35"/>
      <c r="AT4309" s="35"/>
      <c r="AU4309" s="35"/>
      <c r="AV4309" s="14"/>
      <c r="AW4309" s="14"/>
      <c r="AX4309" s="14"/>
      <c r="AY4309" s="14"/>
      <c r="AZ4309" s="14"/>
      <c r="BA4309" s="14"/>
    </row>
    <row r="4310" spans="3:53" ht="15.75">
      <c r="C4310" s="35"/>
      <c r="D4310" s="35"/>
      <c r="E4310" s="304"/>
      <c r="F4310" s="304"/>
      <c r="G4310" s="35"/>
      <c r="H4310" s="35"/>
      <c r="I4310" s="35"/>
      <c r="J4310" s="35"/>
      <c r="K4310" s="35"/>
      <c r="L4310" s="38"/>
      <c r="M4310" s="35"/>
      <c r="N4310" s="35"/>
      <c r="O4310" s="35"/>
      <c r="P4310" s="35"/>
      <c r="Q4310" s="35"/>
      <c r="R4310" s="35"/>
      <c r="S4310" s="35"/>
      <c r="T4310" s="35"/>
      <c r="U4310" s="35"/>
      <c r="V4310" s="35"/>
      <c r="W4310" s="35"/>
      <c r="X4310" s="35"/>
      <c r="Y4310" s="35"/>
      <c r="Z4310" s="35"/>
      <c r="AA4310" s="35"/>
      <c r="AB4310" s="35"/>
      <c r="AC4310" s="35"/>
      <c r="AD4310" s="35"/>
      <c r="AE4310" s="331"/>
      <c r="AF4310" s="331"/>
      <c r="AG4310" s="331"/>
      <c r="AH4310" s="331"/>
      <c r="AI4310" s="331"/>
      <c r="AJ4310" s="331"/>
      <c r="AK4310" s="331"/>
      <c r="AL4310" s="34"/>
      <c r="AM4310" s="331"/>
      <c r="AN4310" s="35"/>
      <c r="AO4310" s="35"/>
      <c r="AP4310" s="162"/>
      <c r="AQ4310" s="35"/>
      <c r="AR4310" s="35"/>
      <c r="AS4310" s="35"/>
      <c r="AT4310" s="35"/>
      <c r="AU4310" s="35"/>
      <c r="AV4310" s="14"/>
      <c r="AW4310" s="14"/>
      <c r="AX4310" s="14"/>
      <c r="AY4310" s="14"/>
      <c r="AZ4310" s="14"/>
      <c r="BA4310" s="14"/>
    </row>
    <row r="4311" spans="3:53" ht="15.75">
      <c r="C4311" s="35"/>
      <c r="D4311" s="35"/>
      <c r="E4311" s="304"/>
      <c r="F4311" s="304"/>
      <c r="G4311" s="35"/>
      <c r="H4311" s="35"/>
      <c r="I4311" s="35"/>
      <c r="J4311" s="35"/>
      <c r="K4311" s="35"/>
      <c r="L4311" s="38"/>
      <c r="M4311" s="35"/>
      <c r="N4311" s="35"/>
      <c r="O4311" s="35"/>
      <c r="P4311" s="35"/>
      <c r="Q4311" s="35"/>
      <c r="R4311" s="35"/>
      <c r="S4311" s="35"/>
      <c r="T4311" s="35"/>
      <c r="U4311" s="35"/>
      <c r="V4311" s="35"/>
      <c r="W4311" s="35"/>
      <c r="X4311" s="35"/>
      <c r="Y4311" s="35"/>
      <c r="Z4311" s="35"/>
      <c r="AA4311" s="35"/>
      <c r="AB4311" s="35"/>
      <c r="AC4311" s="35"/>
      <c r="AD4311" s="35"/>
      <c r="AE4311" s="331"/>
      <c r="AF4311" s="331"/>
      <c r="AG4311" s="331"/>
      <c r="AH4311" s="331"/>
      <c r="AI4311" s="331"/>
      <c r="AJ4311" s="331"/>
      <c r="AK4311" s="331"/>
      <c r="AL4311" s="34"/>
      <c r="AM4311" s="331"/>
      <c r="AN4311" s="35"/>
      <c r="AO4311" s="35"/>
      <c r="AP4311" s="162"/>
      <c r="AQ4311" s="35"/>
      <c r="AR4311" s="35"/>
      <c r="AS4311" s="35"/>
      <c r="AT4311" s="35"/>
      <c r="AU4311" s="35"/>
      <c r="AV4311" s="14"/>
      <c r="AW4311" s="14"/>
      <c r="AX4311" s="14"/>
      <c r="AY4311" s="14"/>
      <c r="AZ4311" s="14"/>
      <c r="BA4311" s="14"/>
    </row>
    <row r="4312" spans="3:53" ht="15.75">
      <c r="C4312" s="35"/>
      <c r="D4312" s="35"/>
      <c r="E4312" s="304"/>
      <c r="F4312" s="304"/>
      <c r="G4312" s="35"/>
      <c r="H4312" s="35"/>
      <c r="I4312" s="35"/>
      <c r="J4312" s="35"/>
      <c r="K4312" s="35"/>
      <c r="L4312" s="38"/>
      <c r="M4312" s="35"/>
      <c r="N4312" s="35"/>
      <c r="O4312" s="35"/>
      <c r="P4312" s="35"/>
      <c r="Q4312" s="35"/>
      <c r="R4312" s="35"/>
      <c r="S4312" s="35"/>
      <c r="T4312" s="35"/>
      <c r="U4312" s="35"/>
      <c r="V4312" s="35"/>
      <c r="W4312" s="35"/>
      <c r="X4312" s="35"/>
      <c r="Y4312" s="35"/>
      <c r="Z4312" s="35"/>
      <c r="AA4312" s="35"/>
      <c r="AB4312" s="35"/>
      <c r="AC4312" s="35"/>
      <c r="AD4312" s="35"/>
      <c r="AE4312" s="331"/>
      <c r="AF4312" s="331"/>
      <c r="AG4312" s="331"/>
      <c r="AH4312" s="331"/>
      <c r="AI4312" s="331"/>
      <c r="AJ4312" s="331"/>
      <c r="AK4312" s="331"/>
      <c r="AL4312" s="34"/>
      <c r="AM4312" s="331"/>
      <c r="AN4312" s="35"/>
      <c r="AO4312" s="35"/>
      <c r="AP4312" s="162"/>
      <c r="AQ4312" s="35"/>
      <c r="AR4312" s="35"/>
      <c r="AS4312" s="35"/>
      <c r="AT4312" s="35"/>
      <c r="AU4312" s="35"/>
      <c r="AV4312" s="14"/>
      <c r="AW4312" s="14"/>
      <c r="AX4312" s="14"/>
      <c r="AY4312" s="14"/>
      <c r="AZ4312" s="14"/>
      <c r="BA4312" s="14"/>
    </row>
    <row r="4313" spans="3:53" ht="15.75">
      <c r="C4313" s="35"/>
      <c r="D4313" s="35"/>
      <c r="E4313" s="304"/>
      <c r="F4313" s="304"/>
      <c r="G4313" s="35"/>
      <c r="H4313" s="35"/>
      <c r="I4313" s="35"/>
      <c r="J4313" s="35"/>
      <c r="K4313" s="35"/>
      <c r="L4313" s="38"/>
      <c r="M4313" s="35"/>
      <c r="N4313" s="35"/>
      <c r="O4313" s="35"/>
      <c r="P4313" s="35"/>
      <c r="Q4313" s="35"/>
      <c r="R4313" s="35"/>
      <c r="S4313" s="35"/>
      <c r="T4313" s="35"/>
      <c r="U4313" s="35"/>
      <c r="V4313" s="35"/>
      <c r="W4313" s="35"/>
      <c r="X4313" s="35"/>
      <c r="Y4313" s="35"/>
      <c r="Z4313" s="35"/>
      <c r="AA4313" s="35"/>
      <c r="AB4313" s="35"/>
      <c r="AC4313" s="35"/>
      <c r="AD4313" s="35"/>
      <c r="AE4313" s="331"/>
      <c r="AF4313" s="331"/>
      <c r="AG4313" s="331"/>
      <c r="AH4313" s="331"/>
      <c r="AI4313" s="331"/>
      <c r="AJ4313" s="331"/>
      <c r="AK4313" s="331"/>
      <c r="AL4313" s="34"/>
      <c r="AM4313" s="331"/>
      <c r="AN4313" s="35"/>
      <c r="AO4313" s="35"/>
      <c r="AP4313" s="162"/>
      <c r="AQ4313" s="35"/>
      <c r="AR4313" s="35"/>
      <c r="AS4313" s="35"/>
      <c r="AT4313" s="35"/>
      <c r="AU4313" s="35"/>
      <c r="AV4313" s="14"/>
      <c r="AW4313" s="14"/>
      <c r="AX4313" s="14"/>
      <c r="AY4313" s="14"/>
      <c r="AZ4313" s="14"/>
      <c r="BA4313" s="14"/>
    </row>
    <row r="4314" spans="3:53" ht="15.75">
      <c r="C4314" s="35"/>
      <c r="D4314" s="35"/>
      <c r="E4314" s="304"/>
      <c r="F4314" s="304"/>
      <c r="G4314" s="35"/>
      <c r="H4314" s="35"/>
      <c r="I4314" s="35"/>
      <c r="J4314" s="35"/>
      <c r="K4314" s="35"/>
      <c r="L4314" s="38"/>
      <c r="M4314" s="35"/>
      <c r="N4314" s="35"/>
      <c r="O4314" s="35"/>
      <c r="P4314" s="35"/>
      <c r="Q4314" s="35"/>
      <c r="R4314" s="35"/>
      <c r="S4314" s="35"/>
      <c r="T4314" s="35"/>
      <c r="U4314" s="35"/>
      <c r="V4314" s="35"/>
      <c r="W4314" s="35"/>
      <c r="X4314" s="35"/>
      <c r="Y4314" s="35"/>
      <c r="Z4314" s="35"/>
      <c r="AA4314" s="35"/>
      <c r="AB4314" s="35"/>
      <c r="AC4314" s="35"/>
      <c r="AD4314" s="35"/>
      <c r="AE4314" s="331"/>
      <c r="AF4314" s="331"/>
      <c r="AG4314" s="331"/>
      <c r="AH4314" s="331"/>
      <c r="AI4314" s="331"/>
      <c r="AJ4314" s="331"/>
      <c r="AK4314" s="331"/>
      <c r="AL4314" s="34"/>
      <c r="AM4314" s="331"/>
      <c r="AN4314" s="35"/>
      <c r="AO4314" s="35"/>
      <c r="AP4314" s="162"/>
      <c r="AQ4314" s="35"/>
      <c r="AR4314" s="35"/>
      <c r="AS4314" s="35"/>
      <c r="AT4314" s="35"/>
      <c r="AU4314" s="35"/>
      <c r="AV4314" s="14"/>
      <c r="AW4314" s="14"/>
      <c r="AX4314" s="14"/>
      <c r="AY4314" s="14"/>
      <c r="AZ4314" s="14"/>
      <c r="BA4314" s="14"/>
    </row>
    <row r="4315" spans="3:53" ht="15.75">
      <c r="C4315" s="35"/>
      <c r="D4315" s="35"/>
      <c r="E4315" s="304"/>
      <c r="F4315" s="304"/>
      <c r="G4315" s="35"/>
      <c r="H4315" s="35"/>
      <c r="I4315" s="35"/>
      <c r="J4315" s="35"/>
      <c r="K4315" s="35"/>
      <c r="L4315" s="38"/>
      <c r="M4315" s="35"/>
      <c r="N4315" s="35"/>
      <c r="O4315" s="35"/>
      <c r="P4315" s="35"/>
      <c r="Q4315" s="35"/>
      <c r="R4315" s="35"/>
      <c r="S4315" s="35"/>
      <c r="T4315" s="35"/>
      <c r="U4315" s="35"/>
      <c r="V4315" s="35"/>
      <c r="W4315" s="35"/>
      <c r="X4315" s="35"/>
      <c r="Y4315" s="35"/>
      <c r="Z4315" s="35"/>
      <c r="AA4315" s="35"/>
      <c r="AB4315" s="35"/>
      <c r="AC4315" s="35"/>
      <c r="AD4315" s="35"/>
      <c r="AE4315" s="331"/>
      <c r="AF4315" s="331"/>
      <c r="AG4315" s="331"/>
      <c r="AH4315" s="331"/>
      <c r="AI4315" s="331"/>
      <c r="AJ4315" s="331"/>
      <c r="AK4315" s="331"/>
      <c r="AL4315" s="34"/>
      <c r="AM4315" s="331"/>
      <c r="AN4315" s="35"/>
      <c r="AO4315" s="35"/>
      <c r="AP4315" s="162"/>
      <c r="AQ4315" s="35"/>
      <c r="AR4315" s="35"/>
      <c r="AS4315" s="35"/>
      <c r="AT4315" s="35"/>
      <c r="AU4315" s="35"/>
      <c r="AV4315" s="14"/>
      <c r="AW4315" s="14"/>
      <c r="AX4315" s="14"/>
      <c r="AY4315" s="14"/>
      <c r="AZ4315" s="14"/>
      <c r="BA4315" s="14"/>
    </row>
    <row r="4316" spans="3:53" ht="15.75">
      <c r="C4316" s="35"/>
      <c r="D4316" s="35"/>
      <c r="E4316" s="304"/>
      <c r="F4316" s="304"/>
      <c r="G4316" s="35"/>
      <c r="H4316" s="35"/>
      <c r="I4316" s="35"/>
      <c r="J4316" s="35"/>
      <c r="K4316" s="35"/>
      <c r="L4316" s="38"/>
      <c r="M4316" s="35"/>
      <c r="N4316" s="35"/>
      <c r="O4316" s="35"/>
      <c r="P4316" s="35"/>
      <c r="Q4316" s="35"/>
      <c r="R4316" s="35"/>
      <c r="S4316" s="35"/>
      <c r="T4316" s="35"/>
      <c r="U4316" s="35"/>
      <c r="V4316" s="35"/>
      <c r="W4316" s="35"/>
      <c r="X4316" s="35"/>
      <c r="Y4316" s="35"/>
      <c r="Z4316" s="35"/>
      <c r="AA4316" s="35"/>
      <c r="AB4316" s="35"/>
      <c r="AC4316" s="35"/>
      <c r="AD4316" s="35"/>
      <c r="AE4316" s="331"/>
      <c r="AF4316" s="331"/>
      <c r="AG4316" s="331"/>
      <c r="AH4316" s="331"/>
      <c r="AI4316" s="331"/>
      <c r="AJ4316" s="331"/>
      <c r="AK4316" s="331"/>
      <c r="AL4316" s="34"/>
      <c r="AM4316" s="331"/>
      <c r="AN4316" s="35"/>
      <c r="AO4316" s="35"/>
      <c r="AP4316" s="162"/>
      <c r="AQ4316" s="35"/>
      <c r="AR4316" s="35"/>
      <c r="AS4316" s="35"/>
      <c r="AT4316" s="35"/>
      <c r="AU4316" s="35"/>
      <c r="AV4316" s="14"/>
      <c r="AW4316" s="14"/>
      <c r="AX4316" s="14"/>
      <c r="AY4316" s="14"/>
      <c r="AZ4316" s="14"/>
      <c r="BA4316" s="14"/>
    </row>
    <row r="4317" spans="3:53" ht="15.75">
      <c r="C4317" s="35"/>
      <c r="D4317" s="35"/>
      <c r="E4317" s="304"/>
      <c r="F4317" s="304"/>
      <c r="G4317" s="35"/>
      <c r="H4317" s="35"/>
      <c r="I4317" s="35"/>
      <c r="J4317" s="35"/>
      <c r="K4317" s="35"/>
      <c r="L4317" s="38"/>
      <c r="M4317" s="35"/>
      <c r="N4317" s="35"/>
      <c r="O4317" s="35"/>
      <c r="P4317" s="35"/>
      <c r="Q4317" s="35"/>
      <c r="R4317" s="35"/>
      <c r="S4317" s="35"/>
      <c r="T4317" s="35"/>
      <c r="U4317" s="35"/>
      <c r="V4317" s="35"/>
      <c r="W4317" s="35"/>
      <c r="X4317" s="35"/>
      <c r="Y4317" s="35"/>
      <c r="Z4317" s="35"/>
      <c r="AA4317" s="35"/>
      <c r="AB4317" s="35"/>
      <c r="AC4317" s="35"/>
      <c r="AD4317" s="35"/>
      <c r="AE4317" s="331"/>
      <c r="AF4317" s="331"/>
      <c r="AG4317" s="331"/>
      <c r="AH4317" s="331"/>
      <c r="AI4317" s="331"/>
      <c r="AJ4317" s="331"/>
      <c r="AK4317" s="331"/>
      <c r="AL4317" s="34"/>
      <c r="AM4317" s="331"/>
      <c r="AN4317" s="35"/>
      <c r="AO4317" s="35"/>
      <c r="AP4317" s="162"/>
      <c r="AQ4317" s="35"/>
      <c r="AR4317" s="35"/>
      <c r="AS4317" s="35"/>
      <c r="AT4317" s="35"/>
      <c r="AU4317" s="35"/>
      <c r="AV4317" s="14"/>
      <c r="AW4317" s="14"/>
      <c r="AX4317" s="14"/>
      <c r="AY4317" s="14"/>
      <c r="AZ4317" s="14"/>
      <c r="BA4317" s="14"/>
    </row>
    <row r="4318" spans="3:53" ht="15.75">
      <c r="C4318" s="35"/>
      <c r="D4318" s="35"/>
      <c r="E4318" s="304"/>
      <c r="F4318" s="304"/>
      <c r="G4318" s="35"/>
      <c r="H4318" s="35"/>
      <c r="I4318" s="35"/>
      <c r="J4318" s="35"/>
      <c r="K4318" s="35"/>
      <c r="L4318" s="38"/>
      <c r="M4318" s="35"/>
      <c r="N4318" s="35"/>
      <c r="O4318" s="35"/>
      <c r="P4318" s="35"/>
      <c r="Q4318" s="35"/>
      <c r="R4318" s="35"/>
      <c r="S4318" s="35"/>
      <c r="T4318" s="35"/>
      <c r="U4318" s="35"/>
      <c r="V4318" s="35"/>
      <c r="W4318" s="35"/>
      <c r="X4318" s="35"/>
      <c r="Y4318" s="35"/>
      <c r="Z4318" s="35"/>
      <c r="AA4318" s="35"/>
      <c r="AB4318" s="35"/>
      <c r="AC4318" s="35"/>
      <c r="AD4318" s="35"/>
      <c r="AE4318" s="331"/>
      <c r="AF4318" s="331"/>
      <c r="AG4318" s="331"/>
      <c r="AH4318" s="331"/>
      <c r="AI4318" s="331"/>
      <c r="AJ4318" s="331"/>
      <c r="AK4318" s="331"/>
      <c r="AL4318" s="34"/>
      <c r="AM4318" s="331"/>
      <c r="AN4318" s="35"/>
      <c r="AO4318" s="35"/>
      <c r="AP4318" s="162"/>
      <c r="AQ4318" s="35"/>
      <c r="AR4318" s="35"/>
      <c r="AS4318" s="35"/>
      <c r="AT4318" s="35"/>
      <c r="AU4318" s="35"/>
      <c r="AV4318" s="14"/>
      <c r="AW4318" s="14"/>
      <c r="AX4318" s="14"/>
      <c r="AY4318" s="14"/>
      <c r="AZ4318" s="14"/>
      <c r="BA4318" s="14"/>
    </row>
    <row r="4319" spans="3:53" ht="15.75">
      <c r="C4319" s="35"/>
      <c r="D4319" s="35"/>
      <c r="E4319" s="304"/>
      <c r="F4319" s="304"/>
      <c r="G4319" s="35"/>
      <c r="H4319" s="35"/>
      <c r="I4319" s="35"/>
      <c r="J4319" s="35"/>
      <c r="K4319" s="35"/>
      <c r="L4319" s="38"/>
      <c r="M4319" s="35"/>
      <c r="N4319" s="35"/>
      <c r="O4319" s="35"/>
      <c r="P4319" s="35"/>
      <c r="Q4319" s="35"/>
      <c r="R4319" s="35"/>
      <c r="S4319" s="35"/>
      <c r="T4319" s="35"/>
      <c r="U4319" s="35"/>
      <c r="V4319" s="35"/>
      <c r="W4319" s="35"/>
      <c r="X4319" s="35"/>
      <c r="Y4319" s="35"/>
      <c r="Z4319" s="35"/>
      <c r="AA4319" s="35"/>
      <c r="AB4319" s="35"/>
      <c r="AC4319" s="35"/>
      <c r="AD4319" s="35"/>
      <c r="AE4319" s="331"/>
      <c r="AF4319" s="331"/>
      <c r="AG4319" s="331"/>
      <c r="AH4319" s="331"/>
      <c r="AI4319" s="331"/>
      <c r="AJ4319" s="331"/>
      <c r="AK4319" s="331"/>
      <c r="AL4319" s="34"/>
      <c r="AM4319" s="331"/>
      <c r="AN4319" s="35"/>
      <c r="AO4319" s="35"/>
      <c r="AP4319" s="162"/>
      <c r="AQ4319" s="35"/>
      <c r="AR4319" s="35"/>
      <c r="AS4319" s="35"/>
      <c r="AT4319" s="35"/>
      <c r="AU4319" s="35"/>
      <c r="AV4319" s="14"/>
      <c r="AW4319" s="14"/>
      <c r="AX4319" s="14"/>
      <c r="AY4319" s="14"/>
      <c r="AZ4319" s="14"/>
      <c r="BA4319" s="14"/>
    </row>
    <row r="4320" spans="3:53" ht="15.75">
      <c r="C4320" s="35"/>
      <c r="D4320" s="35"/>
      <c r="E4320" s="304"/>
      <c r="F4320" s="304"/>
      <c r="G4320" s="35"/>
      <c r="H4320" s="35"/>
      <c r="I4320" s="35"/>
      <c r="J4320" s="35"/>
      <c r="K4320" s="35"/>
      <c r="L4320" s="38"/>
      <c r="M4320" s="35"/>
      <c r="N4320" s="35"/>
      <c r="O4320" s="35"/>
      <c r="P4320" s="35"/>
      <c r="Q4320" s="35"/>
      <c r="R4320" s="35"/>
      <c r="S4320" s="35"/>
      <c r="T4320" s="35"/>
      <c r="U4320" s="35"/>
      <c r="V4320" s="35"/>
      <c r="W4320" s="35"/>
      <c r="X4320" s="35"/>
      <c r="Y4320" s="35"/>
      <c r="Z4320" s="35"/>
      <c r="AA4320" s="35"/>
      <c r="AB4320" s="35"/>
      <c r="AC4320" s="35"/>
      <c r="AD4320" s="35"/>
      <c r="AE4320" s="331"/>
      <c r="AF4320" s="331"/>
      <c r="AG4320" s="331"/>
      <c r="AH4320" s="331"/>
      <c r="AI4320" s="331"/>
      <c r="AJ4320" s="331"/>
      <c r="AK4320" s="331"/>
      <c r="AL4320" s="34"/>
      <c r="AM4320" s="331"/>
      <c r="AN4320" s="35"/>
      <c r="AO4320" s="35"/>
      <c r="AP4320" s="162"/>
      <c r="AQ4320" s="35"/>
      <c r="AR4320" s="35"/>
      <c r="AS4320" s="35"/>
      <c r="AT4320" s="35"/>
      <c r="AU4320" s="35"/>
      <c r="AV4320" s="14"/>
      <c r="AW4320" s="14"/>
      <c r="AX4320" s="14"/>
      <c r="AY4320" s="14"/>
      <c r="AZ4320" s="14"/>
      <c r="BA4320" s="14"/>
    </row>
    <row r="4321" spans="3:53" ht="15.75">
      <c r="C4321" s="35"/>
      <c r="D4321" s="35"/>
      <c r="E4321" s="304"/>
      <c r="F4321" s="304"/>
      <c r="G4321" s="35"/>
      <c r="H4321" s="35"/>
      <c r="I4321" s="35"/>
      <c r="J4321" s="35"/>
      <c r="K4321" s="35"/>
      <c r="L4321" s="38"/>
      <c r="M4321" s="35"/>
      <c r="N4321" s="35"/>
      <c r="O4321" s="35"/>
      <c r="P4321" s="35"/>
      <c r="Q4321" s="35"/>
      <c r="R4321" s="35"/>
      <c r="S4321" s="35"/>
      <c r="T4321" s="35"/>
      <c r="U4321" s="35"/>
      <c r="V4321" s="35"/>
      <c r="W4321" s="35"/>
      <c r="X4321" s="35"/>
      <c r="Y4321" s="35"/>
      <c r="Z4321" s="35"/>
      <c r="AA4321" s="35"/>
      <c r="AB4321" s="35"/>
      <c r="AC4321" s="35"/>
      <c r="AD4321" s="35"/>
      <c r="AE4321" s="331"/>
      <c r="AF4321" s="331"/>
      <c r="AG4321" s="331"/>
      <c r="AH4321" s="331"/>
      <c r="AI4321" s="331"/>
      <c r="AJ4321" s="331"/>
      <c r="AK4321" s="331"/>
      <c r="AL4321" s="34"/>
      <c r="AM4321" s="331"/>
      <c r="AN4321" s="35"/>
      <c r="AO4321" s="35"/>
      <c r="AP4321" s="162"/>
      <c r="AQ4321" s="35"/>
      <c r="AR4321" s="35"/>
      <c r="AS4321" s="35"/>
      <c r="AT4321" s="35"/>
      <c r="AU4321" s="35"/>
      <c r="AV4321" s="14"/>
      <c r="AW4321" s="14"/>
      <c r="AX4321" s="14"/>
      <c r="AY4321" s="14"/>
      <c r="AZ4321" s="14"/>
      <c r="BA4321" s="14"/>
    </row>
    <row r="4322" spans="3:53" ht="15.75">
      <c r="C4322" s="35"/>
      <c r="D4322" s="35"/>
      <c r="E4322" s="304"/>
      <c r="F4322" s="304"/>
      <c r="G4322" s="35"/>
      <c r="H4322" s="35"/>
      <c r="I4322" s="35"/>
      <c r="J4322" s="35"/>
      <c r="K4322" s="35"/>
      <c r="L4322" s="38"/>
      <c r="M4322" s="35"/>
      <c r="N4322" s="35"/>
      <c r="O4322" s="35"/>
      <c r="P4322" s="35"/>
      <c r="Q4322" s="35"/>
      <c r="R4322" s="35"/>
      <c r="S4322" s="35"/>
      <c r="T4322" s="35"/>
      <c r="U4322" s="35"/>
      <c r="V4322" s="35"/>
      <c r="W4322" s="35"/>
      <c r="X4322" s="35"/>
      <c r="Y4322" s="35"/>
      <c r="Z4322" s="35"/>
      <c r="AA4322" s="35"/>
      <c r="AB4322" s="35"/>
      <c r="AC4322" s="35"/>
      <c r="AD4322" s="35"/>
      <c r="AE4322" s="331"/>
      <c r="AF4322" s="331"/>
      <c r="AG4322" s="331"/>
      <c r="AH4322" s="331"/>
      <c r="AI4322" s="331"/>
      <c r="AJ4322" s="331"/>
      <c r="AK4322" s="331"/>
      <c r="AL4322" s="34"/>
      <c r="AM4322" s="331"/>
      <c r="AN4322" s="35"/>
      <c r="AO4322" s="35"/>
      <c r="AP4322" s="162"/>
      <c r="AQ4322" s="35"/>
      <c r="AR4322" s="35"/>
      <c r="AS4322" s="35"/>
      <c r="AT4322" s="35"/>
      <c r="AU4322" s="35"/>
      <c r="AV4322" s="14"/>
      <c r="AW4322" s="14"/>
      <c r="AX4322" s="14"/>
      <c r="AY4322" s="14"/>
      <c r="AZ4322" s="14"/>
      <c r="BA4322" s="14"/>
    </row>
    <row r="4323" spans="3:53" ht="15.75">
      <c r="C4323" s="35"/>
      <c r="D4323" s="35"/>
      <c r="E4323" s="304"/>
      <c r="F4323" s="304"/>
      <c r="G4323" s="35"/>
      <c r="H4323" s="35"/>
      <c r="I4323" s="35"/>
      <c r="J4323" s="35"/>
      <c r="K4323" s="35"/>
      <c r="L4323" s="38"/>
      <c r="M4323" s="35"/>
      <c r="N4323" s="35"/>
      <c r="O4323" s="35"/>
      <c r="P4323" s="35"/>
      <c r="Q4323" s="35"/>
      <c r="R4323" s="35"/>
      <c r="S4323" s="35"/>
      <c r="T4323" s="35"/>
      <c r="U4323" s="35"/>
      <c r="V4323" s="35"/>
      <c r="W4323" s="35"/>
      <c r="X4323" s="35"/>
      <c r="Y4323" s="35"/>
      <c r="Z4323" s="35"/>
      <c r="AA4323" s="35"/>
      <c r="AB4323" s="35"/>
      <c r="AC4323" s="35"/>
      <c r="AD4323" s="35"/>
      <c r="AE4323" s="331"/>
      <c r="AF4323" s="331"/>
      <c r="AG4323" s="331"/>
      <c r="AH4323" s="331"/>
      <c r="AI4323" s="331"/>
      <c r="AJ4323" s="331"/>
      <c r="AK4323" s="331"/>
      <c r="AL4323" s="34"/>
      <c r="AM4323" s="331"/>
      <c r="AN4323" s="35"/>
      <c r="AO4323" s="35"/>
      <c r="AP4323" s="162"/>
      <c r="AQ4323" s="35"/>
      <c r="AR4323" s="35"/>
      <c r="AS4323" s="35"/>
      <c r="AT4323" s="35"/>
      <c r="AU4323" s="35"/>
      <c r="AV4323" s="14"/>
      <c r="AW4323" s="14"/>
      <c r="AX4323" s="14"/>
      <c r="AY4323" s="14"/>
      <c r="AZ4323" s="14"/>
      <c r="BA4323" s="14"/>
    </row>
    <row r="4324" spans="3:53" ht="15.75">
      <c r="C4324" s="35"/>
      <c r="D4324" s="35"/>
      <c r="E4324" s="304"/>
      <c r="F4324" s="304"/>
      <c r="G4324" s="35"/>
      <c r="H4324" s="35"/>
      <c r="I4324" s="35"/>
      <c r="J4324" s="35"/>
      <c r="K4324" s="35"/>
      <c r="L4324" s="38"/>
      <c r="M4324" s="35"/>
      <c r="N4324" s="35"/>
      <c r="O4324" s="35"/>
      <c r="P4324" s="35"/>
      <c r="Q4324" s="35"/>
      <c r="R4324" s="35"/>
      <c r="S4324" s="35"/>
      <c r="T4324" s="35"/>
      <c r="U4324" s="35"/>
      <c r="V4324" s="35"/>
      <c r="W4324" s="35"/>
      <c r="X4324" s="35"/>
      <c r="Y4324" s="35"/>
      <c r="Z4324" s="35"/>
      <c r="AA4324" s="35"/>
      <c r="AB4324" s="35"/>
      <c r="AC4324" s="35"/>
      <c r="AD4324" s="35"/>
      <c r="AE4324" s="331"/>
      <c r="AF4324" s="331"/>
      <c r="AG4324" s="331"/>
      <c r="AH4324" s="331"/>
      <c r="AI4324" s="331"/>
      <c r="AJ4324" s="331"/>
      <c r="AK4324" s="331"/>
      <c r="AL4324" s="34"/>
      <c r="AM4324" s="331"/>
      <c r="AN4324" s="35"/>
      <c r="AO4324" s="35"/>
      <c r="AP4324" s="162"/>
      <c r="AQ4324" s="35"/>
      <c r="AR4324" s="35"/>
      <c r="AS4324" s="35"/>
      <c r="AT4324" s="35"/>
      <c r="AU4324" s="35"/>
      <c r="AV4324" s="14"/>
      <c r="AW4324" s="14"/>
      <c r="AX4324" s="14"/>
      <c r="AY4324" s="14"/>
      <c r="AZ4324" s="14"/>
      <c r="BA4324" s="14"/>
    </row>
    <row r="4325" spans="3:53" ht="15.75">
      <c r="C4325" s="35"/>
      <c r="D4325" s="35"/>
      <c r="E4325" s="304"/>
      <c r="F4325" s="304"/>
      <c r="G4325" s="35"/>
      <c r="H4325" s="35"/>
      <c r="I4325" s="35"/>
      <c r="J4325" s="35"/>
      <c r="K4325" s="35"/>
      <c r="L4325" s="38"/>
      <c r="M4325" s="35"/>
      <c r="N4325" s="35"/>
      <c r="O4325" s="35"/>
      <c r="P4325" s="35"/>
      <c r="Q4325" s="35"/>
      <c r="R4325" s="35"/>
      <c r="S4325" s="35"/>
      <c r="T4325" s="35"/>
      <c r="U4325" s="35"/>
      <c r="V4325" s="35"/>
      <c r="W4325" s="35"/>
      <c r="X4325" s="35"/>
      <c r="Y4325" s="35"/>
      <c r="Z4325" s="35"/>
      <c r="AA4325" s="35"/>
      <c r="AB4325" s="35"/>
      <c r="AC4325" s="35"/>
      <c r="AD4325" s="35"/>
      <c r="AE4325" s="331"/>
      <c r="AF4325" s="331"/>
      <c r="AG4325" s="331"/>
      <c r="AH4325" s="331"/>
      <c r="AI4325" s="331"/>
      <c r="AJ4325" s="331"/>
      <c r="AK4325" s="331"/>
      <c r="AL4325" s="34"/>
      <c r="AM4325" s="331"/>
      <c r="AN4325" s="35"/>
      <c r="AO4325" s="35"/>
      <c r="AP4325" s="162"/>
      <c r="AQ4325" s="35"/>
      <c r="AR4325" s="35"/>
      <c r="AS4325" s="35"/>
      <c r="AT4325" s="35"/>
      <c r="AU4325" s="35"/>
      <c r="AV4325" s="14"/>
      <c r="AW4325" s="14"/>
      <c r="AX4325" s="14"/>
      <c r="AY4325" s="14"/>
      <c r="AZ4325" s="14"/>
      <c r="BA4325" s="14"/>
    </row>
    <row r="4326" spans="3:53" ht="15.75">
      <c r="C4326" s="35"/>
      <c r="D4326" s="35"/>
      <c r="E4326" s="304"/>
      <c r="F4326" s="304"/>
      <c r="G4326" s="35"/>
      <c r="H4326" s="35"/>
      <c r="I4326" s="35"/>
      <c r="J4326" s="35"/>
      <c r="K4326" s="35"/>
      <c r="L4326" s="38"/>
      <c r="M4326" s="35"/>
      <c r="N4326" s="35"/>
      <c r="O4326" s="35"/>
      <c r="P4326" s="35"/>
      <c r="Q4326" s="35"/>
      <c r="R4326" s="35"/>
      <c r="S4326" s="35"/>
      <c r="T4326" s="35"/>
      <c r="U4326" s="35"/>
      <c r="V4326" s="35"/>
      <c r="W4326" s="35"/>
      <c r="X4326" s="35"/>
      <c r="Y4326" s="35"/>
      <c r="Z4326" s="35"/>
      <c r="AA4326" s="35"/>
      <c r="AB4326" s="35"/>
      <c r="AC4326" s="35"/>
      <c r="AD4326" s="35"/>
      <c r="AE4326" s="331"/>
      <c r="AF4326" s="331"/>
      <c r="AG4326" s="331"/>
      <c r="AH4326" s="331"/>
      <c r="AI4326" s="331"/>
      <c r="AJ4326" s="331"/>
      <c r="AK4326" s="331"/>
      <c r="AL4326" s="34"/>
      <c r="AM4326" s="331"/>
      <c r="AN4326" s="35"/>
      <c r="AO4326" s="35"/>
      <c r="AP4326" s="162"/>
      <c r="AQ4326" s="35"/>
      <c r="AR4326" s="35"/>
      <c r="AS4326" s="35"/>
      <c r="AT4326" s="35"/>
      <c r="AU4326" s="35"/>
      <c r="AV4326" s="14"/>
      <c r="AW4326" s="14"/>
      <c r="AX4326" s="14"/>
      <c r="AY4326" s="14"/>
      <c r="AZ4326" s="14"/>
      <c r="BA4326" s="14"/>
    </row>
    <row r="4327" spans="3:53" ht="15.75">
      <c r="C4327" s="35"/>
      <c r="D4327" s="35"/>
      <c r="E4327" s="304"/>
      <c r="F4327" s="304"/>
      <c r="G4327" s="35"/>
      <c r="H4327" s="35"/>
      <c r="I4327" s="35"/>
      <c r="J4327" s="35"/>
      <c r="K4327" s="35"/>
      <c r="L4327" s="38"/>
      <c r="M4327" s="35"/>
      <c r="N4327" s="35"/>
      <c r="O4327" s="35"/>
      <c r="P4327" s="35"/>
      <c r="Q4327" s="35"/>
      <c r="R4327" s="35"/>
      <c r="S4327" s="35"/>
      <c r="T4327" s="35"/>
      <c r="U4327" s="35"/>
      <c r="V4327" s="35"/>
      <c r="W4327" s="35"/>
      <c r="X4327" s="35"/>
      <c r="Y4327" s="35"/>
      <c r="Z4327" s="35"/>
      <c r="AA4327" s="35"/>
      <c r="AB4327" s="35"/>
      <c r="AC4327" s="35"/>
      <c r="AD4327" s="35"/>
      <c r="AE4327" s="331"/>
      <c r="AF4327" s="331"/>
      <c r="AG4327" s="331"/>
      <c r="AH4327" s="331"/>
      <c r="AI4327" s="331"/>
      <c r="AJ4327" s="331"/>
      <c r="AK4327" s="331"/>
      <c r="AL4327" s="34"/>
      <c r="AM4327" s="331"/>
      <c r="AN4327" s="35"/>
      <c r="AO4327" s="35"/>
      <c r="AP4327" s="162"/>
      <c r="AQ4327" s="35"/>
      <c r="AR4327" s="35"/>
      <c r="AS4327" s="35"/>
      <c r="AT4327" s="35"/>
      <c r="AU4327" s="35"/>
      <c r="AV4327" s="14"/>
      <c r="AW4327" s="14"/>
      <c r="AX4327" s="14"/>
      <c r="AY4327" s="14"/>
      <c r="AZ4327" s="14"/>
      <c r="BA4327" s="14"/>
    </row>
    <row r="4328" spans="3:53" ht="15.75">
      <c r="C4328" s="35"/>
      <c r="D4328" s="35"/>
      <c r="E4328" s="304"/>
      <c r="F4328" s="304"/>
      <c r="G4328" s="35"/>
      <c r="H4328" s="35"/>
      <c r="I4328" s="35"/>
      <c r="J4328" s="35"/>
      <c r="K4328" s="35"/>
      <c r="L4328" s="38"/>
      <c r="M4328" s="35"/>
      <c r="N4328" s="35"/>
      <c r="O4328" s="35"/>
      <c r="P4328" s="35"/>
      <c r="Q4328" s="35"/>
      <c r="R4328" s="35"/>
      <c r="S4328" s="35"/>
      <c r="T4328" s="35"/>
      <c r="U4328" s="35"/>
      <c r="V4328" s="35"/>
      <c r="W4328" s="35"/>
      <c r="X4328" s="35"/>
      <c r="Y4328" s="35"/>
      <c r="Z4328" s="35"/>
      <c r="AA4328" s="35"/>
      <c r="AB4328" s="35"/>
      <c r="AC4328" s="35"/>
      <c r="AD4328" s="35"/>
      <c r="AE4328" s="331"/>
      <c r="AF4328" s="331"/>
      <c r="AG4328" s="331"/>
      <c r="AH4328" s="331"/>
      <c r="AI4328" s="331"/>
      <c r="AJ4328" s="331"/>
      <c r="AK4328" s="331"/>
      <c r="AL4328" s="34"/>
      <c r="AM4328" s="331"/>
      <c r="AN4328" s="35"/>
      <c r="AO4328" s="35"/>
      <c r="AP4328" s="162"/>
      <c r="AQ4328" s="35"/>
      <c r="AR4328" s="35"/>
      <c r="AS4328" s="35"/>
      <c r="AT4328" s="35"/>
      <c r="AU4328" s="35"/>
      <c r="AV4328" s="14"/>
      <c r="AW4328" s="14"/>
      <c r="AX4328" s="14"/>
      <c r="AY4328" s="14"/>
      <c r="AZ4328" s="14"/>
      <c r="BA4328" s="14"/>
    </row>
    <row r="4329" spans="3:53" ht="15.75">
      <c r="C4329" s="35"/>
      <c r="D4329" s="35"/>
      <c r="E4329" s="304"/>
      <c r="F4329" s="304"/>
      <c r="G4329" s="35"/>
      <c r="H4329" s="35"/>
      <c r="I4329" s="35"/>
      <c r="J4329" s="35"/>
      <c r="K4329" s="35"/>
      <c r="L4329" s="38"/>
      <c r="M4329" s="35"/>
      <c r="N4329" s="35"/>
      <c r="O4329" s="35"/>
      <c r="P4329" s="35"/>
      <c r="Q4329" s="35"/>
      <c r="R4329" s="35"/>
      <c r="S4329" s="35"/>
      <c r="T4329" s="35"/>
      <c r="U4329" s="35"/>
      <c r="V4329" s="35"/>
      <c r="W4329" s="35"/>
      <c r="X4329" s="35"/>
      <c r="Y4329" s="35"/>
      <c r="Z4329" s="35"/>
      <c r="AA4329" s="35"/>
      <c r="AB4329" s="35"/>
      <c r="AC4329" s="35"/>
      <c r="AD4329" s="35"/>
      <c r="AE4329" s="331"/>
      <c r="AF4329" s="331"/>
      <c r="AG4329" s="331"/>
      <c r="AH4329" s="331"/>
      <c r="AI4329" s="331"/>
      <c r="AJ4329" s="331"/>
      <c r="AK4329" s="331"/>
      <c r="AL4329" s="34"/>
      <c r="AM4329" s="331"/>
      <c r="AN4329" s="35"/>
      <c r="AO4329" s="35"/>
      <c r="AP4329" s="162"/>
      <c r="AQ4329" s="35"/>
      <c r="AR4329" s="35"/>
      <c r="AS4329" s="35"/>
      <c r="AT4329" s="35"/>
      <c r="AU4329" s="35"/>
      <c r="AV4329" s="14"/>
      <c r="AW4329" s="14"/>
      <c r="AX4329" s="14"/>
      <c r="AY4329" s="14"/>
      <c r="AZ4329" s="14"/>
      <c r="BA4329" s="14"/>
    </row>
    <row r="4330" spans="3:53" ht="15.75">
      <c r="C4330" s="35"/>
      <c r="D4330" s="35"/>
      <c r="E4330" s="304"/>
      <c r="F4330" s="304"/>
      <c r="G4330" s="35"/>
      <c r="H4330" s="35"/>
      <c r="I4330" s="35"/>
      <c r="J4330" s="35"/>
      <c r="K4330" s="35"/>
      <c r="L4330" s="38"/>
      <c r="M4330" s="35"/>
      <c r="N4330" s="35"/>
      <c r="O4330" s="35"/>
      <c r="P4330" s="35"/>
      <c r="Q4330" s="35"/>
      <c r="R4330" s="35"/>
      <c r="S4330" s="35"/>
      <c r="T4330" s="35"/>
      <c r="U4330" s="35"/>
      <c r="V4330" s="35"/>
      <c r="W4330" s="35"/>
      <c r="X4330" s="35"/>
      <c r="Y4330" s="35"/>
      <c r="Z4330" s="35"/>
      <c r="AA4330" s="35"/>
      <c r="AB4330" s="35"/>
      <c r="AC4330" s="35"/>
      <c r="AD4330" s="35"/>
      <c r="AE4330" s="331"/>
      <c r="AF4330" s="331"/>
      <c r="AG4330" s="331"/>
      <c r="AH4330" s="331"/>
      <c r="AI4330" s="331"/>
      <c r="AJ4330" s="331"/>
      <c r="AK4330" s="331"/>
      <c r="AL4330" s="34"/>
      <c r="AM4330" s="331"/>
      <c r="AN4330" s="35"/>
      <c r="AO4330" s="35"/>
      <c r="AP4330" s="162"/>
      <c r="AQ4330" s="35"/>
      <c r="AR4330" s="35"/>
      <c r="AS4330" s="35"/>
      <c r="AT4330" s="35"/>
      <c r="AU4330" s="35"/>
      <c r="AV4330" s="14"/>
      <c r="AW4330" s="14"/>
      <c r="AX4330" s="14"/>
      <c r="AY4330" s="14"/>
      <c r="AZ4330" s="14"/>
      <c r="BA4330" s="14"/>
    </row>
    <row r="4331" spans="3:53" ht="15.75">
      <c r="C4331" s="35"/>
      <c r="D4331" s="35"/>
      <c r="E4331" s="304"/>
      <c r="F4331" s="304"/>
      <c r="G4331" s="35"/>
      <c r="H4331" s="35"/>
      <c r="I4331" s="35"/>
      <c r="J4331" s="35"/>
      <c r="K4331" s="35"/>
      <c r="L4331" s="38"/>
      <c r="M4331" s="35"/>
      <c r="N4331" s="35"/>
      <c r="O4331" s="35"/>
      <c r="P4331" s="35"/>
      <c r="Q4331" s="35"/>
      <c r="R4331" s="35"/>
      <c r="S4331" s="35"/>
      <c r="T4331" s="35"/>
      <c r="U4331" s="35"/>
      <c r="V4331" s="35"/>
      <c r="W4331" s="35"/>
      <c r="X4331" s="35"/>
      <c r="Y4331" s="35"/>
      <c r="Z4331" s="35"/>
      <c r="AA4331" s="35"/>
      <c r="AB4331" s="35"/>
      <c r="AC4331" s="35"/>
      <c r="AD4331" s="35"/>
      <c r="AE4331" s="331"/>
      <c r="AF4331" s="331"/>
      <c r="AG4331" s="331"/>
      <c r="AH4331" s="331"/>
      <c r="AI4331" s="331"/>
      <c r="AJ4331" s="331"/>
      <c r="AK4331" s="331"/>
      <c r="AL4331" s="34"/>
      <c r="AM4331" s="331"/>
      <c r="AN4331" s="35"/>
      <c r="AO4331" s="35"/>
      <c r="AP4331" s="162"/>
      <c r="AQ4331" s="35"/>
      <c r="AR4331" s="35"/>
      <c r="AS4331" s="35"/>
      <c r="AT4331" s="35"/>
      <c r="AU4331" s="35"/>
      <c r="AV4331" s="14"/>
      <c r="AW4331" s="14"/>
      <c r="AX4331" s="14"/>
      <c r="AY4331" s="14"/>
      <c r="AZ4331" s="14"/>
      <c r="BA4331" s="14"/>
    </row>
    <row r="4332" spans="3:53" ht="15.75">
      <c r="C4332" s="35"/>
      <c r="D4332" s="35"/>
      <c r="E4332" s="304"/>
      <c r="F4332" s="304"/>
      <c r="G4332" s="35"/>
      <c r="H4332" s="35"/>
      <c r="I4332" s="35"/>
      <c r="J4332" s="35"/>
      <c r="K4332" s="35"/>
      <c r="L4332" s="38"/>
      <c r="M4332" s="35"/>
      <c r="N4332" s="35"/>
      <c r="O4332" s="35"/>
      <c r="P4332" s="35"/>
      <c r="Q4332" s="35"/>
      <c r="R4332" s="35"/>
      <c r="S4332" s="35"/>
      <c r="T4332" s="35"/>
      <c r="U4332" s="35"/>
      <c r="V4332" s="35"/>
      <c r="W4332" s="35"/>
      <c r="X4332" s="35"/>
      <c r="Y4332" s="35"/>
      <c r="Z4332" s="35"/>
      <c r="AA4332" s="35"/>
      <c r="AB4332" s="35"/>
      <c r="AC4332" s="35"/>
      <c r="AD4332" s="35"/>
      <c r="AE4332" s="331"/>
      <c r="AF4332" s="331"/>
      <c r="AG4332" s="331"/>
      <c r="AH4332" s="331"/>
      <c r="AI4332" s="331"/>
      <c r="AJ4332" s="331"/>
      <c r="AK4332" s="331"/>
      <c r="AL4332" s="34"/>
      <c r="AM4332" s="331"/>
      <c r="AN4332" s="35"/>
      <c r="AO4332" s="35"/>
      <c r="AP4332" s="162"/>
      <c r="AQ4332" s="35"/>
      <c r="AR4332" s="35"/>
      <c r="AS4332" s="35"/>
      <c r="AT4332" s="35"/>
      <c r="AU4332" s="35"/>
      <c r="AV4332" s="14"/>
      <c r="AW4332" s="14"/>
      <c r="AX4332" s="14"/>
      <c r="AY4332" s="14"/>
      <c r="AZ4332" s="14"/>
      <c r="BA4332" s="14"/>
    </row>
    <row r="4333" spans="3:53" ht="15.75">
      <c r="C4333" s="35"/>
      <c r="D4333" s="35"/>
      <c r="E4333" s="304"/>
      <c r="F4333" s="304"/>
      <c r="G4333" s="35"/>
      <c r="H4333" s="35"/>
      <c r="I4333" s="35"/>
      <c r="J4333" s="35"/>
      <c r="K4333" s="35"/>
      <c r="L4333" s="38"/>
      <c r="M4333" s="35"/>
      <c r="N4333" s="35"/>
      <c r="O4333" s="35"/>
      <c r="P4333" s="35"/>
      <c r="Q4333" s="35"/>
      <c r="R4333" s="35"/>
      <c r="S4333" s="35"/>
      <c r="T4333" s="35"/>
      <c r="U4333" s="35"/>
      <c r="V4333" s="35"/>
      <c r="W4333" s="35"/>
      <c r="X4333" s="35"/>
      <c r="Y4333" s="35"/>
      <c r="Z4333" s="35"/>
      <c r="AA4333" s="35"/>
      <c r="AB4333" s="35"/>
      <c r="AC4333" s="35"/>
      <c r="AD4333" s="35"/>
      <c r="AE4333" s="331"/>
      <c r="AF4333" s="331"/>
      <c r="AG4333" s="331"/>
      <c r="AH4333" s="331"/>
      <c r="AI4333" s="331"/>
      <c r="AJ4333" s="331"/>
      <c r="AK4333" s="331"/>
      <c r="AL4333" s="34"/>
      <c r="AM4333" s="331"/>
      <c r="AN4333" s="35"/>
      <c r="AO4333" s="35"/>
      <c r="AP4333" s="162"/>
      <c r="AQ4333" s="35"/>
      <c r="AR4333" s="35"/>
      <c r="AS4333" s="35"/>
      <c r="AT4333" s="35"/>
      <c r="AU4333" s="35"/>
      <c r="AV4333" s="14"/>
      <c r="AW4333" s="14"/>
      <c r="AX4333" s="14"/>
      <c r="AY4333" s="14"/>
      <c r="AZ4333" s="14"/>
      <c r="BA4333" s="14"/>
    </row>
    <row r="4334" spans="3:53" ht="15.75">
      <c r="C4334" s="35"/>
      <c r="D4334" s="35"/>
      <c r="E4334" s="304"/>
      <c r="F4334" s="304"/>
      <c r="G4334" s="35"/>
      <c r="H4334" s="35"/>
      <c r="I4334" s="35"/>
      <c r="J4334" s="35"/>
      <c r="K4334" s="35"/>
      <c r="L4334" s="38"/>
      <c r="M4334" s="35"/>
      <c r="N4334" s="35"/>
      <c r="O4334" s="35"/>
      <c r="P4334" s="35"/>
      <c r="Q4334" s="35"/>
      <c r="R4334" s="35"/>
      <c r="S4334" s="35"/>
      <c r="T4334" s="35"/>
      <c r="U4334" s="35"/>
      <c r="V4334" s="35"/>
      <c r="W4334" s="35"/>
      <c r="X4334" s="35"/>
      <c r="Y4334" s="35"/>
      <c r="Z4334" s="35"/>
      <c r="AA4334" s="35"/>
      <c r="AB4334" s="35"/>
      <c r="AC4334" s="35"/>
      <c r="AD4334" s="35"/>
      <c r="AE4334" s="331"/>
      <c r="AF4334" s="331"/>
      <c r="AG4334" s="331"/>
      <c r="AH4334" s="331"/>
      <c r="AI4334" s="331"/>
      <c r="AJ4334" s="331"/>
      <c r="AK4334" s="331"/>
      <c r="AL4334" s="34"/>
      <c r="AM4334" s="331"/>
      <c r="AN4334" s="35"/>
      <c r="AO4334" s="35"/>
      <c r="AP4334" s="162"/>
      <c r="AQ4334" s="35"/>
      <c r="AR4334" s="35"/>
      <c r="AS4334" s="35"/>
      <c r="AT4334" s="35"/>
      <c r="AU4334" s="35"/>
      <c r="AV4334" s="14"/>
      <c r="AW4334" s="14"/>
      <c r="AX4334" s="14"/>
      <c r="AY4334" s="14"/>
      <c r="AZ4334" s="14"/>
      <c r="BA4334" s="14"/>
    </row>
    <row r="4335" spans="3:53" ht="15.75">
      <c r="C4335" s="35"/>
      <c r="D4335" s="35"/>
      <c r="E4335" s="304"/>
      <c r="F4335" s="304"/>
      <c r="G4335" s="35"/>
      <c r="H4335" s="35"/>
      <c r="I4335" s="35"/>
      <c r="J4335" s="35"/>
      <c r="K4335" s="35"/>
      <c r="L4335" s="38"/>
      <c r="M4335" s="35"/>
      <c r="N4335" s="35"/>
      <c r="O4335" s="35"/>
      <c r="P4335" s="35"/>
      <c r="Q4335" s="35"/>
      <c r="R4335" s="35"/>
      <c r="S4335" s="35"/>
      <c r="T4335" s="35"/>
      <c r="U4335" s="35"/>
      <c r="V4335" s="35"/>
      <c r="W4335" s="35"/>
      <c r="X4335" s="35"/>
      <c r="Y4335" s="35"/>
      <c r="Z4335" s="35"/>
      <c r="AA4335" s="35"/>
      <c r="AB4335" s="35"/>
      <c r="AC4335" s="35"/>
      <c r="AD4335" s="35"/>
      <c r="AE4335" s="331"/>
      <c r="AF4335" s="331"/>
      <c r="AG4335" s="331"/>
      <c r="AH4335" s="331"/>
      <c r="AI4335" s="331"/>
      <c r="AJ4335" s="331"/>
      <c r="AK4335" s="331"/>
      <c r="AL4335" s="34"/>
      <c r="AM4335" s="331"/>
      <c r="AN4335" s="35"/>
      <c r="AO4335" s="35"/>
      <c r="AP4335" s="162"/>
      <c r="AQ4335" s="35"/>
      <c r="AR4335" s="35"/>
      <c r="AS4335" s="35"/>
      <c r="AT4335" s="35"/>
      <c r="AU4335" s="35"/>
      <c r="AV4335" s="14"/>
      <c r="AW4335" s="14"/>
      <c r="AX4335" s="14"/>
      <c r="AY4335" s="14"/>
      <c r="AZ4335" s="14"/>
      <c r="BA4335" s="14"/>
    </row>
    <row r="4336" spans="3:53" ht="15.75">
      <c r="C4336" s="35"/>
      <c r="D4336" s="35"/>
      <c r="E4336" s="304"/>
      <c r="F4336" s="304"/>
      <c r="G4336" s="35"/>
      <c r="H4336" s="35"/>
      <c r="I4336" s="35"/>
      <c r="J4336" s="35"/>
      <c r="K4336" s="35"/>
      <c r="L4336" s="38"/>
      <c r="M4336" s="35"/>
      <c r="N4336" s="35"/>
      <c r="O4336" s="35"/>
      <c r="P4336" s="35"/>
      <c r="Q4336" s="35"/>
      <c r="R4336" s="35"/>
      <c r="S4336" s="35"/>
      <c r="T4336" s="35"/>
      <c r="U4336" s="35"/>
      <c r="V4336" s="35"/>
      <c r="W4336" s="35"/>
      <c r="X4336" s="35"/>
      <c r="Y4336" s="35"/>
      <c r="Z4336" s="35"/>
      <c r="AA4336" s="35"/>
      <c r="AB4336" s="35"/>
      <c r="AC4336" s="35"/>
      <c r="AD4336" s="35"/>
      <c r="AE4336" s="331"/>
      <c r="AF4336" s="331"/>
      <c r="AG4336" s="331"/>
      <c r="AH4336" s="331"/>
      <c r="AI4336" s="331"/>
      <c r="AJ4336" s="331"/>
      <c r="AK4336" s="331"/>
      <c r="AL4336" s="34"/>
      <c r="AM4336" s="331"/>
      <c r="AN4336" s="35"/>
      <c r="AO4336" s="35"/>
      <c r="AP4336" s="162"/>
      <c r="AQ4336" s="35"/>
      <c r="AR4336" s="35"/>
      <c r="AS4336" s="35"/>
      <c r="AT4336" s="35"/>
      <c r="AU4336" s="35"/>
      <c r="AV4336" s="14"/>
      <c r="AW4336" s="14"/>
      <c r="AX4336" s="14"/>
      <c r="AY4336" s="14"/>
      <c r="AZ4336" s="14"/>
      <c r="BA4336" s="14"/>
    </row>
    <row r="4337" spans="3:53" ht="15.75">
      <c r="C4337" s="35"/>
      <c r="D4337" s="35"/>
      <c r="E4337" s="304"/>
      <c r="F4337" s="304"/>
      <c r="G4337" s="35"/>
      <c r="H4337" s="35"/>
      <c r="I4337" s="35"/>
      <c r="J4337" s="35"/>
      <c r="K4337" s="35"/>
      <c r="L4337" s="38"/>
      <c r="M4337" s="35"/>
      <c r="N4337" s="35"/>
      <c r="O4337" s="35"/>
      <c r="P4337" s="35"/>
      <c r="Q4337" s="35"/>
      <c r="R4337" s="35"/>
      <c r="S4337" s="35"/>
      <c r="T4337" s="35"/>
      <c r="U4337" s="35"/>
      <c r="V4337" s="35"/>
      <c r="W4337" s="35"/>
      <c r="X4337" s="35"/>
      <c r="Y4337" s="35"/>
      <c r="Z4337" s="35"/>
      <c r="AA4337" s="35"/>
      <c r="AB4337" s="35"/>
      <c r="AC4337" s="35"/>
      <c r="AD4337" s="35"/>
      <c r="AE4337" s="331"/>
      <c r="AF4337" s="331"/>
      <c r="AG4337" s="331"/>
      <c r="AH4337" s="331"/>
      <c r="AI4337" s="331"/>
      <c r="AJ4337" s="331"/>
      <c r="AK4337" s="331"/>
      <c r="AL4337" s="34"/>
      <c r="AM4337" s="331"/>
      <c r="AN4337" s="35"/>
      <c r="AO4337" s="35"/>
      <c r="AP4337" s="162"/>
      <c r="AQ4337" s="35"/>
      <c r="AR4337" s="35"/>
      <c r="AS4337" s="35"/>
      <c r="AT4337" s="35"/>
      <c r="AU4337" s="35"/>
      <c r="AV4337" s="14"/>
      <c r="AW4337" s="14"/>
      <c r="AX4337" s="14"/>
      <c r="AY4337" s="14"/>
      <c r="AZ4337" s="14"/>
      <c r="BA4337" s="14"/>
    </row>
    <row r="4338" spans="3:53" ht="15.75">
      <c r="C4338" s="35"/>
      <c r="D4338" s="35"/>
      <c r="E4338" s="304"/>
      <c r="F4338" s="304"/>
      <c r="G4338" s="35"/>
      <c r="H4338" s="35"/>
      <c r="I4338" s="35"/>
      <c r="J4338" s="35"/>
      <c r="K4338" s="35"/>
      <c r="L4338" s="38"/>
      <c r="M4338" s="35"/>
      <c r="N4338" s="35"/>
      <c r="O4338" s="35"/>
      <c r="P4338" s="35"/>
      <c r="Q4338" s="35"/>
      <c r="R4338" s="35"/>
      <c r="S4338" s="35"/>
      <c r="T4338" s="35"/>
      <c r="U4338" s="35"/>
      <c r="V4338" s="35"/>
      <c r="W4338" s="35"/>
      <c r="X4338" s="35"/>
      <c r="Y4338" s="35"/>
      <c r="Z4338" s="35"/>
      <c r="AA4338" s="35"/>
      <c r="AB4338" s="35"/>
      <c r="AC4338" s="35"/>
      <c r="AD4338" s="35"/>
      <c r="AE4338" s="331"/>
      <c r="AF4338" s="331"/>
      <c r="AG4338" s="331"/>
      <c r="AH4338" s="331"/>
      <c r="AI4338" s="331"/>
      <c r="AJ4338" s="331"/>
      <c r="AK4338" s="331"/>
      <c r="AL4338" s="34"/>
      <c r="AM4338" s="331"/>
      <c r="AN4338" s="35"/>
      <c r="AO4338" s="35"/>
      <c r="AP4338" s="162"/>
      <c r="AQ4338" s="35"/>
      <c r="AR4338" s="35"/>
      <c r="AS4338" s="35"/>
      <c r="AT4338" s="35"/>
      <c r="AU4338" s="35"/>
      <c r="AV4338" s="14"/>
      <c r="AW4338" s="14"/>
      <c r="AX4338" s="14"/>
      <c r="AY4338" s="14"/>
      <c r="AZ4338" s="14"/>
      <c r="BA4338" s="14"/>
    </row>
    <row r="4339" spans="3:53" ht="15.75">
      <c r="C4339" s="35"/>
      <c r="D4339" s="35"/>
      <c r="E4339" s="304"/>
      <c r="F4339" s="304"/>
      <c r="G4339" s="35"/>
      <c r="H4339" s="35"/>
      <c r="I4339" s="35"/>
      <c r="J4339" s="35"/>
      <c r="K4339" s="35"/>
      <c r="L4339" s="38"/>
      <c r="M4339" s="35"/>
      <c r="N4339" s="35"/>
      <c r="O4339" s="35"/>
      <c r="P4339" s="35"/>
      <c r="Q4339" s="35"/>
      <c r="R4339" s="35"/>
      <c r="S4339" s="35"/>
      <c r="T4339" s="35"/>
      <c r="U4339" s="35"/>
      <c r="V4339" s="35"/>
      <c r="W4339" s="35"/>
      <c r="X4339" s="35"/>
      <c r="Y4339" s="35"/>
      <c r="Z4339" s="35"/>
      <c r="AA4339" s="35"/>
      <c r="AB4339" s="35"/>
      <c r="AC4339" s="35"/>
      <c r="AD4339" s="35"/>
      <c r="AE4339" s="331"/>
      <c r="AF4339" s="331"/>
      <c r="AG4339" s="331"/>
      <c r="AH4339" s="331"/>
      <c r="AI4339" s="331"/>
      <c r="AJ4339" s="331"/>
      <c r="AK4339" s="331"/>
      <c r="AL4339" s="34"/>
      <c r="AM4339" s="331"/>
      <c r="AN4339" s="35"/>
      <c r="AO4339" s="35"/>
      <c r="AP4339" s="162"/>
      <c r="AQ4339" s="35"/>
      <c r="AR4339" s="35"/>
      <c r="AS4339" s="35"/>
      <c r="AT4339" s="35"/>
      <c r="AU4339" s="35"/>
      <c r="AV4339" s="14"/>
      <c r="AW4339" s="14"/>
      <c r="AX4339" s="14"/>
      <c r="AY4339" s="14"/>
      <c r="AZ4339" s="14"/>
      <c r="BA4339" s="14"/>
    </row>
    <row r="4340" spans="3:53" ht="15.75">
      <c r="C4340" s="35"/>
      <c r="D4340" s="35"/>
      <c r="E4340" s="304"/>
      <c r="F4340" s="304"/>
      <c r="G4340" s="35"/>
      <c r="H4340" s="35"/>
      <c r="I4340" s="35"/>
      <c r="J4340" s="35"/>
      <c r="K4340" s="35"/>
      <c r="L4340" s="38"/>
      <c r="M4340" s="35"/>
      <c r="N4340" s="35"/>
      <c r="O4340" s="35"/>
      <c r="P4340" s="35"/>
      <c r="Q4340" s="35"/>
      <c r="R4340" s="35"/>
      <c r="S4340" s="35"/>
      <c r="T4340" s="35"/>
      <c r="U4340" s="35"/>
      <c r="V4340" s="35"/>
      <c r="W4340" s="35"/>
      <c r="X4340" s="35"/>
      <c r="Y4340" s="35"/>
      <c r="Z4340" s="35"/>
      <c r="AA4340" s="35"/>
      <c r="AB4340" s="35"/>
      <c r="AC4340" s="35"/>
      <c r="AD4340" s="35"/>
      <c r="AE4340" s="331"/>
      <c r="AF4340" s="331"/>
      <c r="AG4340" s="331"/>
      <c r="AH4340" s="331"/>
      <c r="AI4340" s="331"/>
      <c r="AJ4340" s="331"/>
      <c r="AK4340" s="331"/>
      <c r="AL4340" s="34"/>
      <c r="AM4340" s="331"/>
      <c r="AN4340" s="35"/>
      <c r="AO4340" s="35"/>
      <c r="AP4340" s="162"/>
      <c r="AQ4340" s="35"/>
      <c r="AR4340" s="35"/>
      <c r="AS4340" s="35"/>
      <c r="AT4340" s="35"/>
      <c r="AU4340" s="35"/>
      <c r="AV4340" s="14"/>
      <c r="AW4340" s="14"/>
      <c r="AX4340" s="14"/>
      <c r="AY4340" s="14"/>
      <c r="AZ4340" s="14"/>
      <c r="BA4340" s="14"/>
    </row>
    <row r="4341" spans="3:53" ht="15.75">
      <c r="C4341" s="35"/>
      <c r="D4341" s="35"/>
      <c r="E4341" s="304"/>
      <c r="F4341" s="304"/>
      <c r="G4341" s="35"/>
      <c r="H4341" s="35"/>
      <c r="I4341" s="35"/>
      <c r="J4341" s="35"/>
      <c r="K4341" s="35"/>
      <c r="L4341" s="38"/>
      <c r="M4341" s="35"/>
      <c r="N4341" s="35"/>
      <c r="O4341" s="35"/>
      <c r="P4341" s="35"/>
      <c r="Q4341" s="35"/>
      <c r="R4341" s="35"/>
      <c r="S4341" s="35"/>
      <c r="T4341" s="35"/>
      <c r="U4341" s="35"/>
      <c r="V4341" s="35"/>
      <c r="W4341" s="35"/>
      <c r="X4341" s="35"/>
      <c r="Y4341" s="35"/>
      <c r="Z4341" s="35"/>
      <c r="AA4341" s="35"/>
      <c r="AB4341" s="35"/>
      <c r="AC4341" s="35"/>
      <c r="AD4341" s="35"/>
      <c r="AE4341" s="331"/>
      <c r="AF4341" s="331"/>
      <c r="AG4341" s="331"/>
      <c r="AH4341" s="331"/>
      <c r="AI4341" s="331"/>
      <c r="AJ4341" s="331"/>
      <c r="AK4341" s="331"/>
      <c r="AL4341" s="34"/>
      <c r="AM4341" s="331"/>
      <c r="AN4341" s="35"/>
      <c r="AO4341" s="35"/>
      <c r="AP4341" s="162"/>
      <c r="AQ4341" s="35"/>
      <c r="AR4341" s="35"/>
      <c r="AS4341" s="35"/>
      <c r="AT4341" s="35"/>
      <c r="AU4341" s="35"/>
      <c r="AV4341" s="14"/>
      <c r="AW4341" s="14"/>
      <c r="AX4341" s="14"/>
      <c r="AY4341" s="14"/>
      <c r="AZ4341" s="14"/>
      <c r="BA4341" s="14"/>
    </row>
    <row r="4342" spans="3:53" ht="15.75">
      <c r="C4342" s="35"/>
      <c r="D4342" s="35"/>
      <c r="E4342" s="304"/>
      <c r="F4342" s="304"/>
      <c r="G4342" s="35"/>
      <c r="H4342" s="35"/>
      <c r="I4342" s="35"/>
      <c r="J4342" s="35"/>
      <c r="K4342" s="35"/>
      <c r="L4342" s="38"/>
      <c r="M4342" s="35"/>
      <c r="N4342" s="35"/>
      <c r="O4342" s="35"/>
      <c r="P4342" s="35"/>
      <c r="Q4342" s="35"/>
      <c r="R4342" s="35"/>
      <c r="S4342" s="35"/>
      <c r="T4342" s="35"/>
      <c r="U4342" s="35"/>
      <c r="V4342" s="35"/>
      <c r="W4342" s="35"/>
      <c r="X4342" s="35"/>
      <c r="Y4342" s="35"/>
      <c r="Z4342" s="35"/>
      <c r="AA4342" s="35"/>
      <c r="AB4342" s="35"/>
      <c r="AC4342" s="35"/>
      <c r="AD4342" s="35"/>
      <c r="AE4342" s="331"/>
      <c r="AF4342" s="331"/>
      <c r="AG4342" s="331"/>
      <c r="AH4342" s="331"/>
      <c r="AI4342" s="331"/>
      <c r="AJ4342" s="331"/>
      <c r="AK4342" s="331"/>
      <c r="AL4342" s="34"/>
      <c r="AM4342" s="331"/>
      <c r="AN4342" s="35"/>
      <c r="AO4342" s="35"/>
      <c r="AP4342" s="162"/>
      <c r="AQ4342" s="35"/>
      <c r="AR4342" s="35"/>
      <c r="AS4342" s="35"/>
      <c r="AT4342" s="35"/>
      <c r="AU4342" s="35"/>
      <c r="AV4342" s="14"/>
      <c r="AW4342" s="14"/>
      <c r="AX4342" s="14"/>
      <c r="AY4342" s="14"/>
      <c r="AZ4342" s="14"/>
      <c r="BA4342" s="14"/>
    </row>
    <row r="4343" spans="3:53" ht="15.75">
      <c r="C4343" s="35"/>
      <c r="D4343" s="35"/>
      <c r="E4343" s="304"/>
      <c r="F4343" s="304"/>
      <c r="G4343" s="35"/>
      <c r="H4343" s="35"/>
      <c r="I4343" s="35"/>
      <c r="J4343" s="35"/>
      <c r="K4343" s="35"/>
      <c r="L4343" s="38"/>
      <c r="M4343" s="35"/>
      <c r="N4343" s="35"/>
      <c r="O4343" s="35"/>
      <c r="P4343" s="35"/>
      <c r="Q4343" s="35"/>
      <c r="R4343" s="35"/>
      <c r="S4343" s="35"/>
      <c r="T4343" s="35"/>
      <c r="U4343" s="35"/>
      <c r="V4343" s="35"/>
      <c r="W4343" s="35"/>
      <c r="X4343" s="35"/>
      <c r="Y4343" s="35"/>
      <c r="Z4343" s="35"/>
      <c r="AA4343" s="35"/>
      <c r="AB4343" s="35"/>
      <c r="AC4343" s="35"/>
      <c r="AD4343" s="35"/>
      <c r="AE4343" s="331"/>
      <c r="AF4343" s="331"/>
      <c r="AG4343" s="331"/>
      <c r="AH4343" s="331"/>
      <c r="AI4343" s="331"/>
      <c r="AJ4343" s="331"/>
      <c r="AK4343" s="331"/>
      <c r="AL4343" s="34"/>
      <c r="AM4343" s="331"/>
      <c r="AN4343" s="35"/>
      <c r="AO4343" s="35"/>
      <c r="AP4343" s="162"/>
      <c r="AQ4343" s="35"/>
      <c r="AR4343" s="35"/>
      <c r="AS4343" s="35"/>
      <c r="AT4343" s="35"/>
      <c r="AU4343" s="35"/>
      <c r="AV4343" s="14"/>
      <c r="AW4343" s="14"/>
      <c r="AX4343" s="14"/>
      <c r="AY4343" s="14"/>
      <c r="AZ4343" s="14"/>
      <c r="BA4343" s="14"/>
    </row>
    <row r="4344" spans="3:53" ht="15.75">
      <c r="C4344" s="35"/>
      <c r="D4344" s="35"/>
      <c r="E4344" s="304"/>
      <c r="F4344" s="304"/>
      <c r="G4344" s="35"/>
      <c r="H4344" s="35"/>
      <c r="I4344" s="35"/>
      <c r="J4344" s="35"/>
      <c r="K4344" s="35"/>
      <c r="L4344" s="38"/>
      <c r="M4344" s="35"/>
      <c r="N4344" s="35"/>
      <c r="O4344" s="35"/>
      <c r="P4344" s="35"/>
      <c r="Q4344" s="35"/>
      <c r="R4344" s="35"/>
      <c r="S4344" s="35"/>
      <c r="T4344" s="35"/>
      <c r="U4344" s="35"/>
      <c r="V4344" s="35"/>
      <c r="W4344" s="35"/>
      <c r="X4344" s="35"/>
      <c r="Y4344" s="35"/>
      <c r="Z4344" s="35"/>
      <c r="AA4344" s="35"/>
      <c r="AB4344" s="35"/>
      <c r="AC4344" s="35"/>
      <c r="AD4344" s="35"/>
      <c r="AE4344" s="331"/>
      <c r="AF4344" s="331"/>
      <c r="AG4344" s="331"/>
      <c r="AH4344" s="331"/>
      <c r="AI4344" s="331"/>
      <c r="AJ4344" s="331"/>
      <c r="AK4344" s="331"/>
      <c r="AL4344" s="34"/>
      <c r="AM4344" s="331"/>
      <c r="AN4344" s="35"/>
      <c r="AO4344" s="35"/>
      <c r="AP4344" s="162"/>
      <c r="AQ4344" s="35"/>
      <c r="AR4344" s="35"/>
      <c r="AS4344" s="35"/>
      <c r="AT4344" s="35"/>
      <c r="AU4344" s="35"/>
      <c r="AV4344" s="14"/>
      <c r="AW4344" s="14"/>
      <c r="AX4344" s="14"/>
      <c r="AY4344" s="14"/>
      <c r="AZ4344" s="14"/>
      <c r="BA4344" s="14"/>
    </row>
    <row r="4345" spans="3:53" ht="15.75">
      <c r="C4345" s="35"/>
      <c r="D4345" s="35"/>
      <c r="E4345" s="304"/>
      <c r="F4345" s="304"/>
      <c r="G4345" s="35"/>
      <c r="H4345" s="35"/>
      <c r="I4345" s="35"/>
      <c r="J4345" s="35"/>
      <c r="K4345" s="35"/>
      <c r="L4345" s="38"/>
      <c r="M4345" s="35"/>
      <c r="N4345" s="35"/>
      <c r="O4345" s="35"/>
      <c r="P4345" s="35"/>
      <c r="Q4345" s="35"/>
      <c r="R4345" s="35"/>
      <c r="S4345" s="35"/>
      <c r="T4345" s="35"/>
      <c r="U4345" s="35"/>
      <c r="V4345" s="35"/>
      <c r="W4345" s="35"/>
      <c r="X4345" s="35"/>
      <c r="Y4345" s="35"/>
      <c r="Z4345" s="35"/>
      <c r="AA4345" s="35"/>
      <c r="AB4345" s="35"/>
      <c r="AC4345" s="35"/>
      <c r="AD4345" s="35"/>
      <c r="AE4345" s="331"/>
      <c r="AF4345" s="331"/>
      <c r="AG4345" s="331"/>
      <c r="AH4345" s="331"/>
      <c r="AI4345" s="331"/>
      <c r="AJ4345" s="331"/>
      <c r="AK4345" s="331"/>
      <c r="AL4345" s="34"/>
      <c r="AM4345" s="331"/>
      <c r="AN4345" s="35"/>
      <c r="AO4345" s="35"/>
      <c r="AP4345" s="162"/>
      <c r="AQ4345" s="35"/>
      <c r="AR4345" s="35"/>
      <c r="AS4345" s="35"/>
      <c r="AT4345" s="35"/>
      <c r="AU4345" s="35"/>
      <c r="AV4345" s="14"/>
      <c r="AW4345" s="14"/>
      <c r="AX4345" s="14"/>
      <c r="AY4345" s="14"/>
      <c r="AZ4345" s="14"/>
      <c r="BA4345" s="14"/>
    </row>
    <row r="4346" spans="3:53" ht="15.75">
      <c r="C4346" s="35"/>
      <c r="D4346" s="35"/>
      <c r="E4346" s="304"/>
      <c r="F4346" s="304"/>
      <c r="G4346" s="35"/>
      <c r="H4346" s="35"/>
      <c r="I4346" s="35"/>
      <c r="J4346" s="35"/>
      <c r="K4346" s="35"/>
      <c r="L4346" s="38"/>
      <c r="M4346" s="35"/>
      <c r="N4346" s="35"/>
      <c r="O4346" s="35"/>
      <c r="P4346" s="35"/>
      <c r="Q4346" s="35"/>
      <c r="R4346" s="35"/>
      <c r="S4346" s="35"/>
      <c r="T4346" s="35"/>
      <c r="U4346" s="35"/>
      <c r="V4346" s="35"/>
      <c r="W4346" s="35"/>
      <c r="X4346" s="35"/>
      <c r="Y4346" s="35"/>
      <c r="Z4346" s="35"/>
      <c r="AA4346" s="35"/>
      <c r="AB4346" s="35"/>
      <c r="AC4346" s="35"/>
      <c r="AD4346" s="35"/>
      <c r="AE4346" s="331"/>
      <c r="AF4346" s="331"/>
      <c r="AG4346" s="331"/>
      <c r="AH4346" s="331"/>
      <c r="AI4346" s="331"/>
      <c r="AJ4346" s="331"/>
      <c r="AK4346" s="331"/>
      <c r="AL4346" s="34"/>
      <c r="AM4346" s="331"/>
      <c r="AN4346" s="35"/>
      <c r="AO4346" s="35"/>
      <c r="AP4346" s="162"/>
      <c r="AQ4346" s="35"/>
      <c r="AR4346" s="35"/>
      <c r="AS4346" s="35"/>
      <c r="AT4346" s="35"/>
      <c r="AU4346" s="35"/>
      <c r="AV4346" s="14"/>
      <c r="AW4346" s="14"/>
      <c r="AX4346" s="14"/>
      <c r="AY4346" s="14"/>
      <c r="AZ4346" s="14"/>
      <c r="BA4346" s="14"/>
    </row>
    <row r="4347" spans="3:53" ht="15.75">
      <c r="C4347" s="35"/>
      <c r="D4347" s="35"/>
      <c r="E4347" s="304"/>
      <c r="F4347" s="304"/>
      <c r="G4347" s="35"/>
      <c r="H4347" s="35"/>
      <c r="I4347" s="35"/>
      <c r="J4347" s="35"/>
      <c r="K4347" s="35"/>
      <c r="L4347" s="38"/>
      <c r="M4347" s="35"/>
      <c r="N4347" s="35"/>
      <c r="O4347" s="35"/>
      <c r="P4347" s="35"/>
      <c r="Q4347" s="35"/>
      <c r="R4347" s="35"/>
      <c r="S4347" s="35"/>
      <c r="T4347" s="35"/>
      <c r="U4347" s="35"/>
      <c r="V4347" s="35"/>
      <c r="W4347" s="35"/>
      <c r="X4347" s="35"/>
      <c r="Y4347" s="35"/>
      <c r="Z4347" s="35"/>
      <c r="AA4347" s="35"/>
      <c r="AB4347" s="35"/>
      <c r="AC4347" s="35"/>
      <c r="AD4347" s="35"/>
      <c r="AE4347" s="331"/>
      <c r="AF4347" s="331"/>
      <c r="AG4347" s="331"/>
      <c r="AH4347" s="331"/>
      <c r="AI4347" s="331"/>
      <c r="AJ4347" s="331"/>
      <c r="AK4347" s="331"/>
      <c r="AL4347" s="34"/>
      <c r="AM4347" s="331"/>
      <c r="AN4347" s="35"/>
      <c r="AO4347" s="35"/>
      <c r="AP4347" s="162"/>
      <c r="AQ4347" s="35"/>
      <c r="AR4347" s="35"/>
      <c r="AS4347" s="35"/>
      <c r="AT4347" s="35"/>
      <c r="AU4347" s="35"/>
      <c r="AV4347" s="14"/>
      <c r="AW4347" s="14"/>
      <c r="AX4347" s="14"/>
      <c r="AY4347" s="14"/>
      <c r="AZ4347" s="14"/>
      <c r="BA4347" s="14"/>
    </row>
    <row r="4348" spans="3:53" ht="15.75">
      <c r="C4348" s="35"/>
      <c r="D4348" s="35"/>
      <c r="E4348" s="304"/>
      <c r="F4348" s="304"/>
      <c r="G4348" s="35"/>
      <c r="H4348" s="35"/>
      <c r="I4348" s="35"/>
      <c r="J4348" s="35"/>
      <c r="K4348" s="35"/>
      <c r="L4348" s="38"/>
      <c r="M4348" s="35"/>
      <c r="N4348" s="35"/>
      <c r="O4348" s="35"/>
      <c r="P4348" s="35"/>
      <c r="Q4348" s="35"/>
      <c r="R4348" s="35"/>
      <c r="S4348" s="35"/>
      <c r="T4348" s="35"/>
      <c r="U4348" s="35"/>
      <c r="V4348" s="35"/>
      <c r="W4348" s="35"/>
      <c r="X4348" s="35"/>
      <c r="Y4348" s="35"/>
      <c r="Z4348" s="35"/>
      <c r="AA4348" s="35"/>
      <c r="AB4348" s="35"/>
      <c r="AC4348" s="35"/>
      <c r="AD4348" s="35"/>
      <c r="AE4348" s="331"/>
      <c r="AF4348" s="331"/>
      <c r="AG4348" s="331"/>
      <c r="AH4348" s="331"/>
      <c r="AI4348" s="331"/>
      <c r="AJ4348" s="331"/>
      <c r="AK4348" s="331"/>
      <c r="AL4348" s="34"/>
      <c r="AM4348" s="331"/>
      <c r="AN4348" s="35"/>
      <c r="AO4348" s="35"/>
      <c r="AP4348" s="162"/>
      <c r="AQ4348" s="35"/>
      <c r="AR4348" s="35"/>
      <c r="AS4348" s="35"/>
      <c r="AT4348" s="35"/>
      <c r="AU4348" s="35"/>
      <c r="AV4348" s="14"/>
      <c r="AW4348" s="14"/>
      <c r="AX4348" s="14"/>
      <c r="AY4348" s="14"/>
      <c r="AZ4348" s="14"/>
      <c r="BA4348" s="14"/>
    </row>
    <row r="4349" spans="3:53" ht="15.75">
      <c r="C4349" s="35"/>
      <c r="D4349" s="35"/>
      <c r="E4349" s="304"/>
      <c r="F4349" s="304"/>
      <c r="G4349" s="35"/>
      <c r="H4349" s="35"/>
      <c r="I4349" s="35"/>
      <c r="J4349" s="35"/>
      <c r="K4349" s="35"/>
      <c r="L4349" s="38"/>
      <c r="M4349" s="35"/>
      <c r="N4349" s="35"/>
      <c r="O4349" s="35"/>
      <c r="P4349" s="35"/>
      <c r="Q4349" s="35"/>
      <c r="R4349" s="35"/>
      <c r="S4349" s="35"/>
      <c r="T4349" s="35"/>
      <c r="U4349" s="35"/>
      <c r="V4349" s="35"/>
      <c r="W4349" s="35"/>
      <c r="X4349" s="35"/>
      <c r="Y4349" s="35"/>
      <c r="Z4349" s="35"/>
      <c r="AA4349" s="35"/>
      <c r="AB4349" s="35"/>
      <c r="AC4349" s="35"/>
      <c r="AD4349" s="35"/>
      <c r="AE4349" s="331"/>
      <c r="AF4349" s="331"/>
      <c r="AG4349" s="331"/>
      <c r="AH4349" s="331"/>
      <c r="AI4349" s="331"/>
      <c r="AJ4349" s="331"/>
      <c r="AK4349" s="331"/>
      <c r="AL4349" s="34"/>
      <c r="AM4349" s="331"/>
      <c r="AN4349" s="35"/>
      <c r="AO4349" s="35"/>
      <c r="AP4349" s="162"/>
      <c r="AQ4349" s="35"/>
      <c r="AR4349" s="35"/>
      <c r="AS4349" s="35"/>
      <c r="AT4349" s="35"/>
      <c r="AU4349" s="35"/>
      <c r="AV4349" s="14"/>
      <c r="AW4349" s="14"/>
      <c r="AX4349" s="14"/>
      <c r="AY4349" s="14"/>
      <c r="AZ4349" s="14"/>
      <c r="BA4349" s="14"/>
    </row>
    <row r="4350" spans="3:53" ht="15.75">
      <c r="C4350" s="35"/>
      <c r="D4350" s="35"/>
      <c r="E4350" s="304"/>
      <c r="F4350" s="304"/>
      <c r="G4350" s="35"/>
      <c r="H4350" s="35"/>
      <c r="I4350" s="35"/>
      <c r="J4350" s="35"/>
      <c r="K4350" s="35"/>
      <c r="L4350" s="38"/>
      <c r="M4350" s="35"/>
      <c r="N4350" s="35"/>
      <c r="O4350" s="35"/>
      <c r="P4350" s="35"/>
      <c r="Q4350" s="35"/>
      <c r="R4350" s="35"/>
      <c r="S4350" s="35"/>
      <c r="T4350" s="35"/>
      <c r="U4350" s="35"/>
      <c r="V4350" s="35"/>
      <c r="W4350" s="35"/>
      <c r="X4350" s="35"/>
      <c r="Y4350" s="35"/>
      <c r="Z4350" s="35"/>
      <c r="AA4350" s="35"/>
      <c r="AB4350" s="35"/>
      <c r="AC4350" s="35"/>
      <c r="AD4350" s="35"/>
      <c r="AE4350" s="331"/>
      <c r="AF4350" s="331"/>
      <c r="AG4350" s="331"/>
      <c r="AH4350" s="331"/>
      <c r="AI4350" s="331"/>
      <c r="AJ4350" s="331"/>
      <c r="AK4350" s="331"/>
      <c r="AL4350" s="34"/>
      <c r="AM4350" s="331"/>
      <c r="AN4350" s="35"/>
      <c r="AO4350" s="35"/>
      <c r="AP4350" s="162"/>
      <c r="AQ4350" s="35"/>
      <c r="AR4350" s="35"/>
      <c r="AS4350" s="35"/>
      <c r="AT4350" s="35"/>
      <c r="AU4350" s="35"/>
      <c r="AV4350" s="14"/>
      <c r="AW4350" s="14"/>
      <c r="AX4350" s="14"/>
      <c r="AY4350" s="14"/>
      <c r="AZ4350" s="14"/>
      <c r="BA4350" s="14"/>
    </row>
    <row r="4351" spans="3:53" ht="15.75">
      <c r="C4351" s="35"/>
      <c r="D4351" s="35"/>
      <c r="E4351" s="304"/>
      <c r="F4351" s="304"/>
      <c r="G4351" s="35"/>
      <c r="H4351" s="35"/>
      <c r="I4351" s="35"/>
      <c r="J4351" s="35"/>
      <c r="K4351" s="35"/>
      <c r="L4351" s="38"/>
      <c r="M4351" s="35"/>
      <c r="N4351" s="35"/>
      <c r="O4351" s="35"/>
      <c r="P4351" s="35"/>
      <c r="Q4351" s="35"/>
      <c r="R4351" s="35"/>
      <c r="S4351" s="35"/>
      <c r="T4351" s="35"/>
      <c r="U4351" s="35"/>
      <c r="V4351" s="35"/>
      <c r="W4351" s="35"/>
      <c r="X4351" s="35"/>
      <c r="Y4351" s="35"/>
      <c r="Z4351" s="35"/>
      <c r="AA4351" s="35"/>
      <c r="AB4351" s="35"/>
      <c r="AC4351" s="35"/>
      <c r="AD4351" s="35"/>
      <c r="AE4351" s="331"/>
      <c r="AF4351" s="331"/>
      <c r="AG4351" s="331"/>
      <c r="AH4351" s="331"/>
      <c r="AI4351" s="331"/>
      <c r="AJ4351" s="331"/>
      <c r="AK4351" s="331"/>
      <c r="AL4351" s="34"/>
      <c r="AM4351" s="331"/>
      <c r="AN4351" s="35"/>
      <c r="AO4351" s="35"/>
      <c r="AP4351" s="162"/>
      <c r="AQ4351" s="35"/>
      <c r="AR4351" s="35"/>
      <c r="AS4351" s="35"/>
      <c r="AT4351" s="35"/>
      <c r="AU4351" s="35"/>
      <c r="AV4351" s="14"/>
      <c r="AW4351" s="14"/>
      <c r="AX4351" s="14"/>
      <c r="AY4351" s="14"/>
      <c r="AZ4351" s="14"/>
      <c r="BA4351" s="14"/>
    </row>
    <row r="4352" spans="3:53" ht="15.75">
      <c r="C4352" s="35"/>
      <c r="D4352" s="35"/>
      <c r="E4352" s="304"/>
      <c r="F4352" s="304"/>
      <c r="G4352" s="35"/>
      <c r="H4352" s="35"/>
      <c r="I4352" s="35"/>
      <c r="J4352" s="35"/>
      <c r="K4352" s="35"/>
      <c r="L4352" s="38"/>
      <c r="M4352" s="35"/>
      <c r="N4352" s="35"/>
      <c r="O4352" s="35"/>
      <c r="P4352" s="35"/>
      <c r="Q4352" s="35"/>
      <c r="R4352" s="35"/>
      <c r="S4352" s="35"/>
      <c r="T4352" s="35"/>
      <c r="U4352" s="35"/>
      <c r="V4352" s="35"/>
      <c r="W4352" s="35"/>
      <c r="X4352" s="35"/>
      <c r="Y4352" s="35"/>
      <c r="Z4352" s="35"/>
      <c r="AA4352" s="35"/>
      <c r="AB4352" s="35"/>
      <c r="AC4352" s="35"/>
      <c r="AD4352" s="35"/>
      <c r="AE4352" s="331"/>
      <c r="AF4352" s="331"/>
      <c r="AG4352" s="331"/>
      <c r="AH4352" s="331"/>
      <c r="AI4352" s="331"/>
      <c r="AJ4352" s="331"/>
      <c r="AK4352" s="331"/>
      <c r="AL4352" s="34"/>
      <c r="AM4352" s="331"/>
      <c r="AN4352" s="35"/>
      <c r="AO4352" s="35"/>
      <c r="AP4352" s="162"/>
      <c r="AQ4352" s="35"/>
      <c r="AR4352" s="35"/>
      <c r="AS4352" s="35"/>
      <c r="AT4352" s="35"/>
      <c r="AU4352" s="35"/>
      <c r="AV4352" s="14"/>
      <c r="AW4352" s="14"/>
      <c r="AX4352" s="14"/>
      <c r="AY4352" s="14"/>
      <c r="AZ4352" s="14"/>
      <c r="BA4352" s="14"/>
    </row>
    <row r="4353" spans="3:53" ht="15.75">
      <c r="C4353" s="35"/>
      <c r="D4353" s="35"/>
      <c r="E4353" s="304"/>
      <c r="F4353" s="304"/>
      <c r="G4353" s="35"/>
      <c r="H4353" s="35"/>
      <c r="I4353" s="35"/>
      <c r="J4353" s="35"/>
      <c r="K4353" s="35"/>
      <c r="L4353" s="38"/>
      <c r="M4353" s="35"/>
      <c r="N4353" s="35"/>
      <c r="O4353" s="35"/>
      <c r="P4353" s="35"/>
      <c r="Q4353" s="35"/>
      <c r="R4353" s="35"/>
      <c r="S4353" s="35"/>
      <c r="T4353" s="35"/>
      <c r="U4353" s="35"/>
      <c r="V4353" s="35"/>
      <c r="W4353" s="35"/>
      <c r="X4353" s="35"/>
      <c r="Y4353" s="35"/>
      <c r="Z4353" s="35"/>
      <c r="AA4353" s="35"/>
      <c r="AB4353" s="35"/>
      <c r="AC4353" s="35"/>
      <c r="AD4353" s="35"/>
      <c r="AE4353" s="331"/>
      <c r="AF4353" s="331"/>
      <c r="AG4353" s="331"/>
      <c r="AH4353" s="331"/>
      <c r="AI4353" s="331"/>
      <c r="AJ4353" s="331"/>
      <c r="AK4353" s="331"/>
      <c r="AL4353" s="34"/>
      <c r="AM4353" s="331"/>
      <c r="AN4353" s="35"/>
      <c r="AO4353" s="35"/>
      <c r="AP4353" s="162"/>
      <c r="AQ4353" s="35"/>
      <c r="AR4353" s="35"/>
      <c r="AS4353" s="35"/>
      <c r="AT4353" s="35"/>
      <c r="AU4353" s="35"/>
      <c r="AV4353" s="14"/>
      <c r="AW4353" s="14"/>
      <c r="AX4353" s="14"/>
      <c r="AY4353" s="14"/>
      <c r="AZ4353" s="14"/>
      <c r="BA4353" s="14"/>
    </row>
    <row r="4354" spans="3:53" ht="15.75">
      <c r="C4354" s="35"/>
      <c r="D4354" s="35"/>
      <c r="E4354" s="304"/>
      <c r="F4354" s="304"/>
      <c r="G4354" s="35"/>
      <c r="H4354" s="35"/>
      <c r="I4354" s="35"/>
      <c r="J4354" s="35"/>
      <c r="K4354" s="35"/>
      <c r="L4354" s="38"/>
      <c r="M4354" s="35"/>
      <c r="N4354" s="35"/>
      <c r="O4354" s="35"/>
      <c r="P4354" s="35"/>
      <c r="Q4354" s="35"/>
      <c r="R4354" s="35"/>
      <c r="S4354" s="35"/>
      <c r="T4354" s="35"/>
      <c r="U4354" s="35"/>
      <c r="V4354" s="35"/>
      <c r="W4354" s="35"/>
      <c r="X4354" s="35"/>
      <c r="Y4354" s="35"/>
      <c r="Z4354" s="35"/>
      <c r="AA4354" s="35"/>
      <c r="AB4354" s="35"/>
      <c r="AC4354" s="35"/>
      <c r="AD4354" s="35"/>
      <c r="AE4354" s="331"/>
      <c r="AF4354" s="331"/>
      <c r="AG4354" s="331"/>
      <c r="AH4354" s="331"/>
      <c r="AI4354" s="331"/>
      <c r="AJ4354" s="331"/>
      <c r="AK4354" s="331"/>
      <c r="AL4354" s="34"/>
      <c r="AM4354" s="331"/>
      <c r="AN4354" s="35"/>
      <c r="AO4354" s="35"/>
      <c r="AP4354" s="162"/>
      <c r="AQ4354" s="35"/>
      <c r="AR4354" s="35"/>
      <c r="AS4354" s="35"/>
      <c r="AT4354" s="35"/>
      <c r="AU4354" s="35"/>
      <c r="AV4354" s="14"/>
      <c r="AW4354" s="14"/>
      <c r="AX4354" s="14"/>
      <c r="AY4354" s="14"/>
      <c r="AZ4354" s="14"/>
      <c r="BA4354" s="14"/>
    </row>
    <row r="4355" spans="3:53" ht="15.75">
      <c r="C4355" s="35"/>
      <c r="D4355" s="35"/>
      <c r="E4355" s="304"/>
      <c r="F4355" s="304"/>
      <c r="G4355" s="35"/>
      <c r="H4355" s="35"/>
      <c r="I4355" s="35"/>
      <c r="J4355" s="35"/>
      <c r="K4355" s="35"/>
      <c r="L4355" s="38"/>
      <c r="M4355" s="35"/>
      <c r="N4355" s="35"/>
      <c r="O4355" s="35"/>
      <c r="P4355" s="35"/>
      <c r="Q4355" s="35"/>
      <c r="R4355" s="35"/>
      <c r="S4355" s="35"/>
      <c r="T4355" s="35"/>
      <c r="U4355" s="35"/>
      <c r="V4355" s="35"/>
      <c r="W4355" s="35"/>
      <c r="X4355" s="35"/>
      <c r="Y4355" s="35"/>
      <c r="Z4355" s="35"/>
      <c r="AA4355" s="35"/>
      <c r="AB4355" s="35"/>
      <c r="AC4355" s="35"/>
      <c r="AD4355" s="35"/>
      <c r="AE4355" s="331"/>
      <c r="AF4355" s="331"/>
      <c r="AG4355" s="331"/>
      <c r="AH4355" s="331"/>
      <c r="AI4355" s="331"/>
      <c r="AJ4355" s="331"/>
      <c r="AK4355" s="331"/>
      <c r="AL4355" s="34"/>
      <c r="AM4355" s="331"/>
      <c r="AN4355" s="35"/>
      <c r="AO4355" s="35"/>
      <c r="AP4355" s="162"/>
      <c r="AQ4355" s="35"/>
      <c r="AR4355" s="35"/>
      <c r="AS4355" s="35"/>
      <c r="AT4355" s="35"/>
      <c r="AU4355" s="35"/>
      <c r="AV4355" s="14"/>
      <c r="AW4355" s="14"/>
      <c r="AX4355" s="14"/>
      <c r="AY4355" s="14"/>
      <c r="AZ4355" s="14"/>
      <c r="BA4355" s="14"/>
    </row>
    <row r="4356" spans="3:53" ht="15.75">
      <c r="C4356" s="35"/>
      <c r="D4356" s="35"/>
      <c r="E4356" s="304"/>
      <c r="F4356" s="304"/>
      <c r="G4356" s="35"/>
      <c r="H4356" s="35"/>
      <c r="I4356" s="35"/>
      <c r="J4356" s="35"/>
      <c r="K4356" s="35"/>
      <c r="L4356" s="38"/>
      <c r="M4356" s="35"/>
      <c r="N4356" s="35"/>
      <c r="O4356" s="35"/>
      <c r="P4356" s="35"/>
      <c r="Q4356" s="35"/>
      <c r="R4356" s="35"/>
      <c r="S4356" s="35"/>
      <c r="T4356" s="35"/>
      <c r="U4356" s="35"/>
      <c r="V4356" s="35"/>
      <c r="W4356" s="35"/>
      <c r="X4356" s="35"/>
      <c r="Y4356" s="35"/>
      <c r="Z4356" s="35"/>
      <c r="AA4356" s="35"/>
      <c r="AB4356" s="35"/>
      <c r="AC4356" s="35"/>
      <c r="AD4356" s="35"/>
      <c r="AE4356" s="331"/>
      <c r="AF4356" s="331"/>
      <c r="AG4356" s="331"/>
      <c r="AH4356" s="331"/>
      <c r="AI4356" s="331"/>
      <c r="AJ4356" s="331"/>
      <c r="AK4356" s="331"/>
      <c r="AL4356" s="34"/>
      <c r="AM4356" s="331"/>
      <c r="AN4356" s="35"/>
      <c r="AO4356" s="35"/>
      <c r="AP4356" s="162"/>
      <c r="AQ4356" s="35"/>
      <c r="AR4356" s="35"/>
      <c r="AS4356" s="35"/>
      <c r="AT4356" s="35"/>
      <c r="AU4356" s="35"/>
      <c r="AV4356" s="14"/>
      <c r="AW4356" s="14"/>
      <c r="AX4356" s="14"/>
      <c r="AY4356" s="14"/>
      <c r="AZ4356" s="14"/>
      <c r="BA4356" s="14"/>
    </row>
    <row r="4357" spans="3:53" ht="15.75">
      <c r="C4357" s="35"/>
      <c r="D4357" s="35"/>
      <c r="E4357" s="304"/>
      <c r="F4357" s="304"/>
      <c r="G4357" s="35"/>
      <c r="H4357" s="35"/>
      <c r="I4357" s="35"/>
      <c r="J4357" s="35"/>
      <c r="K4357" s="35"/>
      <c r="L4357" s="38"/>
      <c r="M4357" s="35"/>
      <c r="N4357" s="35"/>
      <c r="O4357" s="35"/>
      <c r="P4357" s="35"/>
      <c r="Q4357" s="35"/>
      <c r="R4357" s="35"/>
      <c r="S4357" s="35"/>
      <c r="T4357" s="35"/>
      <c r="U4357" s="35"/>
      <c r="V4357" s="35"/>
      <c r="W4357" s="35"/>
      <c r="X4357" s="35"/>
      <c r="Y4357" s="35"/>
      <c r="Z4357" s="35"/>
      <c r="AA4357" s="35"/>
      <c r="AB4357" s="35"/>
      <c r="AC4357" s="35"/>
      <c r="AD4357" s="35"/>
      <c r="AE4357" s="331"/>
      <c r="AF4357" s="331"/>
      <c r="AG4357" s="331"/>
      <c r="AH4357" s="331"/>
      <c r="AI4357" s="331"/>
      <c r="AJ4357" s="331"/>
      <c r="AK4357" s="331"/>
      <c r="AL4357" s="34"/>
      <c r="AM4357" s="331"/>
      <c r="AN4357" s="35"/>
      <c r="AO4357" s="35"/>
      <c r="AP4357" s="162"/>
      <c r="AQ4357" s="35"/>
      <c r="AR4357" s="35"/>
      <c r="AS4357" s="35"/>
      <c r="AT4357" s="35"/>
      <c r="AU4357" s="35"/>
      <c r="AV4357" s="14"/>
      <c r="AW4357" s="14"/>
      <c r="AX4357" s="14"/>
      <c r="AY4357" s="14"/>
      <c r="AZ4357" s="14"/>
      <c r="BA4357" s="14"/>
    </row>
    <row r="4358" spans="3:53" ht="15.75">
      <c r="C4358" s="35"/>
      <c r="D4358" s="35"/>
      <c r="E4358" s="304"/>
      <c r="F4358" s="304"/>
      <c r="G4358" s="35"/>
      <c r="H4358" s="35"/>
      <c r="I4358" s="35"/>
      <c r="J4358" s="35"/>
      <c r="K4358" s="35"/>
      <c r="L4358" s="38"/>
      <c r="M4358" s="35"/>
      <c r="N4358" s="35"/>
      <c r="O4358" s="35"/>
      <c r="P4358" s="35"/>
      <c r="Q4358" s="35"/>
      <c r="R4358" s="35"/>
      <c r="S4358" s="35"/>
      <c r="T4358" s="35"/>
      <c r="U4358" s="35"/>
      <c r="V4358" s="35"/>
      <c r="W4358" s="35"/>
      <c r="X4358" s="35"/>
      <c r="Y4358" s="35"/>
      <c r="Z4358" s="35"/>
      <c r="AA4358" s="35"/>
      <c r="AB4358" s="35"/>
      <c r="AC4358" s="35"/>
      <c r="AD4358" s="35"/>
      <c r="AE4358" s="331"/>
      <c r="AF4358" s="331"/>
      <c r="AG4358" s="331"/>
      <c r="AH4358" s="331"/>
      <c r="AI4358" s="331"/>
      <c r="AJ4358" s="331"/>
      <c r="AK4358" s="331"/>
      <c r="AL4358" s="34"/>
      <c r="AM4358" s="331"/>
      <c r="AN4358" s="35"/>
      <c r="AO4358" s="35"/>
      <c r="AP4358" s="162"/>
      <c r="AQ4358" s="35"/>
      <c r="AR4358" s="35"/>
      <c r="AS4358" s="35"/>
      <c r="AT4358" s="35"/>
      <c r="AU4358" s="35"/>
      <c r="AV4358" s="14"/>
      <c r="AW4358" s="14"/>
      <c r="AX4358" s="14"/>
      <c r="AY4358" s="14"/>
      <c r="AZ4358" s="14"/>
      <c r="BA4358" s="14"/>
    </row>
    <row r="4359" spans="3:53" ht="15.75">
      <c r="C4359" s="35"/>
      <c r="D4359" s="35"/>
      <c r="E4359" s="304"/>
      <c r="F4359" s="304"/>
      <c r="G4359" s="35"/>
      <c r="H4359" s="35"/>
      <c r="I4359" s="35"/>
      <c r="J4359" s="35"/>
      <c r="K4359" s="35"/>
      <c r="L4359" s="38"/>
      <c r="M4359" s="35"/>
      <c r="N4359" s="35"/>
      <c r="O4359" s="35"/>
      <c r="P4359" s="35"/>
      <c r="Q4359" s="35"/>
      <c r="R4359" s="35"/>
      <c r="S4359" s="35"/>
      <c r="T4359" s="35"/>
      <c r="U4359" s="35"/>
      <c r="V4359" s="35"/>
      <c r="W4359" s="35"/>
      <c r="X4359" s="35"/>
      <c r="Y4359" s="35"/>
      <c r="Z4359" s="35"/>
      <c r="AA4359" s="35"/>
      <c r="AB4359" s="35"/>
      <c r="AC4359" s="35"/>
      <c r="AD4359" s="35"/>
      <c r="AE4359" s="331"/>
      <c r="AF4359" s="331"/>
      <c r="AG4359" s="331"/>
      <c r="AH4359" s="331"/>
      <c r="AI4359" s="331"/>
      <c r="AJ4359" s="331"/>
      <c r="AK4359" s="331"/>
      <c r="AL4359" s="34"/>
      <c r="AM4359" s="331"/>
      <c r="AN4359" s="35"/>
      <c r="AO4359" s="35"/>
      <c r="AP4359" s="162"/>
      <c r="AQ4359" s="35"/>
      <c r="AR4359" s="35"/>
      <c r="AS4359" s="35"/>
      <c r="AT4359" s="35"/>
      <c r="AU4359" s="35"/>
      <c r="AV4359" s="14"/>
      <c r="AW4359" s="14"/>
      <c r="AX4359" s="14"/>
      <c r="AY4359" s="14"/>
      <c r="AZ4359" s="14"/>
      <c r="BA4359" s="14"/>
    </row>
    <row r="4360" spans="3:53" ht="15.75">
      <c r="C4360" s="35"/>
      <c r="D4360" s="35"/>
      <c r="E4360" s="304"/>
      <c r="F4360" s="304"/>
      <c r="G4360" s="35"/>
      <c r="H4360" s="35"/>
      <c r="I4360" s="35"/>
      <c r="J4360" s="35"/>
      <c r="K4360" s="35"/>
      <c r="L4360" s="38"/>
      <c r="M4360" s="35"/>
      <c r="N4360" s="35"/>
      <c r="O4360" s="35"/>
      <c r="P4360" s="35"/>
      <c r="Q4360" s="35"/>
      <c r="R4360" s="35"/>
      <c r="S4360" s="35"/>
      <c r="T4360" s="35"/>
      <c r="U4360" s="35"/>
      <c r="V4360" s="35"/>
      <c r="W4360" s="35"/>
      <c r="X4360" s="35"/>
      <c r="Y4360" s="35"/>
      <c r="Z4360" s="35"/>
      <c r="AA4360" s="35"/>
      <c r="AB4360" s="35"/>
      <c r="AC4360" s="35"/>
      <c r="AD4360" s="35"/>
      <c r="AE4360" s="331"/>
      <c r="AF4360" s="331"/>
      <c r="AG4360" s="331"/>
      <c r="AH4360" s="331"/>
      <c r="AI4360" s="331"/>
      <c r="AJ4360" s="331"/>
      <c r="AK4360" s="331"/>
      <c r="AL4360" s="34"/>
      <c r="AM4360" s="331"/>
      <c r="AN4360" s="35"/>
      <c r="AO4360" s="35"/>
      <c r="AP4360" s="162"/>
      <c r="AQ4360" s="35"/>
      <c r="AR4360" s="35"/>
      <c r="AS4360" s="35"/>
      <c r="AT4360" s="35"/>
      <c r="AU4360" s="35"/>
      <c r="AV4360" s="14"/>
      <c r="AW4360" s="14"/>
      <c r="AX4360" s="14"/>
      <c r="AY4360" s="14"/>
      <c r="AZ4360" s="14"/>
      <c r="BA4360" s="14"/>
    </row>
    <row r="4361" spans="3:53" ht="15.75">
      <c r="C4361" s="35"/>
      <c r="D4361" s="35"/>
      <c r="E4361" s="304"/>
      <c r="F4361" s="304"/>
      <c r="G4361" s="35"/>
      <c r="H4361" s="35"/>
      <c r="I4361" s="35"/>
      <c r="J4361" s="35"/>
      <c r="K4361" s="35"/>
      <c r="L4361" s="38"/>
      <c r="M4361" s="35"/>
      <c r="N4361" s="35"/>
      <c r="O4361" s="35"/>
      <c r="P4361" s="35"/>
      <c r="Q4361" s="35"/>
      <c r="R4361" s="35"/>
      <c r="S4361" s="35"/>
      <c r="T4361" s="35"/>
      <c r="U4361" s="35"/>
      <c r="V4361" s="35"/>
      <c r="W4361" s="35"/>
      <c r="X4361" s="35"/>
      <c r="Y4361" s="35"/>
      <c r="Z4361" s="35"/>
      <c r="AA4361" s="35"/>
      <c r="AB4361" s="35"/>
      <c r="AC4361" s="35"/>
      <c r="AD4361" s="35"/>
      <c r="AE4361" s="331"/>
      <c r="AF4361" s="331"/>
      <c r="AG4361" s="331"/>
      <c r="AH4361" s="331"/>
      <c r="AI4361" s="331"/>
      <c r="AJ4361" s="331"/>
      <c r="AK4361" s="331"/>
      <c r="AL4361" s="34"/>
      <c r="AM4361" s="331"/>
      <c r="AN4361" s="35"/>
      <c r="AO4361" s="35"/>
      <c r="AP4361" s="162"/>
      <c r="AQ4361" s="35"/>
      <c r="AR4361" s="35"/>
      <c r="AS4361" s="35"/>
      <c r="AT4361" s="35"/>
      <c r="AU4361" s="35"/>
      <c r="AV4361" s="14"/>
      <c r="AW4361" s="14"/>
      <c r="AX4361" s="14"/>
      <c r="AY4361" s="14"/>
      <c r="AZ4361" s="14"/>
      <c r="BA4361" s="14"/>
    </row>
    <row r="4362" spans="3:53" ht="15.75">
      <c r="C4362" s="35"/>
      <c r="D4362" s="35"/>
      <c r="E4362" s="304"/>
      <c r="F4362" s="304"/>
      <c r="G4362" s="35"/>
      <c r="H4362" s="35"/>
      <c r="I4362" s="35"/>
      <c r="J4362" s="35"/>
      <c r="K4362" s="35"/>
      <c r="L4362" s="38"/>
      <c r="M4362" s="35"/>
      <c r="N4362" s="35"/>
      <c r="O4362" s="35"/>
      <c r="P4362" s="35"/>
      <c r="Q4362" s="35"/>
      <c r="R4362" s="35"/>
      <c r="S4362" s="35"/>
      <c r="T4362" s="35"/>
      <c r="U4362" s="35"/>
      <c r="V4362" s="35"/>
      <c r="W4362" s="35"/>
      <c r="X4362" s="35"/>
      <c r="Y4362" s="35"/>
      <c r="Z4362" s="35"/>
      <c r="AA4362" s="35"/>
      <c r="AB4362" s="35"/>
      <c r="AC4362" s="35"/>
      <c r="AD4362" s="35"/>
      <c r="AE4362" s="331"/>
      <c r="AF4362" s="331"/>
      <c r="AG4362" s="331"/>
      <c r="AH4362" s="331"/>
      <c r="AI4362" s="331"/>
      <c r="AJ4362" s="331"/>
      <c r="AK4362" s="331"/>
      <c r="AL4362" s="34"/>
      <c r="AM4362" s="331"/>
      <c r="AN4362" s="35"/>
      <c r="AO4362" s="35"/>
      <c r="AP4362" s="162"/>
      <c r="AQ4362" s="35"/>
      <c r="AR4362" s="35"/>
      <c r="AS4362" s="35"/>
      <c r="AT4362" s="35"/>
      <c r="AU4362" s="35"/>
      <c r="AV4362" s="14"/>
      <c r="AW4362" s="14"/>
      <c r="AX4362" s="14"/>
      <c r="AY4362" s="14"/>
      <c r="AZ4362" s="14"/>
      <c r="BA4362" s="14"/>
    </row>
    <row r="4363" spans="3:53" ht="15.75">
      <c r="C4363" s="35"/>
      <c r="D4363" s="35"/>
      <c r="E4363" s="304"/>
      <c r="F4363" s="304"/>
      <c r="G4363" s="35"/>
      <c r="H4363" s="35"/>
      <c r="I4363" s="35"/>
      <c r="J4363" s="35"/>
      <c r="K4363" s="35"/>
      <c r="L4363" s="38"/>
      <c r="M4363" s="35"/>
      <c r="N4363" s="35"/>
      <c r="O4363" s="35"/>
      <c r="P4363" s="35"/>
      <c r="Q4363" s="35"/>
      <c r="R4363" s="35"/>
      <c r="S4363" s="35"/>
      <c r="T4363" s="35"/>
      <c r="U4363" s="35"/>
      <c r="V4363" s="35"/>
      <c r="W4363" s="35"/>
      <c r="X4363" s="35"/>
      <c r="Y4363" s="35"/>
      <c r="Z4363" s="35"/>
      <c r="AA4363" s="35"/>
      <c r="AB4363" s="35"/>
      <c r="AC4363" s="35"/>
      <c r="AD4363" s="35"/>
      <c r="AE4363" s="331"/>
      <c r="AF4363" s="331"/>
      <c r="AG4363" s="331"/>
      <c r="AH4363" s="331"/>
      <c r="AI4363" s="331"/>
      <c r="AJ4363" s="331"/>
      <c r="AK4363" s="331"/>
      <c r="AL4363" s="34"/>
      <c r="AM4363" s="331"/>
      <c r="AN4363" s="35"/>
      <c r="AO4363" s="35"/>
      <c r="AP4363" s="162"/>
      <c r="AQ4363" s="35"/>
      <c r="AR4363" s="35"/>
      <c r="AS4363" s="35"/>
      <c r="AT4363" s="35"/>
      <c r="AU4363" s="35"/>
      <c r="AV4363" s="14"/>
      <c r="AW4363" s="14"/>
      <c r="AX4363" s="14"/>
      <c r="AY4363" s="14"/>
      <c r="AZ4363" s="14"/>
      <c r="BA4363" s="14"/>
    </row>
    <row r="4364" spans="3:53" ht="15.75">
      <c r="C4364" s="35"/>
      <c r="D4364" s="35"/>
      <c r="E4364" s="304"/>
      <c r="F4364" s="304"/>
      <c r="G4364" s="35"/>
      <c r="H4364" s="35"/>
      <c r="I4364" s="35"/>
      <c r="J4364" s="35"/>
      <c r="K4364" s="35"/>
      <c r="L4364" s="38"/>
      <c r="M4364" s="35"/>
      <c r="N4364" s="35"/>
      <c r="O4364" s="35"/>
      <c r="P4364" s="35"/>
      <c r="Q4364" s="35"/>
      <c r="R4364" s="35"/>
      <c r="S4364" s="35"/>
      <c r="T4364" s="35"/>
      <c r="U4364" s="35"/>
      <c r="V4364" s="35"/>
      <c r="W4364" s="35"/>
      <c r="X4364" s="35"/>
      <c r="Y4364" s="35"/>
      <c r="Z4364" s="35"/>
      <c r="AA4364" s="35"/>
      <c r="AB4364" s="35"/>
      <c r="AC4364" s="35"/>
      <c r="AD4364" s="35"/>
      <c r="AE4364" s="331"/>
      <c r="AF4364" s="331"/>
      <c r="AG4364" s="331"/>
      <c r="AH4364" s="331"/>
      <c r="AI4364" s="331"/>
      <c r="AJ4364" s="331"/>
      <c r="AK4364" s="331"/>
      <c r="AL4364" s="34"/>
      <c r="AM4364" s="331"/>
      <c r="AN4364" s="35"/>
      <c r="AO4364" s="35"/>
      <c r="AP4364" s="162"/>
      <c r="AQ4364" s="35"/>
      <c r="AR4364" s="35"/>
      <c r="AS4364" s="35"/>
      <c r="AT4364" s="35"/>
      <c r="AU4364" s="35"/>
      <c r="AV4364" s="14"/>
      <c r="AW4364" s="14"/>
      <c r="AX4364" s="14"/>
      <c r="AY4364" s="14"/>
      <c r="AZ4364" s="14"/>
      <c r="BA4364" s="14"/>
    </row>
    <row r="4365" spans="3:53" ht="15.75">
      <c r="C4365" s="35"/>
      <c r="D4365" s="35"/>
      <c r="E4365" s="304"/>
      <c r="F4365" s="304"/>
      <c r="G4365" s="35"/>
      <c r="H4365" s="35"/>
      <c r="I4365" s="35"/>
      <c r="J4365" s="35"/>
      <c r="K4365" s="35"/>
      <c r="L4365" s="38"/>
      <c r="M4365" s="35"/>
      <c r="N4365" s="35"/>
      <c r="O4365" s="35"/>
      <c r="P4365" s="35"/>
      <c r="Q4365" s="35"/>
      <c r="R4365" s="35"/>
      <c r="S4365" s="35"/>
      <c r="T4365" s="35"/>
      <c r="U4365" s="35"/>
      <c r="V4365" s="35"/>
      <c r="W4365" s="35"/>
      <c r="X4365" s="35"/>
      <c r="Y4365" s="35"/>
      <c r="Z4365" s="35"/>
      <c r="AA4365" s="35"/>
      <c r="AB4365" s="35"/>
      <c r="AC4365" s="35"/>
      <c r="AD4365" s="35"/>
      <c r="AE4365" s="331"/>
      <c r="AF4365" s="331"/>
      <c r="AG4365" s="331"/>
      <c r="AH4365" s="331"/>
      <c r="AI4365" s="331"/>
      <c r="AJ4365" s="331"/>
      <c r="AK4365" s="331"/>
      <c r="AL4365" s="34"/>
      <c r="AM4365" s="331"/>
      <c r="AN4365" s="35"/>
      <c r="AO4365" s="35"/>
      <c r="AP4365" s="162"/>
      <c r="AQ4365" s="35"/>
      <c r="AR4365" s="35"/>
      <c r="AS4365" s="35"/>
      <c r="AT4365" s="35"/>
      <c r="AU4365" s="35"/>
      <c r="AV4365" s="14"/>
      <c r="AW4365" s="14"/>
      <c r="AX4365" s="14"/>
      <c r="AY4365" s="14"/>
      <c r="AZ4365" s="14"/>
      <c r="BA4365" s="14"/>
    </row>
    <row r="4366" spans="3:53" ht="15.75">
      <c r="C4366" s="35"/>
      <c r="D4366" s="35"/>
      <c r="E4366" s="304"/>
      <c r="F4366" s="304"/>
      <c r="G4366" s="35"/>
      <c r="H4366" s="35"/>
      <c r="I4366" s="35"/>
      <c r="J4366" s="35"/>
      <c r="K4366" s="35"/>
      <c r="L4366" s="38"/>
      <c r="M4366" s="35"/>
      <c r="N4366" s="35"/>
      <c r="O4366" s="35"/>
      <c r="P4366" s="35"/>
      <c r="Q4366" s="35"/>
      <c r="R4366" s="35"/>
      <c r="S4366" s="35"/>
      <c r="T4366" s="35"/>
      <c r="U4366" s="35"/>
      <c r="V4366" s="35"/>
      <c r="W4366" s="35"/>
      <c r="X4366" s="35"/>
      <c r="Y4366" s="35"/>
      <c r="Z4366" s="35"/>
      <c r="AA4366" s="35"/>
      <c r="AB4366" s="35"/>
      <c r="AC4366" s="35"/>
      <c r="AD4366" s="35"/>
      <c r="AE4366" s="331"/>
      <c r="AF4366" s="331"/>
      <c r="AG4366" s="331"/>
      <c r="AH4366" s="331"/>
      <c r="AI4366" s="331"/>
      <c r="AJ4366" s="331"/>
      <c r="AK4366" s="331"/>
      <c r="AL4366" s="34"/>
      <c r="AM4366" s="331"/>
      <c r="AN4366" s="35"/>
      <c r="AO4366" s="35"/>
      <c r="AP4366" s="162"/>
      <c r="AQ4366" s="35"/>
      <c r="AR4366" s="35"/>
      <c r="AS4366" s="35"/>
      <c r="AT4366" s="35"/>
      <c r="AU4366" s="35"/>
      <c r="AV4366" s="14"/>
      <c r="AW4366" s="14"/>
      <c r="AX4366" s="14"/>
      <c r="AY4366" s="14"/>
      <c r="AZ4366" s="14"/>
      <c r="BA4366" s="14"/>
    </row>
    <row r="4367" spans="3:53" ht="15.75">
      <c r="C4367" s="35"/>
      <c r="D4367" s="35"/>
      <c r="E4367" s="304"/>
      <c r="F4367" s="304"/>
      <c r="G4367" s="35"/>
      <c r="H4367" s="35"/>
      <c r="I4367" s="35"/>
      <c r="J4367" s="35"/>
      <c r="K4367" s="35"/>
      <c r="L4367" s="38"/>
      <c r="M4367" s="35"/>
      <c r="N4367" s="35"/>
      <c r="O4367" s="35"/>
      <c r="P4367" s="35"/>
      <c r="Q4367" s="35"/>
      <c r="R4367" s="35"/>
      <c r="S4367" s="35"/>
      <c r="T4367" s="35"/>
      <c r="U4367" s="35"/>
      <c r="V4367" s="35"/>
      <c r="W4367" s="35"/>
      <c r="X4367" s="35"/>
      <c r="Y4367" s="35"/>
      <c r="Z4367" s="35"/>
      <c r="AA4367" s="35"/>
      <c r="AB4367" s="35"/>
      <c r="AC4367" s="35"/>
      <c r="AD4367" s="35"/>
      <c r="AE4367" s="331"/>
      <c r="AF4367" s="331"/>
      <c r="AG4367" s="331"/>
      <c r="AH4367" s="331"/>
      <c r="AI4367" s="331"/>
      <c r="AJ4367" s="331"/>
      <c r="AK4367" s="331"/>
      <c r="AL4367" s="34"/>
      <c r="AM4367" s="331"/>
      <c r="AN4367" s="35"/>
      <c r="AO4367" s="35"/>
      <c r="AP4367" s="162"/>
      <c r="AQ4367" s="35"/>
      <c r="AR4367" s="35"/>
      <c r="AS4367" s="35"/>
      <c r="AT4367" s="35"/>
      <c r="AU4367" s="35"/>
      <c r="AV4367" s="14"/>
      <c r="AW4367" s="14"/>
      <c r="AX4367" s="14"/>
      <c r="AY4367" s="14"/>
      <c r="AZ4367" s="14"/>
      <c r="BA4367" s="14"/>
    </row>
    <row r="4368" spans="3:53" ht="15.75">
      <c r="C4368" s="35"/>
      <c r="D4368" s="35"/>
      <c r="E4368" s="304"/>
      <c r="F4368" s="304"/>
      <c r="G4368" s="35"/>
      <c r="H4368" s="35"/>
      <c r="I4368" s="35"/>
      <c r="J4368" s="35"/>
      <c r="K4368" s="35"/>
      <c r="L4368" s="38"/>
      <c r="M4368" s="35"/>
      <c r="N4368" s="35"/>
      <c r="O4368" s="35"/>
      <c r="P4368" s="35"/>
      <c r="Q4368" s="35"/>
      <c r="R4368" s="35"/>
      <c r="S4368" s="35"/>
      <c r="T4368" s="35"/>
      <c r="U4368" s="35"/>
      <c r="V4368" s="35"/>
      <c r="W4368" s="35"/>
      <c r="X4368" s="35"/>
      <c r="Y4368" s="35"/>
      <c r="Z4368" s="35"/>
      <c r="AA4368" s="35"/>
      <c r="AB4368" s="35"/>
      <c r="AC4368" s="35"/>
      <c r="AD4368" s="35"/>
      <c r="AE4368" s="331"/>
      <c r="AF4368" s="331"/>
      <c r="AG4368" s="331"/>
      <c r="AH4368" s="331"/>
      <c r="AI4368" s="331"/>
      <c r="AJ4368" s="331"/>
      <c r="AK4368" s="331"/>
      <c r="AL4368" s="34"/>
      <c r="AM4368" s="331"/>
      <c r="AN4368" s="35"/>
      <c r="AO4368" s="35"/>
      <c r="AP4368" s="162"/>
      <c r="AQ4368" s="35"/>
      <c r="AR4368" s="35"/>
      <c r="AS4368" s="35"/>
      <c r="AT4368" s="35"/>
      <c r="AU4368" s="35"/>
      <c r="AV4368" s="14"/>
      <c r="AW4368" s="14"/>
      <c r="AX4368" s="14"/>
      <c r="AY4368" s="14"/>
      <c r="AZ4368" s="14"/>
      <c r="BA4368" s="14"/>
    </row>
    <row r="4369" spans="3:53" ht="15.75">
      <c r="C4369" s="35"/>
      <c r="D4369" s="35"/>
      <c r="E4369" s="304"/>
      <c r="F4369" s="304"/>
      <c r="G4369" s="35"/>
      <c r="H4369" s="35"/>
      <c r="I4369" s="35"/>
      <c r="J4369" s="35"/>
      <c r="K4369" s="35"/>
      <c r="L4369" s="38"/>
      <c r="M4369" s="35"/>
      <c r="N4369" s="35"/>
      <c r="O4369" s="35"/>
      <c r="P4369" s="35"/>
      <c r="Q4369" s="35"/>
      <c r="R4369" s="35"/>
      <c r="S4369" s="35"/>
      <c r="T4369" s="35"/>
      <c r="U4369" s="35"/>
      <c r="V4369" s="35"/>
      <c r="W4369" s="35"/>
      <c r="X4369" s="35"/>
      <c r="Y4369" s="35"/>
      <c r="Z4369" s="35"/>
      <c r="AA4369" s="35"/>
      <c r="AB4369" s="35"/>
      <c r="AC4369" s="35"/>
      <c r="AD4369" s="35"/>
      <c r="AE4369" s="331"/>
      <c r="AF4369" s="331"/>
      <c r="AG4369" s="331"/>
      <c r="AH4369" s="331"/>
      <c r="AI4369" s="331"/>
      <c r="AJ4369" s="331"/>
      <c r="AK4369" s="331"/>
      <c r="AL4369" s="34"/>
      <c r="AM4369" s="331"/>
      <c r="AN4369" s="35"/>
      <c r="AO4369" s="35"/>
      <c r="AP4369" s="162"/>
      <c r="AQ4369" s="35"/>
      <c r="AR4369" s="35"/>
      <c r="AS4369" s="35"/>
      <c r="AT4369" s="35"/>
      <c r="AU4369" s="35"/>
      <c r="AV4369" s="14"/>
      <c r="AW4369" s="14"/>
      <c r="AX4369" s="14"/>
      <c r="AY4369" s="14"/>
      <c r="AZ4369" s="14"/>
      <c r="BA4369" s="14"/>
    </row>
    <row r="4370" spans="3:53" ht="15.75">
      <c r="C4370" s="35"/>
      <c r="D4370" s="35"/>
      <c r="E4370" s="304"/>
      <c r="F4370" s="304"/>
      <c r="G4370" s="35"/>
      <c r="H4370" s="35"/>
      <c r="I4370" s="35"/>
      <c r="J4370" s="35"/>
      <c r="K4370" s="35"/>
      <c r="L4370" s="38"/>
      <c r="M4370" s="35"/>
      <c r="N4370" s="35"/>
      <c r="O4370" s="35"/>
      <c r="P4370" s="35"/>
      <c r="Q4370" s="35"/>
      <c r="R4370" s="35"/>
      <c r="S4370" s="35"/>
      <c r="T4370" s="35"/>
      <c r="U4370" s="35"/>
      <c r="V4370" s="35"/>
      <c r="W4370" s="35"/>
      <c r="X4370" s="35"/>
      <c r="Y4370" s="35"/>
      <c r="Z4370" s="35"/>
      <c r="AA4370" s="35"/>
      <c r="AB4370" s="35"/>
      <c r="AC4370" s="35"/>
      <c r="AD4370" s="35"/>
      <c r="AE4370" s="331"/>
      <c r="AF4370" s="331"/>
      <c r="AG4370" s="331"/>
      <c r="AH4370" s="331"/>
      <c r="AI4370" s="331"/>
      <c r="AJ4370" s="331"/>
      <c r="AK4370" s="331"/>
      <c r="AL4370" s="34"/>
      <c r="AM4370" s="331"/>
      <c r="AN4370" s="35"/>
      <c r="AO4370" s="35"/>
      <c r="AP4370" s="162"/>
      <c r="AQ4370" s="35"/>
      <c r="AR4370" s="35"/>
      <c r="AS4370" s="35"/>
      <c r="AT4370" s="35"/>
      <c r="AU4370" s="35"/>
      <c r="AV4370" s="14"/>
      <c r="AW4370" s="14"/>
      <c r="AX4370" s="14"/>
      <c r="AY4370" s="14"/>
      <c r="AZ4370" s="14"/>
      <c r="BA4370" s="14"/>
    </row>
    <row r="4371" spans="3:53" ht="15.75">
      <c r="C4371" s="35"/>
      <c r="D4371" s="35"/>
      <c r="E4371" s="304"/>
      <c r="F4371" s="304"/>
      <c r="G4371" s="35"/>
      <c r="H4371" s="35"/>
      <c r="I4371" s="35"/>
      <c r="J4371" s="35"/>
      <c r="K4371" s="35"/>
      <c r="L4371" s="38"/>
      <c r="M4371" s="35"/>
      <c r="N4371" s="35"/>
      <c r="O4371" s="35"/>
      <c r="P4371" s="35"/>
      <c r="Q4371" s="35"/>
      <c r="R4371" s="35"/>
      <c r="S4371" s="35"/>
      <c r="T4371" s="35"/>
      <c r="U4371" s="35"/>
      <c r="V4371" s="35"/>
      <c r="W4371" s="35"/>
      <c r="X4371" s="35"/>
      <c r="Y4371" s="35"/>
      <c r="Z4371" s="35"/>
      <c r="AA4371" s="35"/>
      <c r="AB4371" s="35"/>
      <c r="AC4371" s="35"/>
      <c r="AD4371" s="35"/>
      <c r="AE4371" s="331"/>
      <c r="AF4371" s="331"/>
      <c r="AG4371" s="331"/>
      <c r="AH4371" s="331"/>
      <c r="AI4371" s="331"/>
      <c r="AJ4371" s="331"/>
      <c r="AK4371" s="331"/>
      <c r="AL4371" s="34"/>
      <c r="AM4371" s="331"/>
      <c r="AN4371" s="35"/>
      <c r="AO4371" s="35"/>
      <c r="AP4371" s="162"/>
      <c r="AQ4371" s="35"/>
      <c r="AR4371" s="35"/>
      <c r="AS4371" s="35"/>
      <c r="AT4371" s="35"/>
      <c r="AU4371" s="35"/>
      <c r="AV4371" s="14"/>
      <c r="AW4371" s="14"/>
      <c r="AX4371" s="14"/>
      <c r="AY4371" s="14"/>
      <c r="AZ4371" s="14"/>
      <c r="BA4371" s="14"/>
    </row>
    <row r="4372" spans="3:53" ht="15.75">
      <c r="C4372" s="35"/>
      <c r="D4372" s="35"/>
      <c r="E4372" s="304"/>
      <c r="F4372" s="304"/>
      <c r="G4372" s="35"/>
      <c r="H4372" s="35"/>
      <c r="I4372" s="35"/>
      <c r="J4372" s="35"/>
      <c r="K4372" s="35"/>
      <c r="L4372" s="38"/>
      <c r="M4372" s="35"/>
      <c r="N4372" s="35"/>
      <c r="O4372" s="35"/>
      <c r="P4372" s="35"/>
      <c r="Q4372" s="35"/>
      <c r="R4372" s="35"/>
      <c r="S4372" s="35"/>
      <c r="T4372" s="35"/>
      <c r="U4372" s="35"/>
      <c r="V4372" s="35"/>
      <c r="W4372" s="35"/>
      <c r="X4372" s="35"/>
      <c r="Y4372" s="35"/>
      <c r="Z4372" s="35"/>
      <c r="AA4372" s="35"/>
      <c r="AB4372" s="35"/>
      <c r="AC4372" s="35"/>
      <c r="AD4372" s="35"/>
      <c r="AE4372" s="331"/>
      <c r="AF4372" s="331"/>
      <c r="AG4372" s="331"/>
      <c r="AH4372" s="331"/>
      <c r="AI4372" s="331"/>
      <c r="AJ4372" s="331"/>
      <c r="AK4372" s="331"/>
      <c r="AL4372" s="34"/>
      <c r="AM4372" s="331"/>
      <c r="AN4372" s="35"/>
      <c r="AO4372" s="35"/>
      <c r="AP4372" s="162"/>
      <c r="AQ4372" s="35"/>
      <c r="AR4372" s="35"/>
      <c r="AS4372" s="35"/>
      <c r="AT4372" s="35"/>
      <c r="AU4372" s="35"/>
      <c r="AV4372" s="14"/>
      <c r="AW4372" s="14"/>
      <c r="AX4372" s="14"/>
      <c r="AY4372" s="14"/>
      <c r="AZ4372" s="14"/>
      <c r="BA4372" s="14"/>
    </row>
    <row r="4373" spans="3:53" ht="15.75">
      <c r="C4373" s="35"/>
      <c r="D4373" s="35"/>
      <c r="E4373" s="304"/>
      <c r="F4373" s="304"/>
      <c r="G4373" s="35"/>
      <c r="H4373" s="35"/>
      <c r="I4373" s="35"/>
      <c r="J4373" s="35"/>
      <c r="K4373" s="35"/>
      <c r="L4373" s="38"/>
      <c r="M4373" s="35"/>
      <c r="N4373" s="35"/>
      <c r="O4373" s="35"/>
      <c r="P4373" s="35"/>
      <c r="Q4373" s="35"/>
      <c r="R4373" s="35"/>
      <c r="S4373" s="35"/>
      <c r="T4373" s="35"/>
      <c r="U4373" s="35"/>
      <c r="V4373" s="35"/>
      <c r="W4373" s="35"/>
      <c r="X4373" s="35"/>
      <c r="Y4373" s="35"/>
      <c r="Z4373" s="35"/>
      <c r="AA4373" s="35"/>
      <c r="AB4373" s="35"/>
      <c r="AC4373" s="35"/>
      <c r="AD4373" s="35"/>
      <c r="AE4373" s="331"/>
      <c r="AF4373" s="331"/>
      <c r="AG4373" s="331"/>
      <c r="AH4373" s="331"/>
      <c r="AI4373" s="331"/>
      <c r="AJ4373" s="331"/>
      <c r="AK4373" s="331"/>
      <c r="AL4373" s="34"/>
      <c r="AM4373" s="331"/>
      <c r="AN4373" s="35"/>
      <c r="AO4373" s="35"/>
      <c r="AP4373" s="162"/>
      <c r="AQ4373" s="35"/>
      <c r="AR4373" s="35"/>
      <c r="AS4373" s="35"/>
      <c r="AT4373" s="35"/>
      <c r="AU4373" s="35"/>
      <c r="AV4373" s="14"/>
      <c r="AW4373" s="14"/>
      <c r="AX4373" s="14"/>
      <c r="AY4373" s="14"/>
      <c r="AZ4373" s="14"/>
      <c r="BA4373" s="14"/>
    </row>
    <row r="4374" spans="3:53" ht="15.75">
      <c r="C4374" s="35"/>
      <c r="D4374" s="35"/>
      <c r="E4374" s="304"/>
      <c r="F4374" s="304"/>
      <c r="G4374" s="35"/>
      <c r="H4374" s="35"/>
      <c r="I4374" s="35"/>
      <c r="J4374" s="35"/>
      <c r="K4374" s="35"/>
      <c r="L4374" s="38"/>
      <c r="M4374" s="35"/>
      <c r="N4374" s="35"/>
      <c r="O4374" s="35"/>
      <c r="P4374" s="35"/>
      <c r="Q4374" s="35"/>
      <c r="R4374" s="35"/>
      <c r="S4374" s="35"/>
      <c r="T4374" s="35"/>
      <c r="U4374" s="35"/>
      <c r="V4374" s="35"/>
      <c r="W4374" s="35"/>
      <c r="X4374" s="35"/>
      <c r="Y4374" s="35"/>
      <c r="Z4374" s="35"/>
      <c r="AA4374" s="35"/>
      <c r="AB4374" s="35"/>
      <c r="AC4374" s="35"/>
      <c r="AD4374" s="35"/>
      <c r="AE4374" s="331"/>
      <c r="AF4374" s="331"/>
      <c r="AG4374" s="331"/>
      <c r="AH4374" s="331"/>
      <c r="AI4374" s="331"/>
      <c r="AJ4374" s="331"/>
      <c r="AK4374" s="331"/>
      <c r="AL4374" s="34"/>
      <c r="AM4374" s="331"/>
      <c r="AN4374" s="35"/>
      <c r="AO4374" s="35"/>
      <c r="AP4374" s="162"/>
      <c r="AQ4374" s="35"/>
      <c r="AR4374" s="35"/>
      <c r="AS4374" s="35"/>
      <c r="AT4374" s="35"/>
      <c r="AU4374" s="35"/>
      <c r="AV4374" s="14"/>
      <c r="AW4374" s="14"/>
      <c r="AX4374" s="14"/>
      <c r="AY4374" s="14"/>
      <c r="AZ4374" s="14"/>
      <c r="BA4374" s="14"/>
    </row>
    <row r="4375" spans="3:53" ht="15.75">
      <c r="C4375" s="35"/>
      <c r="D4375" s="35"/>
      <c r="E4375" s="304"/>
      <c r="F4375" s="304"/>
      <c r="G4375" s="35"/>
      <c r="H4375" s="35"/>
      <c r="I4375" s="35"/>
      <c r="J4375" s="35"/>
      <c r="K4375" s="35"/>
      <c r="L4375" s="38"/>
      <c r="M4375" s="35"/>
      <c r="N4375" s="35"/>
      <c r="O4375" s="35"/>
      <c r="P4375" s="35"/>
      <c r="Q4375" s="35"/>
      <c r="R4375" s="35"/>
      <c r="S4375" s="35"/>
      <c r="T4375" s="35"/>
      <c r="U4375" s="35"/>
      <c r="V4375" s="35"/>
      <c r="W4375" s="35"/>
      <c r="X4375" s="35"/>
      <c r="Y4375" s="35"/>
      <c r="Z4375" s="35"/>
      <c r="AA4375" s="35"/>
      <c r="AB4375" s="35"/>
      <c r="AC4375" s="35"/>
      <c r="AD4375" s="35"/>
      <c r="AE4375" s="331"/>
      <c r="AF4375" s="331"/>
      <c r="AG4375" s="331"/>
      <c r="AH4375" s="331"/>
      <c r="AI4375" s="331"/>
      <c r="AJ4375" s="331"/>
      <c r="AK4375" s="331"/>
      <c r="AL4375" s="34"/>
      <c r="AM4375" s="331"/>
      <c r="AN4375" s="35"/>
      <c r="AO4375" s="35"/>
      <c r="AP4375" s="162"/>
      <c r="AQ4375" s="35"/>
      <c r="AR4375" s="35"/>
      <c r="AS4375" s="35"/>
      <c r="AT4375" s="35"/>
      <c r="AU4375" s="35"/>
      <c r="AV4375" s="14"/>
      <c r="AW4375" s="14"/>
      <c r="AX4375" s="14"/>
      <c r="AY4375" s="14"/>
      <c r="AZ4375" s="14"/>
      <c r="BA4375" s="14"/>
    </row>
    <row r="4376" spans="3:53" ht="15.75">
      <c r="C4376" s="35"/>
      <c r="D4376" s="35"/>
      <c r="E4376" s="304"/>
      <c r="F4376" s="304"/>
      <c r="G4376" s="35"/>
      <c r="H4376" s="35"/>
      <c r="I4376" s="35"/>
      <c r="J4376" s="35"/>
      <c r="K4376" s="35"/>
      <c r="L4376" s="38"/>
      <c r="M4376" s="35"/>
      <c r="N4376" s="35"/>
      <c r="O4376" s="35"/>
      <c r="P4376" s="35"/>
      <c r="Q4376" s="35"/>
      <c r="R4376" s="35"/>
      <c r="S4376" s="35"/>
      <c r="T4376" s="35"/>
      <c r="U4376" s="35"/>
      <c r="V4376" s="35"/>
      <c r="W4376" s="35"/>
      <c r="X4376" s="35"/>
      <c r="Y4376" s="35"/>
      <c r="Z4376" s="35"/>
      <c r="AA4376" s="35"/>
      <c r="AB4376" s="35"/>
      <c r="AC4376" s="35"/>
      <c r="AD4376" s="35"/>
      <c r="AE4376" s="331"/>
      <c r="AF4376" s="331"/>
      <c r="AG4376" s="331"/>
      <c r="AH4376" s="331"/>
      <c r="AI4376" s="331"/>
      <c r="AJ4376" s="331"/>
      <c r="AK4376" s="331"/>
      <c r="AL4376" s="34"/>
      <c r="AM4376" s="331"/>
      <c r="AN4376" s="35"/>
      <c r="AO4376" s="35"/>
      <c r="AP4376" s="162"/>
      <c r="AQ4376" s="35"/>
      <c r="AR4376" s="35"/>
      <c r="AS4376" s="35"/>
      <c r="AT4376" s="35"/>
      <c r="AU4376" s="35"/>
      <c r="AV4376" s="14"/>
      <c r="AW4376" s="14"/>
      <c r="AX4376" s="14"/>
      <c r="AY4376" s="14"/>
      <c r="AZ4376" s="14"/>
      <c r="BA4376" s="14"/>
    </row>
    <row r="4377" spans="3:53" ht="15.75">
      <c r="C4377" s="35"/>
      <c r="D4377" s="35"/>
      <c r="E4377" s="304"/>
      <c r="F4377" s="304"/>
      <c r="G4377" s="35"/>
      <c r="H4377" s="35"/>
      <c r="I4377" s="35"/>
      <c r="J4377" s="35"/>
      <c r="K4377" s="35"/>
      <c r="L4377" s="38"/>
      <c r="M4377" s="35"/>
      <c r="N4377" s="35"/>
      <c r="O4377" s="35"/>
      <c r="P4377" s="35"/>
      <c r="Q4377" s="35"/>
      <c r="R4377" s="35"/>
      <c r="S4377" s="35"/>
      <c r="T4377" s="35"/>
      <c r="U4377" s="35"/>
      <c r="V4377" s="35"/>
      <c r="W4377" s="35"/>
      <c r="X4377" s="35"/>
      <c r="Y4377" s="35"/>
      <c r="Z4377" s="35"/>
      <c r="AA4377" s="35"/>
      <c r="AB4377" s="35"/>
      <c r="AC4377" s="35"/>
      <c r="AD4377" s="35"/>
      <c r="AE4377" s="331"/>
      <c r="AF4377" s="331"/>
      <c r="AG4377" s="331"/>
      <c r="AH4377" s="331"/>
      <c r="AI4377" s="331"/>
      <c r="AJ4377" s="331"/>
      <c r="AK4377" s="331"/>
      <c r="AL4377" s="34"/>
      <c r="AM4377" s="331"/>
      <c r="AN4377" s="35"/>
      <c r="AO4377" s="35"/>
      <c r="AP4377" s="162"/>
      <c r="AQ4377" s="35"/>
      <c r="AR4377" s="35"/>
      <c r="AS4377" s="35"/>
      <c r="AT4377" s="35"/>
      <c r="AU4377" s="35"/>
      <c r="AV4377" s="14"/>
      <c r="AW4377" s="14"/>
      <c r="AX4377" s="14"/>
      <c r="AY4377" s="14"/>
      <c r="AZ4377" s="14"/>
      <c r="BA4377" s="14"/>
    </row>
    <row r="4378" spans="3:53" ht="15.75">
      <c r="C4378" s="35"/>
      <c r="D4378" s="35"/>
      <c r="E4378" s="304"/>
      <c r="F4378" s="304"/>
      <c r="G4378" s="35"/>
      <c r="H4378" s="35"/>
      <c r="I4378" s="35"/>
      <c r="J4378" s="35"/>
      <c r="K4378" s="35"/>
      <c r="L4378" s="38"/>
      <c r="M4378" s="35"/>
      <c r="N4378" s="35"/>
      <c r="O4378" s="35"/>
      <c r="P4378" s="35"/>
      <c r="Q4378" s="35"/>
      <c r="R4378" s="35"/>
      <c r="S4378" s="35"/>
      <c r="T4378" s="35"/>
      <c r="U4378" s="35"/>
      <c r="V4378" s="35"/>
      <c r="W4378" s="35"/>
      <c r="X4378" s="35"/>
      <c r="Y4378" s="35"/>
      <c r="Z4378" s="35"/>
      <c r="AA4378" s="35"/>
      <c r="AB4378" s="35"/>
      <c r="AC4378" s="35"/>
      <c r="AD4378" s="35"/>
      <c r="AE4378" s="331"/>
      <c r="AF4378" s="331"/>
      <c r="AG4378" s="331"/>
      <c r="AH4378" s="331"/>
      <c r="AI4378" s="331"/>
      <c r="AJ4378" s="331"/>
      <c r="AK4378" s="331"/>
      <c r="AL4378" s="34"/>
      <c r="AM4378" s="331"/>
      <c r="AN4378" s="35"/>
      <c r="AO4378" s="35"/>
      <c r="AP4378" s="162"/>
      <c r="AQ4378" s="35"/>
      <c r="AR4378" s="35"/>
      <c r="AS4378" s="35"/>
      <c r="AT4378" s="35"/>
      <c r="AU4378" s="35"/>
      <c r="AV4378" s="14"/>
      <c r="AW4378" s="14"/>
      <c r="AX4378" s="14"/>
      <c r="AY4378" s="14"/>
      <c r="AZ4378" s="14"/>
      <c r="BA4378" s="14"/>
    </row>
    <row r="4379" spans="3:53" ht="15.75">
      <c r="C4379" s="35"/>
      <c r="D4379" s="35"/>
      <c r="E4379" s="304"/>
      <c r="F4379" s="304"/>
      <c r="G4379" s="35"/>
      <c r="H4379" s="35"/>
      <c r="I4379" s="35"/>
      <c r="J4379" s="35"/>
      <c r="K4379" s="35"/>
      <c r="L4379" s="38"/>
      <c r="M4379" s="35"/>
      <c r="N4379" s="35"/>
      <c r="O4379" s="35"/>
      <c r="P4379" s="35"/>
      <c r="Q4379" s="35"/>
      <c r="R4379" s="35"/>
      <c r="S4379" s="35"/>
      <c r="T4379" s="35"/>
      <c r="U4379" s="35"/>
      <c r="V4379" s="35"/>
      <c r="W4379" s="35"/>
      <c r="X4379" s="35"/>
      <c r="Y4379" s="35"/>
      <c r="Z4379" s="35"/>
      <c r="AA4379" s="35"/>
      <c r="AB4379" s="35"/>
      <c r="AC4379" s="35"/>
      <c r="AD4379" s="35"/>
      <c r="AE4379" s="331"/>
      <c r="AF4379" s="331"/>
      <c r="AG4379" s="331"/>
      <c r="AH4379" s="331"/>
      <c r="AI4379" s="331"/>
      <c r="AJ4379" s="331"/>
      <c r="AK4379" s="331"/>
      <c r="AL4379" s="34"/>
      <c r="AM4379" s="331"/>
      <c r="AN4379" s="35"/>
      <c r="AO4379" s="35"/>
      <c r="AP4379" s="162"/>
      <c r="AQ4379" s="35"/>
      <c r="AR4379" s="35"/>
      <c r="AS4379" s="35"/>
      <c r="AT4379" s="35"/>
      <c r="AU4379" s="35"/>
      <c r="AV4379" s="14"/>
      <c r="AW4379" s="14"/>
      <c r="AX4379" s="14"/>
      <c r="AY4379" s="14"/>
      <c r="AZ4379" s="14"/>
      <c r="BA4379" s="14"/>
    </row>
    <row r="4380" spans="3:53" ht="15.75">
      <c r="C4380" s="35"/>
      <c r="D4380" s="35"/>
      <c r="E4380" s="304"/>
      <c r="F4380" s="304"/>
      <c r="G4380" s="35"/>
      <c r="H4380" s="35"/>
      <c r="I4380" s="35"/>
      <c r="J4380" s="35"/>
      <c r="K4380" s="35"/>
      <c r="L4380" s="38"/>
      <c r="M4380" s="35"/>
      <c r="N4380" s="35"/>
      <c r="O4380" s="35"/>
      <c r="P4380" s="35"/>
      <c r="Q4380" s="35"/>
      <c r="R4380" s="35"/>
      <c r="S4380" s="35"/>
      <c r="T4380" s="35"/>
      <c r="U4380" s="35"/>
      <c r="V4380" s="35"/>
      <c r="W4380" s="35"/>
      <c r="X4380" s="35"/>
      <c r="Y4380" s="35"/>
      <c r="Z4380" s="35"/>
      <c r="AA4380" s="35"/>
      <c r="AB4380" s="35"/>
      <c r="AC4380" s="35"/>
      <c r="AD4380" s="35"/>
      <c r="AE4380" s="331"/>
      <c r="AF4380" s="331"/>
      <c r="AG4380" s="331"/>
      <c r="AH4380" s="331"/>
      <c r="AI4380" s="331"/>
      <c r="AJ4380" s="331"/>
      <c r="AK4380" s="331"/>
      <c r="AL4380" s="34"/>
      <c r="AM4380" s="331"/>
      <c r="AN4380" s="35"/>
      <c r="AO4380" s="35"/>
      <c r="AP4380" s="162"/>
      <c r="AQ4380" s="35"/>
      <c r="AR4380" s="35"/>
      <c r="AS4380" s="35"/>
      <c r="AT4380" s="35"/>
      <c r="AU4380" s="35"/>
      <c r="AV4380" s="14"/>
      <c r="AW4380" s="14"/>
      <c r="AX4380" s="14"/>
      <c r="AY4380" s="14"/>
      <c r="AZ4380" s="14"/>
      <c r="BA4380" s="14"/>
    </row>
    <row r="4381" spans="3:53" ht="15.75">
      <c r="C4381" s="35"/>
      <c r="D4381" s="35"/>
      <c r="E4381" s="304"/>
      <c r="F4381" s="304"/>
      <c r="G4381" s="35"/>
      <c r="H4381" s="35"/>
      <c r="I4381" s="35"/>
      <c r="J4381" s="35"/>
      <c r="K4381" s="35"/>
      <c r="L4381" s="38"/>
      <c r="M4381" s="35"/>
      <c r="N4381" s="35"/>
      <c r="O4381" s="35"/>
      <c r="P4381" s="35"/>
      <c r="Q4381" s="35"/>
      <c r="R4381" s="35"/>
      <c r="S4381" s="35"/>
      <c r="T4381" s="35"/>
      <c r="U4381" s="35"/>
      <c r="V4381" s="35"/>
      <c r="W4381" s="35"/>
      <c r="X4381" s="35"/>
      <c r="Y4381" s="35"/>
      <c r="Z4381" s="35"/>
      <c r="AA4381" s="35"/>
      <c r="AB4381" s="35"/>
      <c r="AC4381" s="35"/>
      <c r="AD4381" s="35"/>
      <c r="AE4381" s="331"/>
      <c r="AF4381" s="331"/>
      <c r="AG4381" s="331"/>
      <c r="AH4381" s="331"/>
      <c r="AI4381" s="331"/>
      <c r="AJ4381" s="331"/>
      <c r="AK4381" s="331"/>
      <c r="AL4381" s="34"/>
      <c r="AM4381" s="331"/>
      <c r="AN4381" s="35"/>
      <c r="AO4381" s="35"/>
      <c r="AP4381" s="162"/>
      <c r="AQ4381" s="35"/>
      <c r="AR4381" s="35"/>
      <c r="AS4381" s="35"/>
      <c r="AT4381" s="35"/>
      <c r="AU4381" s="35"/>
      <c r="AV4381" s="14"/>
      <c r="AW4381" s="14"/>
      <c r="AX4381" s="14"/>
      <c r="AY4381" s="14"/>
      <c r="AZ4381" s="14"/>
      <c r="BA4381" s="14"/>
    </row>
    <row r="4382" spans="3:53" ht="15.75">
      <c r="C4382" s="35"/>
      <c r="D4382" s="35"/>
      <c r="E4382" s="304"/>
      <c r="F4382" s="304"/>
      <c r="G4382" s="35"/>
      <c r="H4382" s="35"/>
      <c r="I4382" s="35"/>
      <c r="J4382" s="35"/>
      <c r="K4382" s="35"/>
      <c r="L4382" s="38"/>
      <c r="M4382" s="35"/>
      <c r="N4382" s="35"/>
      <c r="O4382" s="35"/>
      <c r="P4382" s="35"/>
      <c r="Q4382" s="35"/>
      <c r="R4382" s="35"/>
      <c r="S4382" s="35"/>
      <c r="T4382" s="35"/>
      <c r="U4382" s="35"/>
      <c r="V4382" s="35"/>
      <c r="W4382" s="35"/>
      <c r="X4382" s="35"/>
      <c r="Y4382" s="35"/>
      <c r="Z4382" s="35"/>
      <c r="AA4382" s="35"/>
      <c r="AB4382" s="35"/>
      <c r="AC4382" s="35"/>
      <c r="AD4382" s="35"/>
      <c r="AE4382" s="331"/>
      <c r="AF4382" s="331"/>
      <c r="AG4382" s="331"/>
      <c r="AH4382" s="331"/>
      <c r="AI4382" s="331"/>
      <c r="AJ4382" s="331"/>
      <c r="AK4382" s="331"/>
      <c r="AL4382" s="34"/>
      <c r="AM4382" s="331"/>
      <c r="AN4382" s="35"/>
      <c r="AO4382" s="35"/>
      <c r="AP4382" s="162"/>
      <c r="AQ4382" s="35"/>
      <c r="AR4382" s="35"/>
      <c r="AS4382" s="35"/>
      <c r="AT4382" s="35"/>
      <c r="AU4382" s="35"/>
      <c r="AV4382" s="14"/>
      <c r="AW4382" s="14"/>
      <c r="AX4382" s="14"/>
      <c r="AY4382" s="14"/>
      <c r="AZ4382" s="14"/>
      <c r="BA4382" s="14"/>
    </row>
    <row r="4383" spans="3:53" ht="15.75">
      <c r="C4383" s="35"/>
      <c r="D4383" s="35"/>
      <c r="E4383" s="304"/>
      <c r="F4383" s="304"/>
      <c r="G4383" s="35"/>
      <c r="H4383" s="35"/>
      <c r="I4383" s="35"/>
      <c r="J4383" s="35"/>
      <c r="K4383" s="35"/>
      <c r="L4383" s="38"/>
      <c r="M4383" s="35"/>
      <c r="N4383" s="35"/>
      <c r="O4383" s="35"/>
      <c r="P4383" s="35"/>
      <c r="Q4383" s="35"/>
      <c r="R4383" s="35"/>
      <c r="S4383" s="35"/>
      <c r="T4383" s="35"/>
      <c r="U4383" s="35"/>
      <c r="V4383" s="35"/>
      <c r="W4383" s="35"/>
      <c r="X4383" s="35"/>
      <c r="Y4383" s="35"/>
      <c r="Z4383" s="35"/>
      <c r="AA4383" s="35"/>
      <c r="AB4383" s="35"/>
      <c r="AC4383" s="35"/>
      <c r="AD4383" s="35"/>
      <c r="AE4383" s="331"/>
      <c r="AF4383" s="331"/>
      <c r="AG4383" s="331"/>
      <c r="AH4383" s="331"/>
      <c r="AI4383" s="331"/>
      <c r="AJ4383" s="331"/>
      <c r="AK4383" s="331"/>
      <c r="AL4383" s="34"/>
      <c r="AM4383" s="331"/>
      <c r="AN4383" s="35"/>
      <c r="AO4383" s="35"/>
      <c r="AP4383" s="162"/>
      <c r="AQ4383" s="35"/>
      <c r="AR4383" s="35"/>
      <c r="AS4383" s="35"/>
      <c r="AT4383" s="35"/>
      <c r="AU4383" s="35"/>
      <c r="AV4383" s="14"/>
      <c r="AW4383" s="14"/>
      <c r="AX4383" s="14"/>
      <c r="AY4383" s="14"/>
      <c r="AZ4383" s="14"/>
      <c r="BA4383" s="14"/>
    </row>
    <row r="4384" spans="3:53" ht="15.75">
      <c r="C4384" s="35"/>
      <c r="D4384" s="35"/>
      <c r="E4384" s="304"/>
      <c r="F4384" s="304"/>
      <c r="G4384" s="35"/>
      <c r="H4384" s="35"/>
      <c r="I4384" s="35"/>
      <c r="J4384" s="35"/>
      <c r="K4384" s="35"/>
      <c r="L4384" s="38"/>
      <c r="M4384" s="35"/>
      <c r="N4384" s="35"/>
      <c r="O4384" s="35"/>
      <c r="P4384" s="35"/>
      <c r="Q4384" s="35"/>
      <c r="R4384" s="35"/>
      <c r="S4384" s="35"/>
      <c r="T4384" s="35"/>
      <c r="U4384" s="35"/>
      <c r="V4384" s="35"/>
      <c r="W4384" s="35"/>
      <c r="X4384" s="35"/>
      <c r="Y4384" s="35"/>
      <c r="Z4384" s="35"/>
      <c r="AA4384" s="35"/>
      <c r="AB4384" s="35"/>
      <c r="AC4384" s="35"/>
      <c r="AD4384" s="35"/>
      <c r="AE4384" s="331"/>
      <c r="AF4384" s="331"/>
      <c r="AG4384" s="331"/>
      <c r="AH4384" s="331"/>
      <c r="AI4384" s="331"/>
      <c r="AJ4384" s="331"/>
      <c r="AK4384" s="331"/>
      <c r="AL4384" s="34"/>
      <c r="AM4384" s="331"/>
      <c r="AN4384" s="35"/>
      <c r="AO4384" s="35"/>
      <c r="AP4384" s="162"/>
      <c r="AQ4384" s="35"/>
      <c r="AR4384" s="35"/>
      <c r="AS4384" s="35"/>
      <c r="AT4384" s="35"/>
      <c r="AU4384" s="35"/>
      <c r="AV4384" s="14"/>
      <c r="AW4384" s="14"/>
      <c r="AX4384" s="14"/>
      <c r="AY4384" s="14"/>
      <c r="AZ4384" s="14"/>
      <c r="BA4384" s="14"/>
    </row>
    <row r="4385" spans="3:53" ht="15.75">
      <c r="C4385" s="35"/>
      <c r="D4385" s="35"/>
      <c r="E4385" s="304"/>
      <c r="F4385" s="304"/>
      <c r="G4385" s="35"/>
      <c r="H4385" s="35"/>
      <c r="I4385" s="35"/>
      <c r="J4385" s="35"/>
      <c r="K4385" s="35"/>
      <c r="L4385" s="38"/>
      <c r="M4385" s="35"/>
      <c r="N4385" s="35"/>
      <c r="O4385" s="35"/>
      <c r="P4385" s="35"/>
      <c r="Q4385" s="35"/>
      <c r="R4385" s="35"/>
      <c r="S4385" s="35"/>
      <c r="T4385" s="35"/>
      <c r="U4385" s="35"/>
      <c r="V4385" s="35"/>
      <c r="W4385" s="35"/>
      <c r="X4385" s="35"/>
      <c r="Y4385" s="35"/>
      <c r="Z4385" s="35"/>
      <c r="AA4385" s="35"/>
      <c r="AB4385" s="35"/>
      <c r="AC4385" s="35"/>
      <c r="AD4385" s="35"/>
      <c r="AE4385" s="331"/>
      <c r="AF4385" s="331"/>
      <c r="AG4385" s="331"/>
      <c r="AH4385" s="331"/>
      <c r="AI4385" s="331"/>
      <c r="AJ4385" s="331"/>
      <c r="AK4385" s="331"/>
      <c r="AL4385" s="34"/>
      <c r="AM4385" s="331"/>
      <c r="AN4385" s="35"/>
      <c r="AO4385" s="35"/>
      <c r="AP4385" s="162"/>
      <c r="AQ4385" s="35"/>
      <c r="AR4385" s="35"/>
      <c r="AS4385" s="35"/>
      <c r="AT4385" s="35"/>
      <c r="AU4385" s="35"/>
      <c r="AV4385" s="14"/>
      <c r="AW4385" s="14"/>
      <c r="AX4385" s="14"/>
      <c r="AY4385" s="14"/>
      <c r="AZ4385" s="14"/>
      <c r="BA4385" s="14"/>
    </row>
    <row r="4386" spans="3:53" ht="15.75">
      <c r="C4386" s="35"/>
      <c r="D4386" s="35"/>
      <c r="E4386" s="304"/>
      <c r="F4386" s="304"/>
      <c r="G4386" s="35"/>
      <c r="H4386" s="35"/>
      <c r="I4386" s="35"/>
      <c r="J4386" s="35"/>
      <c r="K4386" s="35"/>
      <c r="L4386" s="38"/>
      <c r="M4386" s="35"/>
      <c r="N4386" s="35"/>
      <c r="O4386" s="35"/>
      <c r="P4386" s="35"/>
      <c r="Q4386" s="35"/>
      <c r="R4386" s="35"/>
      <c r="S4386" s="35"/>
      <c r="T4386" s="35"/>
      <c r="U4386" s="35"/>
      <c r="V4386" s="35"/>
      <c r="W4386" s="35"/>
      <c r="X4386" s="35"/>
      <c r="Y4386" s="35"/>
      <c r="Z4386" s="35"/>
      <c r="AA4386" s="35"/>
      <c r="AB4386" s="35"/>
      <c r="AC4386" s="35"/>
      <c r="AD4386" s="35"/>
      <c r="AE4386" s="331"/>
      <c r="AF4386" s="331"/>
      <c r="AG4386" s="331"/>
      <c r="AH4386" s="331"/>
      <c r="AI4386" s="331"/>
      <c r="AJ4386" s="331"/>
      <c r="AK4386" s="331"/>
      <c r="AL4386" s="34"/>
      <c r="AM4386" s="331"/>
      <c r="AN4386" s="35"/>
      <c r="AO4386" s="35"/>
      <c r="AP4386" s="162"/>
      <c r="AQ4386" s="35"/>
      <c r="AR4386" s="35"/>
      <c r="AS4386" s="35"/>
      <c r="AT4386" s="35"/>
      <c r="AU4386" s="35"/>
      <c r="AV4386" s="14"/>
      <c r="AW4386" s="14"/>
      <c r="AX4386" s="14"/>
      <c r="AY4386" s="14"/>
      <c r="AZ4386" s="14"/>
      <c r="BA4386" s="14"/>
    </row>
    <row r="4387" spans="3:53" ht="15.75">
      <c r="C4387" s="35"/>
      <c r="D4387" s="35"/>
      <c r="E4387" s="304"/>
      <c r="F4387" s="304"/>
      <c r="G4387" s="35"/>
      <c r="H4387" s="35"/>
      <c r="I4387" s="35"/>
      <c r="J4387" s="35"/>
      <c r="K4387" s="35"/>
      <c r="L4387" s="38"/>
      <c r="M4387" s="35"/>
      <c r="N4387" s="35"/>
      <c r="O4387" s="35"/>
      <c r="P4387" s="35"/>
      <c r="Q4387" s="35"/>
      <c r="R4387" s="35"/>
      <c r="S4387" s="35"/>
      <c r="T4387" s="35"/>
      <c r="U4387" s="35"/>
      <c r="V4387" s="35"/>
      <c r="W4387" s="35"/>
      <c r="X4387" s="35"/>
      <c r="Y4387" s="35"/>
      <c r="Z4387" s="35"/>
      <c r="AA4387" s="35"/>
      <c r="AB4387" s="35"/>
      <c r="AC4387" s="35"/>
      <c r="AD4387" s="35"/>
      <c r="AE4387" s="331"/>
      <c r="AF4387" s="331"/>
      <c r="AG4387" s="331"/>
      <c r="AH4387" s="331"/>
      <c r="AI4387" s="331"/>
      <c r="AJ4387" s="331"/>
      <c r="AK4387" s="331"/>
      <c r="AL4387" s="34"/>
      <c r="AM4387" s="331"/>
      <c r="AN4387" s="35"/>
      <c r="AO4387" s="35"/>
      <c r="AP4387" s="162"/>
      <c r="AQ4387" s="35"/>
      <c r="AR4387" s="35"/>
      <c r="AS4387" s="35"/>
      <c r="AT4387" s="35"/>
      <c r="AU4387" s="35"/>
      <c r="AV4387" s="14"/>
      <c r="AW4387" s="14"/>
      <c r="AX4387" s="14"/>
      <c r="AY4387" s="14"/>
      <c r="AZ4387" s="14"/>
      <c r="BA4387" s="14"/>
    </row>
    <row r="4388" spans="3:53" ht="15.75">
      <c r="C4388" s="35"/>
      <c r="D4388" s="35"/>
      <c r="E4388" s="304"/>
      <c r="F4388" s="304"/>
      <c r="G4388" s="35"/>
      <c r="H4388" s="35"/>
      <c r="I4388" s="35"/>
      <c r="J4388" s="35"/>
      <c r="K4388" s="35"/>
      <c r="L4388" s="38"/>
      <c r="M4388" s="35"/>
      <c r="N4388" s="35"/>
      <c r="O4388" s="35"/>
      <c r="P4388" s="35"/>
      <c r="Q4388" s="35"/>
      <c r="R4388" s="35"/>
      <c r="S4388" s="35"/>
      <c r="T4388" s="35"/>
      <c r="U4388" s="35"/>
      <c r="V4388" s="35"/>
      <c r="W4388" s="35"/>
      <c r="X4388" s="35"/>
      <c r="Y4388" s="35"/>
      <c r="Z4388" s="35"/>
      <c r="AA4388" s="35"/>
      <c r="AB4388" s="35"/>
      <c r="AC4388" s="35"/>
      <c r="AD4388" s="35"/>
      <c r="AE4388" s="331"/>
      <c r="AF4388" s="331"/>
      <c r="AG4388" s="331"/>
      <c r="AH4388" s="331"/>
      <c r="AI4388" s="331"/>
      <c r="AJ4388" s="331"/>
      <c r="AK4388" s="331"/>
      <c r="AL4388" s="34"/>
      <c r="AM4388" s="331"/>
      <c r="AN4388" s="35"/>
      <c r="AO4388" s="35"/>
      <c r="AP4388" s="162"/>
      <c r="AQ4388" s="35"/>
      <c r="AR4388" s="35"/>
      <c r="AS4388" s="35"/>
      <c r="AT4388" s="35"/>
      <c r="AU4388" s="35"/>
      <c r="AV4388" s="14"/>
      <c r="AW4388" s="14"/>
      <c r="AX4388" s="14"/>
      <c r="AY4388" s="14"/>
      <c r="AZ4388" s="14"/>
      <c r="BA4388" s="14"/>
    </row>
    <row r="4389" spans="3:53" ht="15.75">
      <c r="C4389" s="35"/>
      <c r="D4389" s="35"/>
      <c r="E4389" s="304"/>
      <c r="F4389" s="304"/>
      <c r="G4389" s="35"/>
      <c r="H4389" s="35"/>
      <c r="I4389" s="35"/>
      <c r="J4389" s="35"/>
      <c r="K4389" s="35"/>
      <c r="L4389" s="38"/>
      <c r="M4389" s="35"/>
      <c r="N4389" s="35"/>
      <c r="O4389" s="35"/>
      <c r="P4389" s="35"/>
      <c r="Q4389" s="35"/>
      <c r="R4389" s="35"/>
      <c r="S4389" s="35"/>
      <c r="T4389" s="35"/>
      <c r="U4389" s="35"/>
      <c r="V4389" s="35"/>
      <c r="W4389" s="35"/>
      <c r="X4389" s="35"/>
      <c r="Y4389" s="35"/>
      <c r="Z4389" s="35"/>
      <c r="AA4389" s="35"/>
      <c r="AB4389" s="35"/>
      <c r="AC4389" s="35"/>
      <c r="AD4389" s="35"/>
      <c r="AE4389" s="331"/>
      <c r="AF4389" s="331"/>
      <c r="AG4389" s="331"/>
      <c r="AH4389" s="331"/>
      <c r="AI4389" s="331"/>
      <c r="AJ4389" s="331"/>
      <c r="AK4389" s="331"/>
      <c r="AL4389" s="34"/>
      <c r="AM4389" s="331"/>
      <c r="AN4389" s="35"/>
      <c r="AO4389" s="35"/>
      <c r="AP4389" s="162"/>
      <c r="AQ4389" s="35"/>
      <c r="AR4389" s="35"/>
      <c r="AS4389" s="35"/>
      <c r="AT4389" s="35"/>
      <c r="AU4389" s="35"/>
      <c r="AV4389" s="14"/>
      <c r="AW4389" s="14"/>
      <c r="AX4389" s="14"/>
      <c r="AY4389" s="14"/>
      <c r="AZ4389" s="14"/>
      <c r="BA4389" s="14"/>
    </row>
    <row r="4390" spans="3:53" ht="15.75">
      <c r="C4390" s="35"/>
      <c r="D4390" s="35"/>
      <c r="E4390" s="304"/>
      <c r="F4390" s="304"/>
      <c r="G4390" s="35"/>
      <c r="H4390" s="35"/>
      <c r="I4390" s="35"/>
      <c r="J4390" s="35"/>
      <c r="K4390" s="35"/>
      <c r="L4390" s="38"/>
      <c r="M4390" s="35"/>
      <c r="N4390" s="35"/>
      <c r="O4390" s="35"/>
      <c r="P4390" s="35"/>
      <c r="Q4390" s="35"/>
      <c r="R4390" s="35"/>
      <c r="S4390" s="35"/>
      <c r="T4390" s="35"/>
      <c r="U4390" s="35"/>
      <c r="V4390" s="35"/>
      <c r="W4390" s="35"/>
      <c r="X4390" s="35"/>
      <c r="Y4390" s="35"/>
      <c r="Z4390" s="35"/>
      <c r="AA4390" s="35"/>
      <c r="AB4390" s="35"/>
      <c r="AC4390" s="35"/>
      <c r="AD4390" s="35"/>
      <c r="AE4390" s="331"/>
      <c r="AF4390" s="331"/>
      <c r="AG4390" s="331"/>
      <c r="AH4390" s="331"/>
      <c r="AI4390" s="331"/>
      <c r="AJ4390" s="331"/>
      <c r="AK4390" s="331"/>
      <c r="AL4390" s="34"/>
      <c r="AM4390" s="331"/>
      <c r="AN4390" s="35"/>
      <c r="AO4390" s="35"/>
      <c r="AP4390" s="162"/>
      <c r="AQ4390" s="35"/>
      <c r="AR4390" s="35"/>
      <c r="AS4390" s="35"/>
      <c r="AT4390" s="35"/>
      <c r="AU4390" s="35"/>
      <c r="AV4390" s="14"/>
      <c r="AW4390" s="14"/>
      <c r="AX4390" s="14"/>
      <c r="AY4390" s="14"/>
      <c r="AZ4390" s="14"/>
      <c r="BA4390" s="14"/>
    </row>
    <row r="4391" spans="3:53" ht="15.75">
      <c r="C4391" s="35"/>
      <c r="D4391" s="35"/>
      <c r="E4391" s="304"/>
      <c r="F4391" s="304"/>
      <c r="G4391" s="35"/>
      <c r="H4391" s="35"/>
      <c r="I4391" s="35"/>
      <c r="J4391" s="35"/>
      <c r="K4391" s="35"/>
      <c r="L4391" s="38"/>
      <c r="M4391" s="35"/>
      <c r="N4391" s="35"/>
      <c r="O4391" s="35"/>
      <c r="P4391" s="35"/>
      <c r="Q4391" s="35"/>
      <c r="R4391" s="35"/>
      <c r="S4391" s="35"/>
      <c r="T4391" s="35"/>
      <c r="U4391" s="35"/>
      <c r="V4391" s="35"/>
      <c r="W4391" s="35"/>
      <c r="X4391" s="35"/>
      <c r="Y4391" s="35"/>
      <c r="Z4391" s="35"/>
      <c r="AA4391" s="35"/>
      <c r="AB4391" s="35"/>
      <c r="AC4391" s="35"/>
      <c r="AD4391" s="35"/>
      <c r="AE4391" s="331"/>
      <c r="AF4391" s="331"/>
      <c r="AG4391" s="331"/>
      <c r="AH4391" s="331"/>
      <c r="AI4391" s="331"/>
      <c r="AJ4391" s="331"/>
      <c r="AK4391" s="331"/>
      <c r="AL4391" s="34"/>
      <c r="AM4391" s="331"/>
      <c r="AN4391" s="35"/>
      <c r="AO4391" s="35"/>
      <c r="AP4391" s="162"/>
      <c r="AQ4391" s="35"/>
      <c r="AR4391" s="35"/>
      <c r="AS4391" s="35"/>
      <c r="AT4391" s="35"/>
      <c r="AU4391" s="35"/>
      <c r="AV4391" s="14"/>
      <c r="AW4391" s="14"/>
      <c r="AX4391" s="14"/>
      <c r="AY4391" s="14"/>
      <c r="AZ4391" s="14"/>
      <c r="BA4391" s="14"/>
    </row>
    <row r="4392" spans="3:53" ht="15.75">
      <c r="C4392" s="35"/>
      <c r="D4392" s="35"/>
      <c r="E4392" s="304"/>
      <c r="F4392" s="304"/>
      <c r="G4392" s="35"/>
      <c r="H4392" s="35"/>
      <c r="I4392" s="35"/>
      <c r="J4392" s="35"/>
      <c r="K4392" s="35"/>
      <c r="L4392" s="38"/>
      <c r="M4392" s="35"/>
      <c r="N4392" s="35"/>
      <c r="O4392" s="35"/>
      <c r="P4392" s="35"/>
      <c r="Q4392" s="35"/>
      <c r="R4392" s="35"/>
      <c r="S4392" s="35"/>
      <c r="T4392" s="35"/>
      <c r="U4392" s="35"/>
      <c r="V4392" s="35"/>
      <c r="W4392" s="35"/>
      <c r="X4392" s="35"/>
      <c r="Y4392" s="35"/>
      <c r="Z4392" s="35"/>
      <c r="AA4392" s="35"/>
      <c r="AB4392" s="35"/>
      <c r="AC4392" s="35"/>
      <c r="AD4392" s="35"/>
      <c r="AE4392" s="331"/>
      <c r="AF4392" s="331"/>
      <c r="AG4392" s="331"/>
      <c r="AH4392" s="331"/>
      <c r="AI4392" s="331"/>
      <c r="AJ4392" s="331"/>
      <c r="AK4392" s="331"/>
      <c r="AL4392" s="34"/>
      <c r="AM4392" s="331"/>
      <c r="AN4392" s="35"/>
      <c r="AO4392" s="35"/>
      <c r="AP4392" s="162"/>
      <c r="AQ4392" s="35"/>
      <c r="AR4392" s="35"/>
      <c r="AS4392" s="35"/>
      <c r="AT4392" s="35"/>
      <c r="AU4392" s="35"/>
      <c r="AV4392" s="14"/>
      <c r="AW4392" s="14"/>
      <c r="AX4392" s="14"/>
      <c r="AY4392" s="14"/>
      <c r="AZ4392" s="14"/>
      <c r="BA4392" s="14"/>
    </row>
    <row r="4393" spans="3:53" ht="15.75">
      <c r="C4393" s="35"/>
      <c r="D4393" s="35"/>
      <c r="E4393" s="304"/>
      <c r="F4393" s="304"/>
      <c r="G4393" s="35"/>
      <c r="H4393" s="35"/>
      <c r="I4393" s="35"/>
      <c r="J4393" s="35"/>
      <c r="K4393" s="35"/>
      <c r="L4393" s="38"/>
      <c r="M4393" s="35"/>
      <c r="N4393" s="35"/>
      <c r="O4393" s="35"/>
      <c r="P4393" s="35"/>
      <c r="Q4393" s="35"/>
      <c r="R4393" s="35"/>
      <c r="S4393" s="35"/>
      <c r="T4393" s="35"/>
      <c r="U4393" s="35"/>
      <c r="V4393" s="35"/>
      <c r="W4393" s="35"/>
      <c r="X4393" s="35"/>
      <c r="Y4393" s="35"/>
      <c r="Z4393" s="35"/>
      <c r="AA4393" s="35"/>
      <c r="AB4393" s="35"/>
      <c r="AC4393" s="35"/>
      <c r="AD4393" s="35"/>
      <c r="AE4393" s="331"/>
      <c r="AF4393" s="331"/>
      <c r="AG4393" s="331"/>
      <c r="AH4393" s="331"/>
      <c r="AI4393" s="331"/>
      <c r="AJ4393" s="331"/>
      <c r="AK4393" s="331"/>
      <c r="AL4393" s="34"/>
      <c r="AM4393" s="331"/>
      <c r="AN4393" s="35"/>
      <c r="AO4393" s="35"/>
      <c r="AP4393" s="162"/>
      <c r="AQ4393" s="35"/>
      <c r="AR4393" s="35"/>
      <c r="AS4393" s="35"/>
      <c r="AT4393" s="35"/>
      <c r="AU4393" s="35"/>
      <c r="AV4393" s="14"/>
      <c r="AW4393" s="14"/>
      <c r="AX4393" s="14"/>
      <c r="AY4393" s="14"/>
      <c r="AZ4393" s="14"/>
      <c r="BA4393" s="14"/>
    </row>
    <row r="4394" spans="3:53" ht="15.75">
      <c r="C4394" s="35"/>
      <c r="D4394" s="35"/>
      <c r="E4394" s="304"/>
      <c r="F4394" s="304"/>
      <c r="G4394" s="35"/>
      <c r="H4394" s="35"/>
      <c r="I4394" s="35"/>
      <c r="J4394" s="35"/>
      <c r="K4394" s="35"/>
      <c r="L4394" s="38"/>
      <c r="M4394" s="35"/>
      <c r="N4394" s="35"/>
      <c r="O4394" s="35"/>
      <c r="P4394" s="35"/>
      <c r="Q4394" s="35"/>
      <c r="R4394" s="35"/>
      <c r="S4394" s="35"/>
      <c r="T4394" s="35"/>
      <c r="U4394" s="35"/>
      <c r="V4394" s="35"/>
      <c r="W4394" s="35"/>
      <c r="X4394" s="35"/>
      <c r="Y4394" s="35"/>
      <c r="Z4394" s="35"/>
      <c r="AA4394" s="35"/>
      <c r="AB4394" s="35"/>
      <c r="AC4394" s="35"/>
      <c r="AD4394" s="35"/>
      <c r="AE4394" s="331"/>
      <c r="AF4394" s="331"/>
      <c r="AG4394" s="331"/>
      <c r="AH4394" s="331"/>
      <c r="AI4394" s="331"/>
      <c r="AJ4394" s="331"/>
      <c r="AK4394" s="331"/>
      <c r="AL4394" s="34"/>
      <c r="AM4394" s="331"/>
      <c r="AN4394" s="35"/>
      <c r="AO4394" s="35"/>
      <c r="AP4394" s="162"/>
      <c r="AQ4394" s="35"/>
      <c r="AR4394" s="35"/>
      <c r="AS4394" s="35"/>
      <c r="AT4394" s="35"/>
      <c r="AU4394" s="35"/>
      <c r="AV4394" s="14"/>
      <c r="AW4394" s="14"/>
      <c r="AX4394" s="14"/>
      <c r="AY4394" s="14"/>
      <c r="AZ4394" s="14"/>
      <c r="BA4394" s="14"/>
    </row>
    <row r="4395" spans="3:53" ht="15.75">
      <c r="C4395" s="35"/>
      <c r="D4395" s="35"/>
      <c r="E4395" s="304"/>
      <c r="F4395" s="304"/>
      <c r="G4395" s="35"/>
      <c r="H4395" s="35"/>
      <c r="I4395" s="35"/>
      <c r="J4395" s="35"/>
      <c r="K4395" s="35"/>
      <c r="L4395" s="38"/>
      <c r="M4395" s="35"/>
      <c r="N4395" s="35"/>
      <c r="O4395" s="35"/>
      <c r="P4395" s="35"/>
      <c r="Q4395" s="35"/>
      <c r="R4395" s="35"/>
      <c r="S4395" s="35"/>
      <c r="T4395" s="35"/>
      <c r="U4395" s="35"/>
      <c r="V4395" s="35"/>
      <c r="W4395" s="35"/>
      <c r="X4395" s="35"/>
      <c r="Y4395" s="35"/>
      <c r="Z4395" s="35"/>
      <c r="AA4395" s="35"/>
      <c r="AB4395" s="35"/>
      <c r="AC4395" s="35"/>
      <c r="AD4395" s="35"/>
      <c r="AE4395" s="331"/>
      <c r="AF4395" s="331"/>
      <c r="AG4395" s="331"/>
      <c r="AH4395" s="331"/>
      <c r="AI4395" s="331"/>
      <c r="AJ4395" s="331"/>
      <c r="AK4395" s="331"/>
      <c r="AL4395" s="34"/>
      <c r="AM4395" s="331"/>
      <c r="AN4395" s="35"/>
      <c r="AO4395" s="35"/>
      <c r="AP4395" s="162"/>
      <c r="AQ4395" s="35"/>
      <c r="AR4395" s="35"/>
      <c r="AS4395" s="35"/>
      <c r="AT4395" s="35"/>
      <c r="AU4395" s="35"/>
      <c r="AV4395" s="14"/>
      <c r="AW4395" s="14"/>
      <c r="AX4395" s="14"/>
      <c r="AY4395" s="14"/>
      <c r="AZ4395" s="14"/>
      <c r="BA4395" s="14"/>
    </row>
    <row r="4396" spans="3:53" ht="15.75">
      <c r="C4396" s="35"/>
      <c r="D4396" s="35"/>
      <c r="E4396" s="304"/>
      <c r="F4396" s="304"/>
      <c r="G4396" s="35"/>
      <c r="H4396" s="35"/>
      <c r="I4396" s="35"/>
      <c r="J4396" s="35"/>
      <c r="K4396" s="35"/>
      <c r="L4396" s="38"/>
      <c r="M4396" s="35"/>
      <c r="N4396" s="35"/>
      <c r="O4396" s="35"/>
      <c r="P4396" s="35"/>
      <c r="Q4396" s="35"/>
      <c r="R4396" s="35"/>
      <c r="S4396" s="35"/>
      <c r="T4396" s="35"/>
      <c r="U4396" s="35"/>
      <c r="V4396" s="35"/>
      <c r="W4396" s="35"/>
      <c r="X4396" s="35"/>
      <c r="Y4396" s="35"/>
      <c r="Z4396" s="35"/>
      <c r="AA4396" s="35"/>
      <c r="AB4396" s="35"/>
      <c r="AC4396" s="35"/>
      <c r="AD4396" s="35"/>
      <c r="AE4396" s="331"/>
      <c r="AF4396" s="331"/>
      <c r="AG4396" s="331"/>
      <c r="AH4396" s="331"/>
      <c r="AI4396" s="331"/>
      <c r="AJ4396" s="331"/>
      <c r="AK4396" s="331"/>
      <c r="AL4396" s="34"/>
      <c r="AM4396" s="331"/>
      <c r="AN4396" s="35"/>
      <c r="AO4396" s="35"/>
      <c r="AP4396" s="162"/>
      <c r="AQ4396" s="35"/>
      <c r="AR4396" s="35"/>
      <c r="AS4396" s="35"/>
      <c r="AT4396" s="35"/>
      <c r="AU4396" s="35"/>
      <c r="AV4396" s="14"/>
      <c r="AW4396" s="14"/>
      <c r="AX4396" s="14"/>
      <c r="AY4396" s="14"/>
      <c r="AZ4396" s="14"/>
      <c r="BA4396" s="14"/>
    </row>
    <row r="4397" spans="3:53" ht="15.75">
      <c r="C4397" s="35"/>
      <c r="D4397" s="35"/>
      <c r="E4397" s="304"/>
      <c r="F4397" s="304"/>
      <c r="G4397" s="35"/>
      <c r="H4397" s="35"/>
      <c r="I4397" s="35"/>
      <c r="J4397" s="35"/>
      <c r="K4397" s="35"/>
      <c r="L4397" s="38"/>
      <c r="M4397" s="35"/>
      <c r="N4397" s="35"/>
      <c r="O4397" s="35"/>
      <c r="P4397" s="35"/>
      <c r="Q4397" s="35"/>
      <c r="R4397" s="35"/>
      <c r="S4397" s="35"/>
      <c r="T4397" s="35"/>
      <c r="U4397" s="35"/>
      <c r="V4397" s="35"/>
      <c r="W4397" s="35"/>
      <c r="X4397" s="35"/>
      <c r="Y4397" s="35"/>
      <c r="Z4397" s="35"/>
      <c r="AA4397" s="35"/>
      <c r="AB4397" s="35"/>
      <c r="AC4397" s="35"/>
      <c r="AD4397" s="35"/>
      <c r="AE4397" s="331"/>
      <c r="AF4397" s="331"/>
      <c r="AG4397" s="331"/>
      <c r="AH4397" s="331"/>
      <c r="AI4397" s="331"/>
      <c r="AJ4397" s="331"/>
      <c r="AK4397" s="331"/>
      <c r="AL4397" s="34"/>
      <c r="AM4397" s="331"/>
      <c r="AN4397" s="35"/>
      <c r="AO4397" s="35"/>
      <c r="AP4397" s="162"/>
      <c r="AQ4397" s="35"/>
      <c r="AR4397" s="35"/>
      <c r="AS4397" s="35"/>
      <c r="AT4397" s="35"/>
      <c r="AU4397" s="35"/>
      <c r="AV4397" s="14"/>
      <c r="AW4397" s="14"/>
      <c r="AX4397" s="14"/>
      <c r="AY4397" s="14"/>
      <c r="AZ4397" s="14"/>
      <c r="BA4397" s="14"/>
    </row>
    <row r="4398" spans="3:53" ht="15.75">
      <c r="C4398" s="35"/>
      <c r="D4398" s="35"/>
      <c r="E4398" s="304"/>
      <c r="F4398" s="304"/>
      <c r="G4398" s="35"/>
      <c r="H4398" s="35"/>
      <c r="I4398" s="35"/>
      <c r="J4398" s="35"/>
      <c r="K4398" s="35"/>
      <c r="L4398" s="38"/>
      <c r="M4398" s="35"/>
      <c r="N4398" s="35"/>
      <c r="O4398" s="35"/>
      <c r="P4398" s="35"/>
      <c r="Q4398" s="35"/>
      <c r="R4398" s="35"/>
      <c r="S4398" s="35"/>
      <c r="T4398" s="35"/>
      <c r="U4398" s="35"/>
      <c r="V4398" s="35"/>
      <c r="W4398" s="35"/>
      <c r="X4398" s="35"/>
      <c r="Y4398" s="35"/>
      <c r="Z4398" s="35"/>
      <c r="AA4398" s="35"/>
      <c r="AB4398" s="35"/>
      <c r="AC4398" s="35"/>
      <c r="AD4398" s="35"/>
      <c r="AE4398" s="331"/>
      <c r="AF4398" s="331"/>
      <c r="AG4398" s="331"/>
      <c r="AH4398" s="331"/>
      <c r="AI4398" s="331"/>
      <c r="AJ4398" s="331"/>
      <c r="AK4398" s="331"/>
      <c r="AL4398" s="34"/>
      <c r="AM4398" s="331"/>
      <c r="AN4398" s="35"/>
      <c r="AO4398" s="35"/>
      <c r="AP4398" s="162"/>
      <c r="AQ4398" s="35"/>
      <c r="AR4398" s="35"/>
      <c r="AS4398" s="35"/>
      <c r="AT4398" s="35"/>
      <c r="AU4398" s="35"/>
      <c r="AV4398" s="14"/>
      <c r="AW4398" s="14"/>
      <c r="AX4398" s="14"/>
      <c r="AY4398" s="14"/>
      <c r="AZ4398" s="14"/>
      <c r="BA4398" s="14"/>
    </row>
    <row r="4399" spans="3:53" ht="15.75">
      <c r="C4399" s="35"/>
      <c r="D4399" s="35"/>
      <c r="E4399" s="304"/>
      <c r="F4399" s="304"/>
      <c r="G4399" s="35"/>
      <c r="H4399" s="35"/>
      <c r="I4399" s="35"/>
      <c r="J4399" s="35"/>
      <c r="K4399" s="35"/>
      <c r="L4399" s="38"/>
      <c r="M4399" s="35"/>
      <c r="N4399" s="35"/>
      <c r="O4399" s="35"/>
      <c r="P4399" s="35"/>
      <c r="Q4399" s="35"/>
      <c r="R4399" s="35"/>
      <c r="S4399" s="35"/>
      <c r="T4399" s="35"/>
      <c r="U4399" s="35"/>
      <c r="V4399" s="35"/>
      <c r="W4399" s="35"/>
      <c r="X4399" s="35"/>
      <c r="Y4399" s="35"/>
      <c r="Z4399" s="35"/>
      <c r="AA4399" s="35"/>
      <c r="AB4399" s="35"/>
      <c r="AC4399" s="35"/>
      <c r="AD4399" s="35"/>
      <c r="AE4399" s="331"/>
      <c r="AF4399" s="331"/>
      <c r="AG4399" s="331"/>
      <c r="AH4399" s="331"/>
      <c r="AI4399" s="331"/>
      <c r="AJ4399" s="331"/>
      <c r="AK4399" s="331"/>
      <c r="AL4399" s="34"/>
      <c r="AM4399" s="331"/>
      <c r="AN4399" s="35"/>
      <c r="AO4399" s="35"/>
      <c r="AP4399" s="162"/>
      <c r="AQ4399" s="35"/>
      <c r="AR4399" s="35"/>
      <c r="AS4399" s="35"/>
      <c r="AT4399" s="35"/>
      <c r="AU4399" s="35"/>
      <c r="AV4399" s="14"/>
      <c r="AW4399" s="14"/>
      <c r="AX4399" s="14"/>
      <c r="AY4399" s="14"/>
      <c r="AZ4399" s="14"/>
      <c r="BA4399" s="14"/>
    </row>
    <row r="4400" spans="3:53" ht="15.75">
      <c r="C4400" s="35"/>
      <c r="D4400" s="35"/>
      <c r="E4400" s="304"/>
      <c r="F4400" s="304"/>
      <c r="G4400" s="35"/>
      <c r="H4400" s="35"/>
      <c r="I4400" s="35"/>
      <c r="J4400" s="35"/>
      <c r="K4400" s="35"/>
      <c r="L4400" s="38"/>
      <c r="M4400" s="35"/>
      <c r="N4400" s="35"/>
      <c r="O4400" s="35"/>
      <c r="P4400" s="35"/>
      <c r="Q4400" s="35"/>
      <c r="R4400" s="35"/>
      <c r="S4400" s="35"/>
      <c r="T4400" s="35"/>
      <c r="U4400" s="35"/>
      <c r="V4400" s="35"/>
      <c r="W4400" s="35"/>
      <c r="X4400" s="35"/>
      <c r="Y4400" s="35"/>
      <c r="Z4400" s="35"/>
      <c r="AA4400" s="35"/>
      <c r="AB4400" s="35"/>
      <c r="AC4400" s="35"/>
      <c r="AD4400" s="35"/>
      <c r="AE4400" s="331"/>
      <c r="AF4400" s="331"/>
      <c r="AG4400" s="331"/>
      <c r="AH4400" s="331"/>
      <c r="AI4400" s="331"/>
      <c r="AJ4400" s="331"/>
      <c r="AK4400" s="331"/>
      <c r="AL4400" s="34"/>
      <c r="AM4400" s="331"/>
      <c r="AN4400" s="35"/>
      <c r="AO4400" s="35"/>
      <c r="AP4400" s="162"/>
      <c r="AQ4400" s="35"/>
      <c r="AR4400" s="35"/>
      <c r="AS4400" s="35"/>
      <c r="AT4400" s="35"/>
      <c r="AU4400" s="35"/>
      <c r="AV4400" s="14"/>
      <c r="AW4400" s="14"/>
      <c r="AX4400" s="14"/>
      <c r="AY4400" s="14"/>
      <c r="AZ4400" s="14"/>
      <c r="BA4400" s="14"/>
    </row>
    <row r="4401" spans="3:53" ht="15.75">
      <c r="C4401" s="35"/>
      <c r="D4401" s="35"/>
      <c r="E4401" s="304"/>
      <c r="F4401" s="304"/>
      <c r="G4401" s="35"/>
      <c r="H4401" s="35"/>
      <c r="I4401" s="35"/>
      <c r="J4401" s="35"/>
      <c r="K4401" s="35"/>
      <c r="L4401" s="38"/>
      <c r="M4401" s="35"/>
      <c r="N4401" s="35"/>
      <c r="O4401" s="35"/>
      <c r="P4401" s="35"/>
      <c r="Q4401" s="35"/>
      <c r="R4401" s="35"/>
      <c r="S4401" s="35"/>
      <c r="T4401" s="35"/>
      <c r="U4401" s="35"/>
      <c r="V4401" s="35"/>
      <c r="W4401" s="35"/>
      <c r="X4401" s="35"/>
      <c r="Y4401" s="35"/>
      <c r="Z4401" s="35"/>
      <c r="AA4401" s="35"/>
      <c r="AB4401" s="35"/>
      <c r="AC4401" s="35"/>
      <c r="AD4401" s="35"/>
      <c r="AE4401" s="331"/>
      <c r="AF4401" s="331"/>
      <c r="AG4401" s="331"/>
      <c r="AH4401" s="331"/>
      <c r="AI4401" s="331"/>
      <c r="AJ4401" s="331"/>
      <c r="AK4401" s="331"/>
      <c r="AL4401" s="34"/>
      <c r="AM4401" s="331"/>
      <c r="AN4401" s="35"/>
      <c r="AO4401" s="35"/>
      <c r="AP4401" s="162"/>
      <c r="AQ4401" s="35"/>
      <c r="AR4401" s="35"/>
      <c r="AS4401" s="35"/>
      <c r="AT4401" s="35"/>
      <c r="AU4401" s="35"/>
      <c r="AV4401" s="14"/>
      <c r="AW4401" s="14"/>
      <c r="AX4401" s="14"/>
      <c r="AY4401" s="14"/>
      <c r="AZ4401" s="14"/>
      <c r="BA4401" s="14"/>
    </row>
    <row r="4402" spans="3:53" ht="15.75">
      <c r="C4402" s="35"/>
      <c r="D4402" s="35"/>
      <c r="E4402" s="304"/>
      <c r="F4402" s="304"/>
      <c r="G4402" s="35"/>
      <c r="H4402" s="35"/>
      <c r="I4402" s="35"/>
      <c r="J4402" s="35"/>
      <c r="K4402" s="35"/>
      <c r="L4402" s="38"/>
      <c r="M4402" s="35"/>
      <c r="N4402" s="35"/>
      <c r="O4402" s="35"/>
      <c r="P4402" s="35"/>
      <c r="Q4402" s="35"/>
      <c r="R4402" s="35"/>
      <c r="S4402" s="35"/>
      <c r="T4402" s="35"/>
      <c r="U4402" s="35"/>
      <c r="V4402" s="35"/>
      <c r="W4402" s="35"/>
      <c r="X4402" s="35"/>
      <c r="Y4402" s="35"/>
      <c r="Z4402" s="35"/>
      <c r="AA4402" s="35"/>
      <c r="AB4402" s="35"/>
      <c r="AC4402" s="35"/>
      <c r="AD4402" s="35"/>
      <c r="AE4402" s="331"/>
      <c r="AF4402" s="331"/>
      <c r="AG4402" s="331"/>
      <c r="AH4402" s="331"/>
      <c r="AI4402" s="331"/>
      <c r="AJ4402" s="331"/>
      <c r="AK4402" s="331"/>
      <c r="AL4402" s="34"/>
      <c r="AM4402" s="331"/>
      <c r="AN4402" s="35"/>
      <c r="AO4402" s="35"/>
      <c r="AP4402" s="162"/>
      <c r="AQ4402" s="35"/>
      <c r="AR4402" s="35"/>
      <c r="AS4402" s="35"/>
      <c r="AT4402" s="35"/>
      <c r="AU4402" s="35"/>
      <c r="AV4402" s="14"/>
      <c r="AW4402" s="14"/>
      <c r="AX4402" s="14"/>
      <c r="AY4402" s="14"/>
      <c r="AZ4402" s="14"/>
      <c r="BA4402" s="14"/>
    </row>
    <row r="4403" spans="3:53" ht="15.75">
      <c r="C4403" s="35"/>
      <c r="D4403" s="35"/>
      <c r="E4403" s="304"/>
      <c r="F4403" s="304"/>
      <c r="G4403" s="35"/>
      <c r="H4403" s="35"/>
      <c r="I4403" s="35"/>
      <c r="J4403" s="35"/>
      <c r="K4403" s="35"/>
      <c r="L4403" s="38"/>
      <c r="M4403" s="35"/>
      <c r="N4403" s="35"/>
      <c r="O4403" s="35"/>
      <c r="P4403" s="35"/>
      <c r="Q4403" s="35"/>
      <c r="R4403" s="35"/>
      <c r="S4403" s="35"/>
      <c r="T4403" s="35"/>
      <c r="U4403" s="35"/>
      <c r="V4403" s="35"/>
      <c r="W4403" s="35"/>
      <c r="X4403" s="35"/>
      <c r="Y4403" s="35"/>
      <c r="Z4403" s="35"/>
      <c r="AA4403" s="35"/>
      <c r="AB4403" s="35"/>
      <c r="AC4403" s="35"/>
      <c r="AD4403" s="35"/>
      <c r="AE4403" s="331"/>
      <c r="AF4403" s="331"/>
      <c r="AG4403" s="331"/>
      <c r="AH4403" s="331"/>
      <c r="AI4403" s="331"/>
      <c r="AJ4403" s="331"/>
      <c r="AK4403" s="331"/>
      <c r="AL4403" s="34"/>
      <c r="AM4403" s="331"/>
      <c r="AN4403" s="35"/>
      <c r="AO4403" s="35"/>
      <c r="AP4403" s="162"/>
      <c r="AQ4403" s="35"/>
      <c r="AR4403" s="35"/>
      <c r="AS4403" s="35"/>
      <c r="AT4403" s="35"/>
      <c r="AU4403" s="35"/>
      <c r="AV4403" s="14"/>
      <c r="AW4403" s="14"/>
      <c r="AX4403" s="14"/>
      <c r="AY4403" s="14"/>
      <c r="AZ4403" s="14"/>
      <c r="BA4403" s="14"/>
    </row>
    <row r="4404" spans="3:53" ht="15.75">
      <c r="C4404" s="35"/>
      <c r="D4404" s="35"/>
      <c r="E4404" s="304"/>
      <c r="F4404" s="304"/>
      <c r="G4404" s="35"/>
      <c r="H4404" s="35"/>
      <c r="I4404" s="35"/>
      <c r="J4404" s="35"/>
      <c r="K4404" s="35"/>
      <c r="L4404" s="38"/>
      <c r="M4404" s="35"/>
      <c r="N4404" s="35"/>
      <c r="O4404" s="35"/>
      <c r="P4404" s="35"/>
      <c r="Q4404" s="35"/>
      <c r="R4404" s="35"/>
      <c r="S4404" s="35"/>
      <c r="T4404" s="35"/>
      <c r="U4404" s="35"/>
      <c r="V4404" s="35"/>
      <c r="W4404" s="35"/>
      <c r="X4404" s="35"/>
      <c r="Y4404" s="35"/>
      <c r="Z4404" s="35"/>
      <c r="AA4404" s="35"/>
      <c r="AB4404" s="35"/>
      <c r="AC4404" s="35"/>
      <c r="AD4404" s="35"/>
      <c r="AE4404" s="331"/>
      <c r="AF4404" s="331"/>
      <c r="AG4404" s="331"/>
      <c r="AH4404" s="331"/>
      <c r="AI4404" s="331"/>
      <c r="AJ4404" s="331"/>
      <c r="AK4404" s="331"/>
      <c r="AL4404" s="34"/>
      <c r="AM4404" s="331"/>
      <c r="AN4404" s="35"/>
      <c r="AO4404" s="35"/>
      <c r="AP4404" s="162"/>
      <c r="AQ4404" s="35"/>
      <c r="AR4404" s="35"/>
      <c r="AS4404" s="35"/>
      <c r="AT4404" s="35"/>
      <c r="AU4404" s="35"/>
      <c r="AV4404" s="14"/>
      <c r="AW4404" s="14"/>
      <c r="AX4404" s="14"/>
      <c r="AY4404" s="14"/>
      <c r="AZ4404" s="14"/>
      <c r="BA4404" s="14"/>
    </row>
    <row r="4405" spans="3:53" ht="15.75">
      <c r="C4405" s="35"/>
      <c r="D4405" s="35"/>
      <c r="E4405" s="304"/>
      <c r="F4405" s="304"/>
      <c r="G4405" s="35"/>
      <c r="H4405" s="35"/>
      <c r="I4405" s="35"/>
      <c r="J4405" s="35"/>
      <c r="K4405" s="35"/>
      <c r="L4405" s="38"/>
      <c r="M4405" s="35"/>
      <c r="N4405" s="35"/>
      <c r="O4405" s="35"/>
      <c r="P4405" s="35"/>
      <c r="Q4405" s="35"/>
      <c r="R4405" s="35"/>
      <c r="S4405" s="35"/>
      <c r="T4405" s="35"/>
      <c r="U4405" s="35"/>
      <c r="V4405" s="35"/>
      <c r="W4405" s="35"/>
      <c r="X4405" s="35"/>
      <c r="Y4405" s="35"/>
      <c r="Z4405" s="35"/>
      <c r="AA4405" s="35"/>
      <c r="AB4405" s="35"/>
      <c r="AC4405" s="35"/>
      <c r="AD4405" s="35"/>
      <c r="AE4405" s="331"/>
      <c r="AF4405" s="331"/>
      <c r="AG4405" s="331"/>
      <c r="AH4405" s="331"/>
      <c r="AI4405" s="331"/>
      <c r="AJ4405" s="331"/>
      <c r="AK4405" s="331"/>
      <c r="AL4405" s="34"/>
      <c r="AM4405" s="331"/>
      <c r="AN4405" s="35"/>
      <c r="AO4405" s="35"/>
      <c r="AP4405" s="162"/>
      <c r="AQ4405" s="35"/>
      <c r="AR4405" s="35"/>
      <c r="AS4405" s="35"/>
      <c r="AT4405" s="35"/>
      <c r="AU4405" s="35"/>
      <c r="AV4405" s="14"/>
      <c r="AW4405" s="14"/>
      <c r="AX4405" s="14"/>
      <c r="AY4405" s="14"/>
      <c r="AZ4405" s="14"/>
      <c r="BA4405" s="14"/>
    </row>
    <row r="4406" spans="3:53" ht="15.75">
      <c r="C4406" s="35"/>
      <c r="D4406" s="35"/>
      <c r="E4406" s="304"/>
      <c r="F4406" s="304"/>
      <c r="G4406" s="35"/>
      <c r="H4406" s="35"/>
      <c r="I4406" s="35"/>
      <c r="J4406" s="35"/>
      <c r="K4406" s="35"/>
      <c r="L4406" s="38"/>
      <c r="M4406" s="35"/>
      <c r="N4406" s="35"/>
      <c r="O4406" s="35"/>
      <c r="P4406" s="35"/>
      <c r="Q4406" s="35"/>
      <c r="R4406" s="35"/>
      <c r="S4406" s="35"/>
      <c r="T4406" s="35"/>
      <c r="U4406" s="35"/>
      <c r="V4406" s="35"/>
      <c r="W4406" s="35"/>
      <c r="X4406" s="35"/>
      <c r="Y4406" s="35"/>
      <c r="Z4406" s="35"/>
      <c r="AA4406" s="35"/>
      <c r="AB4406" s="35"/>
      <c r="AC4406" s="35"/>
      <c r="AD4406" s="35"/>
      <c r="AE4406" s="331"/>
      <c r="AF4406" s="331"/>
      <c r="AG4406" s="331"/>
      <c r="AH4406" s="331"/>
      <c r="AI4406" s="331"/>
      <c r="AJ4406" s="331"/>
      <c r="AK4406" s="331"/>
      <c r="AL4406" s="34"/>
      <c r="AM4406" s="331"/>
      <c r="AN4406" s="35"/>
      <c r="AO4406" s="35"/>
      <c r="AP4406" s="162"/>
      <c r="AQ4406" s="35"/>
      <c r="AR4406" s="35"/>
      <c r="AS4406" s="35"/>
      <c r="AT4406" s="35"/>
      <c r="AU4406" s="35"/>
      <c r="AV4406" s="14"/>
      <c r="AW4406" s="14"/>
      <c r="AX4406" s="14"/>
      <c r="AY4406" s="14"/>
      <c r="AZ4406" s="14"/>
      <c r="BA4406" s="14"/>
    </row>
    <row r="4407" spans="3:53" ht="15.75">
      <c r="C4407" s="35"/>
      <c r="D4407" s="35"/>
      <c r="E4407" s="304"/>
      <c r="F4407" s="304"/>
      <c r="G4407" s="35"/>
      <c r="H4407" s="35"/>
      <c r="I4407" s="35"/>
      <c r="J4407" s="35"/>
      <c r="K4407" s="35"/>
      <c r="L4407" s="38"/>
      <c r="M4407" s="35"/>
      <c r="N4407" s="35"/>
      <c r="O4407" s="35"/>
      <c r="P4407" s="35"/>
      <c r="Q4407" s="35"/>
      <c r="R4407" s="35"/>
      <c r="S4407" s="35"/>
      <c r="T4407" s="35"/>
      <c r="U4407" s="35"/>
      <c r="V4407" s="35"/>
      <c r="W4407" s="35"/>
      <c r="X4407" s="35"/>
      <c r="Y4407" s="35"/>
      <c r="Z4407" s="35"/>
      <c r="AA4407" s="35"/>
      <c r="AB4407" s="35"/>
      <c r="AC4407" s="35"/>
      <c r="AD4407" s="35"/>
      <c r="AE4407" s="331"/>
      <c r="AF4407" s="331"/>
      <c r="AG4407" s="331"/>
      <c r="AH4407" s="331"/>
      <c r="AI4407" s="331"/>
      <c r="AJ4407" s="331"/>
      <c r="AK4407" s="331"/>
      <c r="AL4407" s="34"/>
      <c r="AM4407" s="331"/>
      <c r="AN4407" s="35"/>
      <c r="AO4407" s="35"/>
      <c r="AP4407" s="162"/>
      <c r="AQ4407" s="35"/>
      <c r="AR4407" s="35"/>
      <c r="AS4407" s="35"/>
      <c r="AT4407" s="35"/>
      <c r="AU4407" s="35"/>
      <c r="AV4407" s="14"/>
      <c r="AW4407" s="14"/>
      <c r="AX4407" s="14"/>
      <c r="AY4407" s="14"/>
      <c r="AZ4407" s="14"/>
      <c r="BA4407" s="14"/>
    </row>
    <row r="4408" spans="3:53" ht="15.75">
      <c r="C4408" s="35"/>
      <c r="D4408" s="35"/>
      <c r="E4408" s="304"/>
      <c r="F4408" s="304"/>
      <c r="G4408" s="35"/>
      <c r="H4408" s="35"/>
      <c r="I4408" s="35"/>
      <c r="J4408" s="35"/>
      <c r="K4408" s="35"/>
      <c r="L4408" s="38"/>
      <c r="M4408" s="35"/>
      <c r="N4408" s="35"/>
      <c r="O4408" s="35"/>
      <c r="P4408" s="35"/>
      <c r="Q4408" s="35"/>
      <c r="R4408" s="35"/>
      <c r="S4408" s="35"/>
      <c r="T4408" s="35"/>
      <c r="U4408" s="35"/>
      <c r="V4408" s="35"/>
      <c r="W4408" s="35"/>
      <c r="X4408" s="35"/>
      <c r="Y4408" s="35"/>
      <c r="Z4408" s="35"/>
      <c r="AA4408" s="35"/>
      <c r="AB4408" s="35"/>
      <c r="AC4408" s="35"/>
      <c r="AD4408" s="35"/>
      <c r="AE4408" s="331"/>
      <c r="AF4408" s="331"/>
      <c r="AG4408" s="331"/>
      <c r="AH4408" s="331"/>
      <c r="AI4408" s="331"/>
      <c r="AJ4408" s="331"/>
      <c r="AK4408" s="331"/>
      <c r="AL4408" s="34"/>
      <c r="AM4408" s="331"/>
      <c r="AN4408" s="35"/>
      <c r="AO4408" s="35"/>
      <c r="AP4408" s="162"/>
      <c r="AQ4408" s="35"/>
      <c r="AR4408" s="35"/>
      <c r="AS4408" s="35"/>
      <c r="AT4408" s="35"/>
      <c r="AU4408" s="35"/>
      <c r="AV4408" s="14"/>
      <c r="AW4408" s="14"/>
      <c r="AX4408" s="14"/>
      <c r="AY4408" s="14"/>
      <c r="AZ4408" s="14"/>
      <c r="BA4408" s="14"/>
    </row>
    <row r="4409" spans="3:53" ht="15.75">
      <c r="C4409" s="35"/>
      <c r="D4409" s="35"/>
      <c r="E4409" s="304"/>
      <c r="F4409" s="304"/>
      <c r="G4409" s="35"/>
      <c r="H4409" s="35"/>
      <c r="I4409" s="35"/>
      <c r="J4409" s="35"/>
      <c r="K4409" s="35"/>
      <c r="L4409" s="38"/>
      <c r="M4409" s="35"/>
      <c r="N4409" s="35"/>
      <c r="O4409" s="35"/>
      <c r="P4409" s="35"/>
      <c r="Q4409" s="35"/>
      <c r="R4409" s="35"/>
      <c r="S4409" s="35"/>
      <c r="T4409" s="35"/>
      <c r="U4409" s="35"/>
      <c r="V4409" s="35"/>
      <c r="W4409" s="35"/>
      <c r="X4409" s="35"/>
      <c r="Y4409" s="35"/>
      <c r="Z4409" s="35"/>
      <c r="AA4409" s="35"/>
      <c r="AB4409" s="35"/>
      <c r="AC4409" s="35"/>
      <c r="AD4409" s="35"/>
      <c r="AE4409" s="331"/>
      <c r="AF4409" s="331"/>
      <c r="AG4409" s="331"/>
      <c r="AH4409" s="331"/>
      <c r="AI4409" s="331"/>
      <c r="AJ4409" s="331"/>
      <c r="AK4409" s="331"/>
      <c r="AL4409" s="34"/>
      <c r="AM4409" s="331"/>
      <c r="AN4409" s="35"/>
      <c r="AO4409" s="35"/>
      <c r="AP4409" s="162"/>
      <c r="AQ4409" s="35"/>
      <c r="AR4409" s="35"/>
      <c r="AS4409" s="35"/>
      <c r="AT4409" s="35"/>
      <c r="AU4409" s="35"/>
      <c r="AV4409" s="14"/>
      <c r="AW4409" s="14"/>
      <c r="AX4409" s="14"/>
      <c r="AY4409" s="14"/>
      <c r="AZ4409" s="14"/>
      <c r="BA4409" s="14"/>
    </row>
    <row r="4410" spans="3:53" ht="15.75">
      <c r="C4410" s="35"/>
      <c r="D4410" s="35"/>
      <c r="E4410" s="304"/>
      <c r="F4410" s="304"/>
      <c r="G4410" s="35"/>
      <c r="H4410" s="35"/>
      <c r="I4410" s="35"/>
      <c r="J4410" s="35"/>
      <c r="K4410" s="35"/>
      <c r="L4410" s="38"/>
      <c r="M4410" s="35"/>
      <c r="N4410" s="35"/>
      <c r="O4410" s="35"/>
      <c r="P4410" s="35"/>
      <c r="Q4410" s="35"/>
      <c r="R4410" s="35"/>
      <c r="S4410" s="35"/>
      <c r="T4410" s="35"/>
      <c r="U4410" s="35"/>
      <c r="V4410" s="35"/>
      <c r="W4410" s="35"/>
      <c r="X4410" s="35"/>
      <c r="Y4410" s="35"/>
      <c r="Z4410" s="35"/>
      <c r="AA4410" s="35"/>
      <c r="AB4410" s="35"/>
      <c r="AC4410" s="35"/>
      <c r="AD4410" s="35"/>
      <c r="AE4410" s="331"/>
      <c r="AF4410" s="331"/>
      <c r="AG4410" s="331"/>
      <c r="AH4410" s="331"/>
      <c r="AI4410" s="331"/>
      <c r="AJ4410" s="331"/>
      <c r="AK4410" s="331"/>
      <c r="AL4410" s="34"/>
      <c r="AM4410" s="331"/>
      <c r="AN4410" s="35"/>
      <c r="AO4410" s="35"/>
      <c r="AP4410" s="162"/>
      <c r="AQ4410" s="35"/>
      <c r="AR4410" s="35"/>
      <c r="AS4410" s="35"/>
      <c r="AT4410" s="35"/>
      <c r="AU4410" s="35"/>
      <c r="AV4410" s="14"/>
      <c r="AW4410" s="14"/>
      <c r="AX4410" s="14"/>
      <c r="AY4410" s="14"/>
      <c r="AZ4410" s="14"/>
      <c r="BA4410" s="14"/>
    </row>
    <row r="4411" spans="3:53" ht="15.75">
      <c r="C4411" s="35"/>
      <c r="D4411" s="35"/>
      <c r="E4411" s="304"/>
      <c r="F4411" s="304"/>
      <c r="G4411" s="35"/>
      <c r="H4411" s="35"/>
      <c r="I4411" s="35"/>
      <c r="J4411" s="35"/>
      <c r="K4411" s="35"/>
      <c r="L4411" s="38"/>
      <c r="M4411" s="35"/>
      <c r="N4411" s="35"/>
      <c r="O4411" s="35"/>
      <c r="P4411" s="35"/>
      <c r="Q4411" s="35"/>
      <c r="R4411" s="35"/>
      <c r="S4411" s="35"/>
      <c r="T4411" s="35"/>
      <c r="U4411" s="35"/>
      <c r="V4411" s="35"/>
      <c r="W4411" s="35"/>
      <c r="X4411" s="35"/>
      <c r="Y4411" s="35"/>
      <c r="Z4411" s="35"/>
      <c r="AA4411" s="35"/>
      <c r="AB4411" s="35"/>
      <c r="AC4411" s="35"/>
      <c r="AD4411" s="35"/>
      <c r="AE4411" s="331"/>
      <c r="AF4411" s="331"/>
      <c r="AG4411" s="331"/>
      <c r="AH4411" s="331"/>
      <c r="AI4411" s="331"/>
      <c r="AJ4411" s="331"/>
      <c r="AK4411" s="331"/>
      <c r="AL4411" s="34"/>
      <c r="AM4411" s="331"/>
      <c r="AN4411" s="35"/>
      <c r="AO4411" s="35"/>
      <c r="AP4411" s="162"/>
      <c r="AQ4411" s="35"/>
      <c r="AR4411" s="35"/>
      <c r="AS4411" s="35"/>
      <c r="AT4411" s="35"/>
      <c r="AU4411" s="35"/>
      <c r="AV4411" s="14"/>
      <c r="AW4411" s="14"/>
      <c r="AX4411" s="14"/>
      <c r="AY4411" s="14"/>
      <c r="AZ4411" s="14"/>
      <c r="BA4411" s="14"/>
    </row>
    <row r="4412" spans="3:53" ht="15.75">
      <c r="C4412" s="35"/>
      <c r="D4412" s="35"/>
      <c r="E4412" s="304"/>
      <c r="F4412" s="304"/>
      <c r="G4412" s="35"/>
      <c r="H4412" s="35"/>
      <c r="I4412" s="35"/>
      <c r="J4412" s="35"/>
      <c r="K4412" s="35"/>
      <c r="L4412" s="38"/>
      <c r="M4412" s="35"/>
      <c r="N4412" s="35"/>
      <c r="O4412" s="35"/>
      <c r="P4412" s="35"/>
      <c r="Q4412" s="35"/>
      <c r="R4412" s="35"/>
      <c r="S4412" s="35"/>
      <c r="T4412" s="35"/>
      <c r="U4412" s="35"/>
      <c r="V4412" s="35"/>
      <c r="W4412" s="35"/>
      <c r="X4412" s="35"/>
      <c r="Y4412" s="35"/>
      <c r="Z4412" s="35"/>
      <c r="AA4412" s="35"/>
      <c r="AB4412" s="35"/>
      <c r="AC4412" s="35"/>
      <c r="AD4412" s="35"/>
      <c r="AE4412" s="331"/>
      <c r="AF4412" s="331"/>
      <c r="AG4412" s="331"/>
      <c r="AH4412" s="331"/>
      <c r="AI4412" s="331"/>
      <c r="AJ4412" s="331"/>
      <c r="AK4412" s="331"/>
      <c r="AL4412" s="34"/>
      <c r="AM4412" s="331"/>
      <c r="AN4412" s="35"/>
      <c r="AO4412" s="35"/>
      <c r="AP4412" s="162"/>
      <c r="AQ4412" s="35"/>
      <c r="AR4412" s="35"/>
      <c r="AS4412" s="35"/>
      <c r="AT4412" s="35"/>
      <c r="AU4412" s="35"/>
      <c r="AV4412" s="14"/>
      <c r="AW4412" s="14"/>
      <c r="AX4412" s="14"/>
      <c r="AY4412" s="14"/>
      <c r="AZ4412" s="14"/>
      <c r="BA4412" s="14"/>
    </row>
    <row r="4413" spans="3:53" ht="15.75">
      <c r="C4413" s="35"/>
      <c r="D4413" s="35"/>
      <c r="E4413" s="304"/>
      <c r="F4413" s="304"/>
      <c r="G4413" s="35"/>
      <c r="H4413" s="35"/>
      <c r="I4413" s="35"/>
      <c r="J4413" s="35"/>
      <c r="K4413" s="35"/>
      <c r="L4413" s="38"/>
      <c r="M4413" s="35"/>
      <c r="N4413" s="35"/>
      <c r="O4413" s="35"/>
      <c r="P4413" s="35"/>
      <c r="Q4413" s="35"/>
      <c r="R4413" s="35"/>
      <c r="S4413" s="35"/>
      <c r="T4413" s="35"/>
      <c r="U4413" s="35"/>
      <c r="V4413" s="35"/>
      <c r="W4413" s="35"/>
      <c r="X4413" s="35"/>
      <c r="Y4413" s="35"/>
      <c r="Z4413" s="35"/>
      <c r="AA4413" s="35"/>
      <c r="AB4413" s="35"/>
      <c r="AC4413" s="35"/>
      <c r="AD4413" s="35"/>
      <c r="AE4413" s="331"/>
      <c r="AF4413" s="331"/>
      <c r="AG4413" s="331"/>
      <c r="AH4413" s="331"/>
      <c r="AI4413" s="331"/>
      <c r="AJ4413" s="331"/>
      <c r="AK4413" s="331"/>
      <c r="AL4413" s="34"/>
      <c r="AM4413" s="331"/>
      <c r="AN4413" s="35"/>
      <c r="AO4413" s="35"/>
      <c r="AP4413" s="162"/>
      <c r="AQ4413" s="35"/>
      <c r="AR4413" s="35"/>
      <c r="AS4413" s="35"/>
      <c r="AT4413" s="35"/>
      <c r="AU4413" s="35"/>
      <c r="AV4413" s="14"/>
      <c r="AW4413" s="14"/>
      <c r="AX4413" s="14"/>
      <c r="AY4413" s="14"/>
      <c r="AZ4413" s="14"/>
      <c r="BA4413" s="14"/>
    </row>
    <row r="4414" spans="3:53" ht="15.75">
      <c r="C4414" s="35"/>
      <c r="D4414" s="35"/>
      <c r="E4414" s="304"/>
      <c r="F4414" s="304"/>
      <c r="G4414" s="35"/>
      <c r="H4414" s="35"/>
      <c r="I4414" s="35"/>
      <c r="J4414" s="35"/>
      <c r="K4414" s="35"/>
      <c r="L4414" s="38"/>
      <c r="M4414" s="35"/>
      <c r="N4414" s="35"/>
      <c r="O4414" s="35"/>
      <c r="P4414" s="35"/>
      <c r="Q4414" s="35"/>
      <c r="R4414" s="35"/>
      <c r="S4414" s="35"/>
      <c r="T4414" s="35"/>
      <c r="U4414" s="35"/>
      <c r="V4414" s="35"/>
      <c r="W4414" s="35"/>
      <c r="X4414" s="35"/>
      <c r="Y4414" s="35"/>
      <c r="Z4414" s="35"/>
      <c r="AA4414" s="35"/>
      <c r="AB4414" s="35"/>
      <c r="AC4414" s="35"/>
      <c r="AD4414" s="35"/>
      <c r="AE4414" s="331"/>
      <c r="AF4414" s="331"/>
      <c r="AG4414" s="331"/>
      <c r="AH4414" s="331"/>
      <c r="AI4414" s="331"/>
      <c r="AJ4414" s="331"/>
      <c r="AK4414" s="331"/>
      <c r="AL4414" s="34"/>
      <c r="AM4414" s="331"/>
      <c r="AN4414" s="35"/>
      <c r="AO4414" s="35"/>
      <c r="AP4414" s="162"/>
      <c r="AQ4414" s="35"/>
      <c r="AR4414" s="35"/>
      <c r="AS4414" s="35"/>
      <c r="AT4414" s="35"/>
      <c r="AU4414" s="35"/>
      <c r="AV4414" s="14"/>
      <c r="AW4414" s="14"/>
      <c r="AX4414" s="14"/>
      <c r="AY4414" s="14"/>
      <c r="AZ4414" s="14"/>
      <c r="BA4414" s="14"/>
    </row>
    <row r="4415" spans="3:53" ht="15.75">
      <c r="C4415" s="35"/>
      <c r="D4415" s="35"/>
      <c r="E4415" s="304"/>
      <c r="F4415" s="304"/>
      <c r="G4415" s="35"/>
      <c r="H4415" s="35"/>
      <c r="I4415" s="35"/>
      <c r="J4415" s="35"/>
      <c r="K4415" s="35"/>
      <c r="L4415" s="38"/>
      <c r="M4415" s="35"/>
      <c r="N4415" s="35"/>
      <c r="O4415" s="35"/>
      <c r="P4415" s="35"/>
      <c r="Q4415" s="35"/>
      <c r="R4415" s="35"/>
      <c r="S4415" s="35"/>
      <c r="T4415" s="35"/>
      <c r="U4415" s="35"/>
      <c r="V4415" s="35"/>
      <c r="W4415" s="35"/>
      <c r="X4415" s="35"/>
      <c r="Y4415" s="35"/>
      <c r="Z4415" s="35"/>
      <c r="AA4415" s="35"/>
      <c r="AB4415" s="35"/>
      <c r="AC4415" s="35"/>
      <c r="AD4415" s="35"/>
      <c r="AE4415" s="331"/>
      <c r="AF4415" s="331"/>
      <c r="AG4415" s="331"/>
      <c r="AH4415" s="331"/>
      <c r="AI4415" s="331"/>
      <c r="AJ4415" s="331"/>
      <c r="AK4415" s="331"/>
      <c r="AL4415" s="34"/>
      <c r="AM4415" s="331"/>
      <c r="AN4415" s="35"/>
      <c r="AO4415" s="35"/>
      <c r="AP4415" s="162"/>
      <c r="AQ4415" s="35"/>
      <c r="AR4415" s="35"/>
      <c r="AS4415" s="35"/>
      <c r="AT4415" s="35"/>
      <c r="AU4415" s="35"/>
      <c r="AV4415" s="14"/>
      <c r="AW4415" s="14"/>
      <c r="AX4415" s="14"/>
      <c r="AY4415" s="14"/>
      <c r="AZ4415" s="14"/>
      <c r="BA4415" s="14"/>
    </row>
    <row r="4416" spans="3:53" ht="15.75">
      <c r="C4416" s="35"/>
      <c r="D4416" s="35"/>
      <c r="E4416" s="304"/>
      <c r="F4416" s="304"/>
      <c r="G4416" s="35"/>
      <c r="H4416" s="35"/>
      <c r="I4416" s="35"/>
      <c r="J4416" s="35"/>
      <c r="K4416" s="35"/>
      <c r="L4416" s="38"/>
      <c r="M4416" s="35"/>
      <c r="N4416" s="35"/>
      <c r="O4416" s="35"/>
      <c r="P4416" s="35"/>
      <c r="Q4416" s="35"/>
      <c r="R4416" s="35"/>
      <c r="S4416" s="35"/>
      <c r="T4416" s="35"/>
      <c r="U4416" s="35"/>
      <c r="V4416" s="35"/>
      <c r="W4416" s="35"/>
      <c r="X4416" s="35"/>
      <c r="Y4416" s="35"/>
      <c r="Z4416" s="35"/>
      <c r="AA4416" s="35"/>
      <c r="AB4416" s="35"/>
      <c r="AC4416" s="35"/>
      <c r="AD4416" s="35"/>
      <c r="AE4416" s="331"/>
      <c r="AF4416" s="331"/>
      <c r="AG4416" s="331"/>
      <c r="AH4416" s="331"/>
      <c r="AI4416" s="331"/>
      <c r="AJ4416" s="331"/>
      <c r="AK4416" s="331"/>
      <c r="AL4416" s="34"/>
      <c r="AM4416" s="331"/>
      <c r="AN4416" s="35"/>
      <c r="AO4416" s="35"/>
      <c r="AP4416" s="162"/>
      <c r="AQ4416" s="35"/>
      <c r="AR4416" s="35"/>
      <c r="AS4416" s="35"/>
      <c r="AT4416" s="35"/>
      <c r="AU4416" s="35"/>
      <c r="AV4416" s="14"/>
      <c r="AW4416" s="14"/>
      <c r="AX4416" s="14"/>
      <c r="AY4416" s="14"/>
      <c r="AZ4416" s="14"/>
      <c r="BA4416" s="14"/>
    </row>
    <row r="4417" spans="3:53" ht="15.75">
      <c r="C4417" s="35"/>
      <c r="D4417" s="35"/>
      <c r="E4417" s="304"/>
      <c r="F4417" s="304"/>
      <c r="G4417" s="35"/>
      <c r="H4417" s="35"/>
      <c r="I4417" s="35"/>
      <c r="J4417" s="35"/>
      <c r="K4417" s="35"/>
      <c r="L4417" s="38"/>
      <c r="M4417" s="35"/>
      <c r="N4417" s="35"/>
      <c r="O4417" s="35"/>
      <c r="P4417" s="35"/>
      <c r="Q4417" s="35"/>
      <c r="R4417" s="35"/>
      <c r="S4417" s="35"/>
      <c r="T4417" s="35"/>
      <c r="U4417" s="35"/>
      <c r="V4417" s="35"/>
      <c r="W4417" s="35"/>
      <c r="X4417" s="35"/>
      <c r="Y4417" s="35"/>
      <c r="Z4417" s="35"/>
      <c r="AA4417" s="35"/>
      <c r="AB4417" s="35"/>
      <c r="AC4417" s="35"/>
      <c r="AD4417" s="35"/>
      <c r="AE4417" s="331"/>
      <c r="AF4417" s="331"/>
      <c r="AG4417" s="331"/>
      <c r="AH4417" s="331"/>
      <c r="AI4417" s="331"/>
      <c r="AJ4417" s="331"/>
      <c r="AK4417" s="331"/>
      <c r="AL4417" s="34"/>
      <c r="AM4417" s="331"/>
      <c r="AN4417" s="35"/>
      <c r="AO4417" s="35"/>
      <c r="AP4417" s="162"/>
      <c r="AQ4417" s="35"/>
      <c r="AR4417" s="35"/>
      <c r="AS4417" s="35"/>
      <c r="AT4417" s="35"/>
      <c r="AU4417" s="35"/>
      <c r="AV4417" s="14"/>
      <c r="AW4417" s="14"/>
      <c r="AX4417" s="14"/>
      <c r="AY4417" s="14"/>
      <c r="AZ4417" s="14"/>
      <c r="BA4417" s="14"/>
    </row>
    <row r="4418" spans="3:53" ht="15.75">
      <c r="C4418" s="35"/>
      <c r="D4418" s="35"/>
      <c r="E4418" s="304"/>
      <c r="F4418" s="304"/>
      <c r="G4418" s="35"/>
      <c r="H4418" s="35"/>
      <c r="I4418" s="35"/>
      <c r="J4418" s="35"/>
      <c r="K4418" s="35"/>
      <c r="L4418" s="38"/>
      <c r="M4418" s="35"/>
      <c r="N4418" s="35"/>
      <c r="O4418" s="35"/>
      <c r="P4418" s="35"/>
      <c r="Q4418" s="35"/>
      <c r="R4418" s="35"/>
      <c r="S4418" s="35"/>
      <c r="T4418" s="35"/>
      <c r="U4418" s="35"/>
      <c r="V4418" s="35"/>
      <c r="W4418" s="35"/>
      <c r="X4418" s="35"/>
      <c r="Y4418" s="35"/>
      <c r="Z4418" s="35"/>
      <c r="AA4418" s="35"/>
      <c r="AB4418" s="35"/>
      <c r="AC4418" s="35"/>
      <c r="AD4418" s="35"/>
      <c r="AE4418" s="331"/>
      <c r="AF4418" s="331"/>
      <c r="AG4418" s="331"/>
      <c r="AH4418" s="331"/>
      <c r="AI4418" s="331"/>
      <c r="AJ4418" s="331"/>
      <c r="AK4418" s="331"/>
      <c r="AL4418" s="34"/>
      <c r="AM4418" s="331"/>
      <c r="AN4418" s="35"/>
      <c r="AO4418" s="35"/>
      <c r="AP4418" s="162"/>
      <c r="AQ4418" s="35"/>
      <c r="AR4418" s="35"/>
      <c r="AS4418" s="35"/>
      <c r="AT4418" s="35"/>
      <c r="AU4418" s="35"/>
      <c r="AV4418" s="14"/>
      <c r="AW4418" s="14"/>
      <c r="AX4418" s="14"/>
      <c r="AY4418" s="14"/>
      <c r="AZ4418" s="14"/>
      <c r="BA4418" s="14"/>
    </row>
    <row r="4419" spans="3:53" ht="15.75">
      <c r="C4419" s="35"/>
      <c r="D4419" s="35"/>
      <c r="E4419" s="304"/>
      <c r="F4419" s="304"/>
      <c r="G4419" s="35"/>
      <c r="H4419" s="35"/>
      <c r="I4419" s="35"/>
      <c r="J4419" s="35"/>
      <c r="K4419" s="35"/>
      <c r="L4419" s="38"/>
      <c r="M4419" s="35"/>
      <c r="N4419" s="35"/>
      <c r="O4419" s="35"/>
      <c r="P4419" s="35"/>
      <c r="Q4419" s="35"/>
      <c r="R4419" s="35"/>
      <c r="S4419" s="35"/>
      <c r="T4419" s="35"/>
      <c r="U4419" s="35"/>
      <c r="V4419" s="35"/>
      <c r="W4419" s="35"/>
      <c r="X4419" s="35"/>
      <c r="Y4419" s="35"/>
      <c r="Z4419" s="35"/>
      <c r="AA4419" s="35"/>
      <c r="AB4419" s="35"/>
      <c r="AC4419" s="35"/>
      <c r="AD4419" s="35"/>
      <c r="AE4419" s="331"/>
      <c r="AF4419" s="331"/>
      <c r="AG4419" s="331"/>
      <c r="AH4419" s="331"/>
      <c r="AI4419" s="331"/>
      <c r="AJ4419" s="331"/>
      <c r="AK4419" s="331"/>
      <c r="AL4419" s="34"/>
      <c r="AM4419" s="331"/>
      <c r="AN4419" s="35"/>
      <c r="AO4419" s="35"/>
      <c r="AP4419" s="162"/>
      <c r="AQ4419" s="35"/>
      <c r="AR4419" s="35"/>
      <c r="AS4419" s="35"/>
      <c r="AT4419" s="35"/>
      <c r="AU4419" s="35"/>
      <c r="AV4419" s="14"/>
      <c r="AW4419" s="14"/>
      <c r="AX4419" s="14"/>
      <c r="AY4419" s="14"/>
      <c r="AZ4419" s="14"/>
      <c r="BA4419" s="14"/>
    </row>
    <row r="4420" spans="3:53" ht="15.75">
      <c r="C4420" s="35"/>
      <c r="D4420" s="35"/>
      <c r="E4420" s="304"/>
      <c r="F4420" s="304"/>
      <c r="G4420" s="35"/>
      <c r="H4420" s="35"/>
      <c r="I4420" s="35"/>
      <c r="J4420" s="35"/>
      <c r="K4420" s="35"/>
      <c r="L4420" s="38"/>
      <c r="M4420" s="35"/>
      <c r="N4420" s="35"/>
      <c r="O4420" s="35"/>
      <c r="P4420" s="35"/>
      <c r="Q4420" s="35"/>
      <c r="R4420" s="35"/>
      <c r="S4420" s="35"/>
      <c r="T4420" s="35"/>
      <c r="U4420" s="35"/>
      <c r="V4420" s="35"/>
      <c r="W4420" s="35"/>
      <c r="X4420" s="35"/>
      <c r="Y4420" s="35"/>
      <c r="Z4420" s="35"/>
      <c r="AA4420" s="35"/>
      <c r="AB4420" s="35"/>
      <c r="AC4420" s="35"/>
      <c r="AD4420" s="35"/>
      <c r="AE4420" s="331"/>
      <c r="AF4420" s="331"/>
      <c r="AG4420" s="331"/>
      <c r="AH4420" s="331"/>
      <c r="AI4420" s="331"/>
      <c r="AJ4420" s="331"/>
      <c r="AK4420" s="331"/>
      <c r="AL4420" s="34"/>
      <c r="AM4420" s="331"/>
      <c r="AN4420" s="35"/>
      <c r="AO4420" s="35"/>
      <c r="AP4420" s="162"/>
      <c r="AQ4420" s="35"/>
      <c r="AR4420" s="35"/>
      <c r="AS4420" s="35"/>
      <c r="AT4420" s="35"/>
      <c r="AU4420" s="35"/>
      <c r="AV4420" s="14"/>
      <c r="AW4420" s="14"/>
      <c r="AX4420" s="14"/>
      <c r="AY4420" s="14"/>
      <c r="AZ4420" s="14"/>
      <c r="BA4420" s="14"/>
    </row>
    <row r="4421" spans="3:53" ht="15.75">
      <c r="C4421" s="35"/>
      <c r="D4421" s="35"/>
      <c r="E4421" s="304"/>
      <c r="F4421" s="304"/>
      <c r="G4421" s="35"/>
      <c r="H4421" s="35"/>
      <c r="I4421" s="35"/>
      <c r="J4421" s="35"/>
      <c r="K4421" s="35"/>
      <c r="L4421" s="38"/>
      <c r="M4421" s="35"/>
      <c r="N4421" s="35"/>
      <c r="O4421" s="35"/>
      <c r="P4421" s="35"/>
      <c r="Q4421" s="35"/>
      <c r="R4421" s="35"/>
      <c r="S4421" s="35"/>
      <c r="T4421" s="35"/>
      <c r="U4421" s="35"/>
      <c r="V4421" s="35"/>
      <c r="W4421" s="35"/>
      <c r="X4421" s="35"/>
      <c r="Y4421" s="35"/>
      <c r="Z4421" s="35"/>
      <c r="AA4421" s="35"/>
      <c r="AB4421" s="35"/>
      <c r="AC4421" s="35"/>
      <c r="AD4421" s="35"/>
      <c r="AE4421" s="331"/>
      <c r="AF4421" s="331"/>
      <c r="AG4421" s="331"/>
      <c r="AH4421" s="331"/>
      <c r="AI4421" s="331"/>
      <c r="AJ4421" s="331"/>
      <c r="AK4421" s="331"/>
      <c r="AL4421" s="34"/>
      <c r="AM4421" s="331"/>
      <c r="AN4421" s="35"/>
      <c r="AO4421" s="35"/>
      <c r="AP4421" s="162"/>
      <c r="AQ4421" s="35"/>
      <c r="AR4421" s="35"/>
      <c r="AS4421" s="35"/>
      <c r="AT4421" s="35"/>
      <c r="AU4421" s="35"/>
      <c r="AV4421" s="14"/>
      <c r="AW4421" s="14"/>
      <c r="AX4421" s="14"/>
      <c r="AY4421" s="14"/>
      <c r="AZ4421" s="14"/>
      <c r="BA4421" s="14"/>
    </row>
    <row r="4422" spans="3:53" ht="15.75">
      <c r="C4422" s="35"/>
      <c r="D4422" s="35"/>
      <c r="E4422" s="304"/>
      <c r="F4422" s="304"/>
      <c r="G4422" s="35"/>
      <c r="H4422" s="35"/>
      <c r="I4422" s="35"/>
      <c r="J4422" s="35"/>
      <c r="K4422" s="35"/>
      <c r="L4422" s="38"/>
      <c r="M4422" s="35"/>
      <c r="N4422" s="35"/>
      <c r="O4422" s="35"/>
      <c r="P4422" s="35"/>
      <c r="Q4422" s="35"/>
      <c r="R4422" s="35"/>
      <c r="S4422" s="35"/>
      <c r="T4422" s="35"/>
      <c r="U4422" s="35"/>
      <c r="V4422" s="35"/>
      <c r="W4422" s="35"/>
      <c r="X4422" s="35"/>
      <c r="Y4422" s="35"/>
      <c r="Z4422" s="35"/>
      <c r="AA4422" s="35"/>
      <c r="AB4422" s="35"/>
      <c r="AC4422" s="35"/>
      <c r="AD4422" s="35"/>
      <c r="AE4422" s="331"/>
      <c r="AF4422" s="331"/>
      <c r="AG4422" s="331"/>
      <c r="AH4422" s="331"/>
      <c r="AI4422" s="331"/>
      <c r="AJ4422" s="331"/>
      <c r="AK4422" s="331"/>
      <c r="AL4422" s="34"/>
      <c r="AM4422" s="331"/>
      <c r="AN4422" s="35"/>
      <c r="AO4422" s="35"/>
      <c r="AP4422" s="162"/>
      <c r="AQ4422" s="35"/>
      <c r="AR4422" s="35"/>
      <c r="AS4422" s="35"/>
      <c r="AT4422" s="35"/>
      <c r="AU4422" s="35"/>
      <c r="AV4422" s="14"/>
      <c r="AW4422" s="14"/>
      <c r="AX4422" s="14"/>
      <c r="AY4422" s="14"/>
      <c r="AZ4422" s="14"/>
      <c r="BA4422" s="14"/>
    </row>
    <row r="4423" spans="3:53" ht="15.75">
      <c r="C4423" s="35"/>
      <c r="D4423" s="35"/>
      <c r="E4423" s="304"/>
      <c r="F4423" s="304"/>
      <c r="G4423" s="35"/>
      <c r="H4423" s="35"/>
      <c r="I4423" s="35"/>
      <c r="J4423" s="35"/>
      <c r="K4423" s="35"/>
      <c r="L4423" s="38"/>
      <c r="M4423" s="35"/>
      <c r="N4423" s="35"/>
      <c r="O4423" s="35"/>
      <c r="P4423" s="35"/>
      <c r="Q4423" s="35"/>
      <c r="R4423" s="35"/>
      <c r="S4423" s="35"/>
      <c r="T4423" s="35"/>
      <c r="U4423" s="35"/>
      <c r="V4423" s="35"/>
      <c r="W4423" s="35"/>
      <c r="X4423" s="35"/>
      <c r="Y4423" s="35"/>
      <c r="Z4423" s="35"/>
      <c r="AA4423" s="35"/>
      <c r="AB4423" s="35"/>
      <c r="AC4423" s="35"/>
      <c r="AD4423" s="35"/>
      <c r="AE4423" s="331"/>
      <c r="AF4423" s="331"/>
      <c r="AG4423" s="331"/>
      <c r="AH4423" s="331"/>
      <c r="AI4423" s="331"/>
      <c r="AJ4423" s="331"/>
      <c r="AK4423" s="331"/>
      <c r="AL4423" s="34"/>
      <c r="AM4423" s="331"/>
      <c r="AN4423" s="35"/>
      <c r="AO4423" s="35"/>
      <c r="AP4423" s="162"/>
      <c r="AQ4423" s="35"/>
      <c r="AR4423" s="35"/>
      <c r="AS4423" s="35"/>
      <c r="AT4423" s="35"/>
      <c r="AU4423" s="35"/>
      <c r="AV4423" s="14"/>
      <c r="AW4423" s="14"/>
      <c r="AX4423" s="14"/>
      <c r="AY4423" s="14"/>
      <c r="AZ4423" s="14"/>
      <c r="BA4423" s="14"/>
    </row>
    <row r="4424" spans="3:53" ht="15.75">
      <c r="C4424" s="35"/>
      <c r="D4424" s="35"/>
      <c r="E4424" s="304"/>
      <c r="F4424" s="304"/>
      <c r="G4424" s="35"/>
      <c r="H4424" s="35"/>
      <c r="I4424" s="35"/>
      <c r="J4424" s="35"/>
      <c r="K4424" s="35"/>
      <c r="L4424" s="38"/>
      <c r="M4424" s="35"/>
      <c r="N4424" s="35"/>
      <c r="O4424" s="35"/>
      <c r="P4424" s="35"/>
      <c r="Q4424" s="35"/>
      <c r="R4424" s="35"/>
      <c r="S4424" s="35"/>
      <c r="T4424" s="35"/>
      <c r="U4424" s="35"/>
      <c r="V4424" s="35"/>
      <c r="W4424" s="35"/>
      <c r="X4424" s="35"/>
      <c r="Y4424" s="35"/>
      <c r="Z4424" s="35"/>
      <c r="AA4424" s="35"/>
      <c r="AB4424" s="35"/>
      <c r="AC4424" s="35"/>
      <c r="AD4424" s="35"/>
      <c r="AE4424" s="331"/>
      <c r="AF4424" s="331"/>
      <c r="AG4424" s="331"/>
      <c r="AH4424" s="331"/>
      <c r="AI4424" s="331"/>
      <c r="AJ4424" s="331"/>
      <c r="AK4424" s="331"/>
      <c r="AL4424" s="34"/>
      <c r="AM4424" s="331"/>
      <c r="AN4424" s="35"/>
      <c r="AO4424" s="35"/>
      <c r="AP4424" s="162"/>
      <c r="AQ4424" s="35"/>
      <c r="AR4424" s="35"/>
      <c r="AS4424" s="35"/>
      <c r="AT4424" s="35"/>
      <c r="AU4424" s="35"/>
      <c r="AV4424" s="14"/>
      <c r="AW4424" s="14"/>
      <c r="AX4424" s="14"/>
      <c r="AY4424" s="14"/>
      <c r="AZ4424" s="14"/>
      <c r="BA4424" s="14"/>
    </row>
    <row r="4425" spans="3:53" ht="15.75">
      <c r="C4425" s="35"/>
      <c r="D4425" s="35"/>
      <c r="E4425" s="304"/>
      <c r="F4425" s="304"/>
      <c r="G4425" s="35"/>
      <c r="H4425" s="35"/>
      <c r="I4425" s="35"/>
      <c r="J4425" s="35"/>
      <c r="K4425" s="35"/>
      <c r="L4425" s="38"/>
      <c r="M4425" s="35"/>
      <c r="N4425" s="35"/>
      <c r="O4425" s="35"/>
      <c r="P4425" s="35"/>
      <c r="Q4425" s="35"/>
      <c r="R4425" s="35"/>
      <c r="S4425" s="35"/>
      <c r="T4425" s="35"/>
      <c r="U4425" s="35"/>
      <c r="V4425" s="35"/>
      <c r="W4425" s="35"/>
      <c r="X4425" s="35"/>
      <c r="Y4425" s="35"/>
      <c r="Z4425" s="35"/>
      <c r="AA4425" s="35"/>
      <c r="AB4425" s="35"/>
      <c r="AC4425" s="35"/>
      <c r="AD4425" s="35"/>
      <c r="AE4425" s="331"/>
      <c r="AF4425" s="331"/>
      <c r="AG4425" s="331"/>
      <c r="AH4425" s="331"/>
      <c r="AI4425" s="331"/>
      <c r="AJ4425" s="331"/>
      <c r="AK4425" s="331"/>
      <c r="AL4425" s="34"/>
      <c r="AM4425" s="331"/>
      <c r="AN4425" s="35"/>
      <c r="AO4425" s="35"/>
      <c r="AP4425" s="162"/>
      <c r="AQ4425" s="35"/>
      <c r="AR4425" s="35"/>
      <c r="AS4425" s="35"/>
      <c r="AT4425" s="35"/>
      <c r="AU4425" s="35"/>
      <c r="AV4425" s="14"/>
      <c r="AW4425" s="14"/>
      <c r="AX4425" s="14"/>
      <c r="AY4425" s="14"/>
      <c r="AZ4425" s="14"/>
      <c r="BA4425" s="14"/>
    </row>
    <row r="4426" spans="3:53" ht="15.75">
      <c r="C4426" s="35"/>
      <c r="D4426" s="35"/>
      <c r="E4426" s="304"/>
      <c r="F4426" s="304"/>
      <c r="G4426" s="35"/>
      <c r="H4426" s="35"/>
      <c r="I4426" s="35"/>
      <c r="J4426" s="35"/>
      <c r="K4426" s="35"/>
      <c r="L4426" s="38"/>
      <c r="M4426" s="35"/>
      <c r="N4426" s="35"/>
      <c r="O4426" s="35"/>
      <c r="P4426" s="35"/>
      <c r="Q4426" s="35"/>
      <c r="R4426" s="35"/>
      <c r="S4426" s="35"/>
      <c r="T4426" s="35"/>
      <c r="U4426" s="35"/>
      <c r="V4426" s="35"/>
      <c r="W4426" s="35"/>
      <c r="X4426" s="35"/>
      <c r="Y4426" s="35"/>
      <c r="Z4426" s="35"/>
      <c r="AA4426" s="35"/>
      <c r="AB4426" s="35"/>
      <c r="AC4426" s="35"/>
      <c r="AD4426" s="35"/>
      <c r="AE4426" s="331"/>
      <c r="AF4426" s="331"/>
      <c r="AG4426" s="331"/>
      <c r="AH4426" s="331"/>
      <c r="AI4426" s="331"/>
      <c r="AJ4426" s="331"/>
      <c r="AK4426" s="331"/>
      <c r="AL4426" s="34"/>
      <c r="AM4426" s="331"/>
      <c r="AN4426" s="35"/>
      <c r="AO4426" s="35"/>
      <c r="AP4426" s="162"/>
      <c r="AQ4426" s="35"/>
      <c r="AR4426" s="35"/>
      <c r="AS4426" s="35"/>
      <c r="AT4426" s="35"/>
      <c r="AU4426" s="35"/>
      <c r="AV4426" s="14"/>
      <c r="AW4426" s="14"/>
      <c r="AX4426" s="14"/>
      <c r="AY4426" s="14"/>
      <c r="AZ4426" s="14"/>
      <c r="BA4426" s="14"/>
    </row>
    <row r="4427" spans="3:53" ht="15.75">
      <c r="C4427" s="35"/>
      <c r="D4427" s="35"/>
      <c r="E4427" s="304"/>
      <c r="F4427" s="304"/>
      <c r="G4427" s="35"/>
      <c r="H4427" s="35"/>
      <c r="I4427" s="35"/>
      <c r="J4427" s="35"/>
      <c r="K4427" s="35"/>
      <c r="L4427" s="38"/>
      <c r="M4427" s="35"/>
      <c r="N4427" s="35"/>
      <c r="O4427" s="35"/>
      <c r="P4427" s="35"/>
      <c r="Q4427" s="35"/>
      <c r="R4427" s="35"/>
      <c r="S4427" s="35"/>
      <c r="T4427" s="35"/>
      <c r="U4427" s="35"/>
      <c r="V4427" s="35"/>
      <c r="W4427" s="35"/>
      <c r="X4427" s="35"/>
      <c r="Y4427" s="35"/>
      <c r="Z4427" s="35"/>
      <c r="AA4427" s="35"/>
      <c r="AB4427" s="35"/>
      <c r="AC4427" s="35"/>
      <c r="AD4427" s="35"/>
      <c r="AE4427" s="331"/>
      <c r="AF4427" s="331"/>
      <c r="AG4427" s="331"/>
      <c r="AH4427" s="331"/>
      <c r="AI4427" s="331"/>
      <c r="AJ4427" s="331"/>
      <c r="AK4427" s="331"/>
      <c r="AL4427" s="34"/>
      <c r="AM4427" s="331"/>
      <c r="AN4427" s="35"/>
      <c r="AO4427" s="35"/>
      <c r="AP4427" s="162"/>
      <c r="AQ4427" s="35"/>
      <c r="AR4427" s="35"/>
      <c r="AS4427" s="35"/>
      <c r="AT4427" s="35"/>
      <c r="AU4427" s="35"/>
      <c r="AV4427" s="14"/>
      <c r="AW4427" s="14"/>
      <c r="AX4427" s="14"/>
      <c r="AY4427" s="14"/>
      <c r="AZ4427" s="14"/>
      <c r="BA4427" s="14"/>
    </row>
    <row r="4428" spans="3:53" ht="15.75">
      <c r="C4428" s="35"/>
      <c r="D4428" s="35"/>
      <c r="E4428" s="304"/>
      <c r="F4428" s="304"/>
      <c r="G4428" s="35"/>
      <c r="H4428" s="35"/>
      <c r="I4428" s="35"/>
      <c r="J4428" s="35"/>
      <c r="K4428" s="35"/>
      <c r="L4428" s="38"/>
      <c r="M4428" s="35"/>
      <c r="N4428" s="35"/>
      <c r="O4428" s="35"/>
      <c r="P4428" s="35"/>
      <c r="Q4428" s="35"/>
      <c r="R4428" s="35"/>
      <c r="S4428" s="35"/>
      <c r="T4428" s="35"/>
      <c r="U4428" s="35"/>
      <c r="V4428" s="35"/>
      <c r="W4428" s="35"/>
      <c r="X4428" s="35"/>
      <c r="Y4428" s="35"/>
      <c r="Z4428" s="35"/>
      <c r="AA4428" s="35"/>
      <c r="AB4428" s="35"/>
      <c r="AC4428" s="35"/>
      <c r="AD4428" s="35"/>
      <c r="AE4428" s="331"/>
      <c r="AF4428" s="331"/>
      <c r="AG4428" s="331"/>
      <c r="AH4428" s="331"/>
      <c r="AI4428" s="331"/>
      <c r="AJ4428" s="331"/>
      <c r="AK4428" s="331"/>
      <c r="AL4428" s="34"/>
      <c r="AM4428" s="331"/>
      <c r="AN4428" s="35"/>
      <c r="AO4428" s="35"/>
      <c r="AP4428" s="162"/>
      <c r="AQ4428" s="35"/>
      <c r="AR4428" s="35"/>
      <c r="AS4428" s="35"/>
      <c r="AT4428" s="35"/>
      <c r="AU4428" s="35"/>
      <c r="AV4428" s="14"/>
      <c r="AW4428" s="14"/>
      <c r="AX4428" s="14"/>
      <c r="AY4428" s="14"/>
      <c r="AZ4428" s="14"/>
      <c r="BA4428" s="14"/>
    </row>
    <row r="4429" spans="3:53" ht="15.75">
      <c r="C4429" s="35"/>
      <c r="D4429" s="35"/>
      <c r="E4429" s="304"/>
      <c r="F4429" s="304"/>
      <c r="G4429" s="35"/>
      <c r="H4429" s="35"/>
      <c r="I4429" s="35"/>
      <c r="J4429" s="35"/>
      <c r="K4429" s="35"/>
      <c r="L4429" s="38"/>
      <c r="M4429" s="35"/>
      <c r="N4429" s="35"/>
      <c r="O4429" s="35"/>
      <c r="P4429" s="35"/>
      <c r="Q4429" s="35"/>
      <c r="R4429" s="35"/>
      <c r="S4429" s="35"/>
      <c r="T4429" s="35"/>
      <c r="U4429" s="35"/>
      <c r="V4429" s="35"/>
      <c r="W4429" s="35"/>
      <c r="X4429" s="35"/>
      <c r="Y4429" s="35"/>
      <c r="Z4429" s="35"/>
      <c r="AA4429" s="35"/>
      <c r="AB4429" s="35"/>
      <c r="AC4429" s="35"/>
      <c r="AD4429" s="35"/>
      <c r="AE4429" s="331"/>
      <c r="AF4429" s="331"/>
      <c r="AG4429" s="331"/>
      <c r="AH4429" s="331"/>
      <c r="AI4429" s="331"/>
      <c r="AJ4429" s="331"/>
      <c r="AK4429" s="331"/>
      <c r="AL4429" s="34"/>
      <c r="AM4429" s="331"/>
      <c r="AN4429" s="35"/>
      <c r="AO4429" s="35"/>
      <c r="AP4429" s="162"/>
      <c r="AQ4429" s="35"/>
      <c r="AR4429" s="35"/>
      <c r="AS4429" s="35"/>
      <c r="AT4429" s="35"/>
      <c r="AU4429" s="35"/>
      <c r="AV4429" s="14"/>
      <c r="AW4429" s="14"/>
      <c r="AX4429" s="14"/>
      <c r="AY4429" s="14"/>
      <c r="AZ4429" s="14"/>
      <c r="BA4429" s="14"/>
    </row>
    <row r="4430" spans="3:53" ht="15.75">
      <c r="C4430" s="35"/>
      <c r="D4430" s="35"/>
      <c r="E4430" s="304"/>
      <c r="F4430" s="304"/>
      <c r="G4430" s="35"/>
      <c r="H4430" s="35"/>
      <c r="I4430" s="35"/>
      <c r="J4430" s="35"/>
      <c r="K4430" s="35"/>
      <c r="L4430" s="38"/>
      <c r="M4430" s="35"/>
      <c r="N4430" s="35"/>
      <c r="O4430" s="35"/>
      <c r="P4430" s="35"/>
      <c r="Q4430" s="35"/>
      <c r="R4430" s="35"/>
      <c r="S4430" s="35"/>
      <c r="T4430" s="35"/>
      <c r="U4430" s="35"/>
      <c r="V4430" s="35"/>
      <c r="W4430" s="35"/>
      <c r="X4430" s="35"/>
      <c r="Y4430" s="35"/>
      <c r="Z4430" s="35"/>
      <c r="AA4430" s="35"/>
      <c r="AB4430" s="35"/>
      <c r="AC4430" s="35"/>
      <c r="AD4430" s="35"/>
      <c r="AE4430" s="331"/>
      <c r="AF4430" s="331"/>
      <c r="AG4430" s="331"/>
      <c r="AH4430" s="331"/>
      <c r="AI4430" s="331"/>
      <c r="AJ4430" s="331"/>
      <c r="AK4430" s="331"/>
      <c r="AL4430" s="34"/>
      <c r="AM4430" s="331"/>
      <c r="AN4430" s="35"/>
      <c r="AO4430" s="35"/>
      <c r="AP4430" s="162"/>
      <c r="AQ4430" s="35"/>
      <c r="AR4430" s="35"/>
      <c r="AS4430" s="35"/>
      <c r="AT4430" s="35"/>
      <c r="AU4430" s="35"/>
      <c r="AV4430" s="14"/>
      <c r="AW4430" s="14"/>
      <c r="AX4430" s="14"/>
      <c r="AY4430" s="14"/>
      <c r="AZ4430" s="14"/>
      <c r="BA4430" s="14"/>
    </row>
    <row r="4431" spans="3:53" ht="15.75">
      <c r="C4431" s="35"/>
      <c r="D4431" s="35"/>
      <c r="E4431" s="304"/>
      <c r="F4431" s="304"/>
      <c r="G4431" s="35"/>
      <c r="H4431" s="35"/>
      <c r="I4431" s="35"/>
      <c r="J4431" s="35"/>
      <c r="K4431" s="35"/>
      <c r="L4431" s="38"/>
      <c r="M4431" s="35"/>
      <c r="N4431" s="35"/>
      <c r="O4431" s="35"/>
      <c r="P4431" s="35"/>
      <c r="Q4431" s="35"/>
      <c r="R4431" s="35"/>
      <c r="S4431" s="35"/>
      <c r="T4431" s="35"/>
      <c r="U4431" s="35"/>
      <c r="V4431" s="35"/>
      <c r="W4431" s="35"/>
      <c r="X4431" s="35"/>
      <c r="Y4431" s="35"/>
      <c r="Z4431" s="35"/>
      <c r="AA4431" s="35"/>
      <c r="AB4431" s="35"/>
      <c r="AC4431" s="35"/>
      <c r="AD4431" s="35"/>
      <c r="AE4431" s="331"/>
      <c r="AF4431" s="331"/>
      <c r="AG4431" s="331"/>
      <c r="AH4431" s="331"/>
      <c r="AI4431" s="331"/>
      <c r="AJ4431" s="331"/>
      <c r="AK4431" s="331"/>
      <c r="AL4431" s="34"/>
      <c r="AM4431" s="331"/>
      <c r="AN4431" s="35"/>
      <c r="AO4431" s="35"/>
      <c r="AP4431" s="162"/>
      <c r="AQ4431" s="35"/>
      <c r="AR4431" s="35"/>
      <c r="AS4431" s="35"/>
      <c r="AT4431" s="35"/>
      <c r="AU4431" s="35"/>
      <c r="AV4431" s="14"/>
      <c r="AW4431" s="14"/>
      <c r="AX4431" s="14"/>
      <c r="AY4431" s="14"/>
      <c r="AZ4431" s="14"/>
      <c r="BA4431" s="14"/>
    </row>
    <row r="4432" spans="3:53" ht="15.75">
      <c r="C4432" s="35"/>
      <c r="D4432" s="35"/>
      <c r="E4432" s="304"/>
      <c r="F4432" s="304"/>
      <c r="G4432" s="35"/>
      <c r="H4432" s="35"/>
      <c r="I4432" s="35"/>
      <c r="J4432" s="35"/>
      <c r="K4432" s="35"/>
      <c r="L4432" s="38"/>
      <c r="M4432" s="35"/>
      <c r="N4432" s="35"/>
      <c r="O4432" s="35"/>
      <c r="P4432" s="35"/>
      <c r="Q4432" s="35"/>
      <c r="R4432" s="35"/>
      <c r="S4432" s="35"/>
      <c r="T4432" s="35"/>
      <c r="U4432" s="35"/>
      <c r="V4432" s="35"/>
      <c r="W4432" s="35"/>
      <c r="X4432" s="35"/>
      <c r="Y4432" s="35"/>
      <c r="Z4432" s="35"/>
      <c r="AA4432" s="35"/>
      <c r="AB4432" s="35"/>
      <c r="AC4432" s="35"/>
      <c r="AD4432" s="35"/>
      <c r="AE4432" s="331"/>
      <c r="AF4432" s="331"/>
      <c r="AG4432" s="331"/>
      <c r="AH4432" s="331"/>
      <c r="AI4432" s="331"/>
      <c r="AJ4432" s="331"/>
      <c r="AK4432" s="331"/>
      <c r="AL4432" s="34"/>
      <c r="AM4432" s="331"/>
      <c r="AN4432" s="35"/>
      <c r="AO4432" s="35"/>
      <c r="AP4432" s="162"/>
      <c r="AQ4432" s="35"/>
      <c r="AR4432" s="35"/>
      <c r="AS4432" s="35"/>
      <c r="AT4432" s="35"/>
      <c r="AU4432" s="35"/>
      <c r="AV4432" s="14"/>
      <c r="AW4432" s="14"/>
      <c r="AX4432" s="14"/>
      <c r="AY4432" s="14"/>
      <c r="AZ4432" s="14"/>
      <c r="BA4432" s="14"/>
    </row>
    <row r="4433" spans="3:53" ht="15.75">
      <c r="C4433" s="35"/>
      <c r="D4433" s="35"/>
      <c r="E4433" s="304"/>
      <c r="F4433" s="304"/>
      <c r="G4433" s="35"/>
      <c r="H4433" s="35"/>
      <c r="I4433" s="35"/>
      <c r="J4433" s="35"/>
      <c r="K4433" s="35"/>
      <c r="L4433" s="38"/>
      <c r="M4433" s="35"/>
      <c r="N4433" s="35"/>
      <c r="O4433" s="35"/>
      <c r="P4433" s="35"/>
      <c r="Q4433" s="35"/>
      <c r="R4433" s="35"/>
      <c r="S4433" s="35"/>
      <c r="T4433" s="35"/>
      <c r="U4433" s="35"/>
      <c r="V4433" s="35"/>
      <c r="W4433" s="35"/>
      <c r="X4433" s="35"/>
      <c r="Y4433" s="35"/>
      <c r="Z4433" s="35"/>
      <c r="AA4433" s="35"/>
      <c r="AB4433" s="35"/>
      <c r="AC4433" s="35"/>
      <c r="AD4433" s="35"/>
      <c r="AE4433" s="331"/>
      <c r="AF4433" s="331"/>
      <c r="AG4433" s="331"/>
      <c r="AH4433" s="331"/>
      <c r="AI4433" s="331"/>
      <c r="AJ4433" s="331"/>
      <c r="AK4433" s="331"/>
      <c r="AL4433" s="34"/>
      <c r="AM4433" s="331"/>
      <c r="AN4433" s="35"/>
      <c r="AO4433" s="35"/>
      <c r="AP4433" s="162"/>
      <c r="AQ4433" s="35"/>
      <c r="AR4433" s="35"/>
      <c r="AS4433" s="35"/>
      <c r="AT4433" s="35"/>
      <c r="AU4433" s="35"/>
      <c r="AV4433" s="14"/>
      <c r="AW4433" s="14"/>
      <c r="AX4433" s="14"/>
      <c r="AY4433" s="14"/>
      <c r="AZ4433" s="14"/>
      <c r="BA4433" s="14"/>
    </row>
    <row r="4434" spans="3:53" ht="15.75">
      <c r="C4434" s="35"/>
      <c r="D4434" s="35"/>
      <c r="E4434" s="304"/>
      <c r="F4434" s="304"/>
      <c r="G4434" s="35"/>
      <c r="H4434" s="35"/>
      <c r="I4434" s="35"/>
      <c r="J4434" s="35"/>
      <c r="K4434" s="35"/>
      <c r="L4434" s="38"/>
      <c r="M4434" s="35"/>
      <c r="N4434" s="35"/>
      <c r="O4434" s="35"/>
      <c r="P4434" s="35"/>
      <c r="Q4434" s="35"/>
      <c r="R4434" s="35"/>
      <c r="S4434" s="35"/>
      <c r="T4434" s="35"/>
      <c r="U4434" s="35"/>
      <c r="V4434" s="35"/>
      <c r="W4434" s="35"/>
      <c r="X4434" s="35"/>
      <c r="Y4434" s="35"/>
      <c r="Z4434" s="35"/>
      <c r="AA4434" s="35"/>
      <c r="AB4434" s="35"/>
      <c r="AC4434" s="35"/>
      <c r="AD4434" s="35"/>
      <c r="AE4434" s="331"/>
      <c r="AF4434" s="331"/>
      <c r="AG4434" s="331"/>
      <c r="AH4434" s="331"/>
      <c r="AI4434" s="331"/>
      <c r="AJ4434" s="331"/>
      <c r="AK4434" s="331"/>
      <c r="AL4434" s="34"/>
      <c r="AM4434" s="331"/>
      <c r="AN4434" s="35"/>
      <c r="AO4434" s="35"/>
      <c r="AP4434" s="162"/>
      <c r="AQ4434" s="35"/>
      <c r="AR4434" s="35"/>
      <c r="AS4434" s="35"/>
      <c r="AT4434" s="35"/>
      <c r="AU4434" s="35"/>
      <c r="AV4434" s="14"/>
      <c r="AW4434" s="14"/>
      <c r="AX4434" s="14"/>
      <c r="AY4434" s="14"/>
      <c r="AZ4434" s="14"/>
      <c r="BA4434" s="14"/>
    </row>
    <row r="4435" spans="3:53" ht="15.75">
      <c r="C4435" s="35"/>
      <c r="D4435" s="35"/>
      <c r="E4435" s="304"/>
      <c r="F4435" s="304"/>
      <c r="G4435" s="35"/>
      <c r="H4435" s="35"/>
      <c r="I4435" s="35"/>
      <c r="J4435" s="35"/>
      <c r="K4435" s="35"/>
      <c r="L4435" s="38"/>
      <c r="M4435" s="35"/>
      <c r="N4435" s="35"/>
      <c r="O4435" s="35"/>
      <c r="P4435" s="35"/>
      <c r="Q4435" s="35"/>
      <c r="R4435" s="35"/>
      <c r="S4435" s="35"/>
      <c r="T4435" s="35"/>
      <c r="U4435" s="35"/>
      <c r="V4435" s="35"/>
      <c r="W4435" s="35"/>
      <c r="X4435" s="35"/>
      <c r="Y4435" s="35"/>
      <c r="Z4435" s="35"/>
      <c r="AA4435" s="35"/>
      <c r="AB4435" s="35"/>
      <c r="AC4435" s="35"/>
      <c r="AD4435" s="35"/>
      <c r="AE4435" s="331"/>
      <c r="AF4435" s="331"/>
      <c r="AG4435" s="331"/>
      <c r="AH4435" s="331"/>
      <c r="AI4435" s="331"/>
      <c r="AJ4435" s="331"/>
      <c r="AK4435" s="331"/>
      <c r="AL4435" s="34"/>
      <c r="AM4435" s="331"/>
      <c r="AN4435" s="35"/>
      <c r="AO4435" s="35"/>
      <c r="AP4435" s="162"/>
      <c r="AQ4435" s="35"/>
      <c r="AR4435" s="35"/>
      <c r="AS4435" s="35"/>
      <c r="AT4435" s="35"/>
      <c r="AU4435" s="35"/>
      <c r="AV4435" s="14"/>
      <c r="AW4435" s="14"/>
      <c r="AX4435" s="14"/>
      <c r="AY4435" s="14"/>
      <c r="AZ4435" s="14"/>
      <c r="BA4435" s="14"/>
    </row>
    <row r="4436" spans="3:53" ht="15.75">
      <c r="C4436" s="35"/>
      <c r="D4436" s="35"/>
      <c r="E4436" s="304"/>
      <c r="F4436" s="304"/>
      <c r="G4436" s="35"/>
      <c r="H4436" s="35"/>
      <c r="I4436" s="35"/>
      <c r="J4436" s="35"/>
      <c r="K4436" s="35"/>
      <c r="L4436" s="38"/>
      <c r="M4436" s="35"/>
      <c r="N4436" s="35"/>
      <c r="O4436" s="35"/>
      <c r="P4436" s="35"/>
      <c r="Q4436" s="35"/>
      <c r="R4436" s="35"/>
      <c r="S4436" s="35"/>
      <c r="T4436" s="35"/>
      <c r="U4436" s="35"/>
      <c r="V4436" s="35"/>
      <c r="W4436" s="35"/>
      <c r="X4436" s="35"/>
      <c r="Y4436" s="35"/>
      <c r="Z4436" s="35"/>
      <c r="AA4436" s="35"/>
      <c r="AB4436" s="35"/>
      <c r="AC4436" s="35"/>
      <c r="AD4436" s="35"/>
      <c r="AE4436" s="331"/>
      <c r="AF4436" s="331"/>
      <c r="AG4436" s="331"/>
      <c r="AH4436" s="331"/>
      <c r="AI4436" s="331"/>
      <c r="AJ4436" s="331"/>
      <c r="AK4436" s="331"/>
      <c r="AL4436" s="34"/>
      <c r="AM4436" s="331"/>
      <c r="AN4436" s="35"/>
      <c r="AO4436" s="35"/>
      <c r="AP4436" s="162"/>
      <c r="AQ4436" s="35"/>
      <c r="AR4436" s="35"/>
      <c r="AS4436" s="35"/>
      <c r="AT4436" s="35"/>
      <c r="AU4436" s="35"/>
      <c r="AV4436" s="14"/>
      <c r="AW4436" s="14"/>
      <c r="AX4436" s="14"/>
      <c r="AY4436" s="14"/>
      <c r="AZ4436" s="14"/>
      <c r="BA4436" s="14"/>
    </row>
    <row r="4437" spans="3:53" ht="15.75">
      <c r="C4437" s="35"/>
      <c r="D4437" s="35"/>
      <c r="E4437" s="304"/>
      <c r="F4437" s="304"/>
      <c r="G4437" s="35"/>
      <c r="H4437" s="35"/>
      <c r="I4437" s="35"/>
      <c r="J4437" s="35"/>
      <c r="K4437" s="35"/>
      <c r="L4437" s="38"/>
      <c r="M4437" s="35"/>
      <c r="N4437" s="35"/>
      <c r="O4437" s="35"/>
      <c r="P4437" s="35"/>
      <c r="Q4437" s="35"/>
      <c r="R4437" s="35"/>
      <c r="S4437" s="35"/>
      <c r="T4437" s="35"/>
      <c r="U4437" s="35"/>
      <c r="V4437" s="35"/>
      <c r="W4437" s="35"/>
      <c r="X4437" s="35"/>
      <c r="Y4437" s="35"/>
      <c r="Z4437" s="35"/>
      <c r="AA4437" s="35"/>
      <c r="AB4437" s="35"/>
      <c r="AC4437" s="35"/>
      <c r="AD4437" s="35"/>
      <c r="AE4437" s="331"/>
      <c r="AF4437" s="331"/>
      <c r="AG4437" s="331"/>
      <c r="AH4437" s="331"/>
      <c r="AI4437" s="331"/>
      <c r="AJ4437" s="331"/>
      <c r="AK4437" s="331"/>
      <c r="AL4437" s="34"/>
      <c r="AM4437" s="331"/>
      <c r="AN4437" s="35"/>
      <c r="AO4437" s="35"/>
      <c r="AP4437" s="162"/>
      <c r="AQ4437" s="35"/>
      <c r="AR4437" s="35"/>
      <c r="AS4437" s="35"/>
      <c r="AT4437" s="35"/>
      <c r="AU4437" s="35"/>
      <c r="AV4437" s="14"/>
      <c r="AW4437" s="14"/>
      <c r="AX4437" s="14"/>
      <c r="AY4437" s="14"/>
      <c r="AZ4437" s="14"/>
      <c r="BA4437" s="14"/>
    </row>
    <row r="4438" spans="3:53" ht="15.75">
      <c r="C4438" s="35"/>
      <c r="D4438" s="35"/>
      <c r="E4438" s="304"/>
      <c r="F4438" s="304"/>
      <c r="G4438" s="35"/>
      <c r="H4438" s="35"/>
      <c r="I4438" s="35"/>
      <c r="J4438" s="35"/>
      <c r="K4438" s="35"/>
      <c r="L4438" s="38"/>
      <c r="M4438" s="35"/>
      <c r="N4438" s="35"/>
      <c r="O4438" s="35"/>
      <c r="P4438" s="35"/>
      <c r="Q4438" s="35"/>
      <c r="R4438" s="35"/>
      <c r="S4438" s="35"/>
      <c r="T4438" s="35"/>
      <c r="U4438" s="35"/>
      <c r="V4438" s="35"/>
      <c r="W4438" s="35"/>
      <c r="X4438" s="35"/>
      <c r="Y4438" s="35"/>
      <c r="Z4438" s="35"/>
      <c r="AA4438" s="35"/>
      <c r="AB4438" s="35"/>
      <c r="AC4438" s="35"/>
      <c r="AD4438" s="35"/>
      <c r="AE4438" s="331"/>
      <c r="AF4438" s="331"/>
      <c r="AG4438" s="331"/>
      <c r="AH4438" s="331"/>
      <c r="AI4438" s="331"/>
      <c r="AJ4438" s="331"/>
      <c r="AK4438" s="331"/>
      <c r="AL4438" s="34"/>
      <c r="AM4438" s="331"/>
      <c r="AN4438" s="35"/>
      <c r="AO4438" s="35"/>
      <c r="AP4438" s="162"/>
      <c r="AQ4438" s="35"/>
      <c r="AR4438" s="35"/>
      <c r="AS4438" s="35"/>
      <c r="AT4438" s="35"/>
      <c r="AU4438" s="35"/>
      <c r="AV4438" s="14"/>
      <c r="AW4438" s="14"/>
      <c r="AX4438" s="14"/>
      <c r="AY4438" s="14"/>
      <c r="AZ4438" s="14"/>
      <c r="BA4438" s="14"/>
    </row>
    <row r="4439" spans="3:53" ht="15.75">
      <c r="C4439" s="35"/>
      <c r="D4439" s="35"/>
      <c r="E4439" s="304"/>
      <c r="F4439" s="304"/>
      <c r="G4439" s="35"/>
      <c r="H4439" s="35"/>
      <c r="I4439" s="35"/>
      <c r="J4439" s="35"/>
      <c r="K4439" s="35"/>
      <c r="L4439" s="38"/>
      <c r="M4439" s="35"/>
      <c r="N4439" s="35"/>
      <c r="O4439" s="35"/>
      <c r="P4439" s="35"/>
      <c r="Q4439" s="35"/>
      <c r="R4439" s="35"/>
      <c r="S4439" s="35"/>
      <c r="T4439" s="35"/>
      <c r="U4439" s="35"/>
      <c r="V4439" s="35"/>
      <c r="W4439" s="35"/>
      <c r="X4439" s="35"/>
      <c r="Y4439" s="35"/>
      <c r="Z4439" s="35"/>
      <c r="AA4439" s="35"/>
      <c r="AB4439" s="35"/>
      <c r="AC4439" s="35"/>
      <c r="AD4439" s="35"/>
      <c r="AE4439" s="331"/>
      <c r="AF4439" s="331"/>
      <c r="AG4439" s="331"/>
      <c r="AH4439" s="331"/>
      <c r="AI4439" s="331"/>
      <c r="AJ4439" s="331"/>
      <c r="AK4439" s="331"/>
      <c r="AL4439" s="34"/>
      <c r="AM4439" s="331"/>
      <c r="AN4439" s="35"/>
      <c r="AO4439" s="35"/>
      <c r="AP4439" s="162"/>
      <c r="AQ4439" s="35"/>
      <c r="AR4439" s="35"/>
      <c r="AS4439" s="35"/>
      <c r="AT4439" s="35"/>
      <c r="AU4439" s="35"/>
      <c r="AV4439" s="14"/>
      <c r="AW4439" s="14"/>
      <c r="AX4439" s="14"/>
      <c r="AY4439" s="14"/>
      <c r="AZ4439" s="14"/>
      <c r="BA4439" s="14"/>
    </row>
    <row r="4440" spans="3:53" ht="15.75">
      <c r="C4440" s="35"/>
      <c r="D4440" s="35"/>
      <c r="E4440" s="304"/>
      <c r="F4440" s="304"/>
      <c r="G4440" s="35"/>
      <c r="H4440" s="35"/>
      <c r="I4440" s="35"/>
      <c r="J4440" s="35"/>
      <c r="K4440" s="35"/>
      <c r="L4440" s="38"/>
      <c r="M4440" s="35"/>
      <c r="N4440" s="35"/>
      <c r="O4440" s="35"/>
      <c r="P4440" s="35"/>
      <c r="Q4440" s="35"/>
      <c r="R4440" s="35"/>
      <c r="S4440" s="35"/>
      <c r="T4440" s="35"/>
      <c r="U4440" s="35"/>
      <c r="V4440" s="35"/>
      <c r="W4440" s="35"/>
      <c r="X4440" s="35"/>
      <c r="Y4440" s="35"/>
      <c r="Z4440" s="35"/>
      <c r="AA4440" s="35"/>
      <c r="AB4440" s="35"/>
      <c r="AC4440" s="35"/>
      <c r="AD4440" s="35"/>
      <c r="AE4440" s="331"/>
      <c r="AF4440" s="331"/>
      <c r="AG4440" s="331"/>
      <c r="AH4440" s="331"/>
      <c r="AI4440" s="331"/>
      <c r="AJ4440" s="331"/>
      <c r="AK4440" s="331"/>
      <c r="AL4440" s="34"/>
      <c r="AM4440" s="331"/>
      <c r="AN4440" s="35"/>
      <c r="AO4440" s="35"/>
      <c r="AP4440" s="162"/>
      <c r="AQ4440" s="35"/>
      <c r="AR4440" s="35"/>
      <c r="AS4440" s="35"/>
      <c r="AT4440" s="35"/>
      <c r="AU4440" s="35"/>
      <c r="AV4440" s="14"/>
      <c r="AW4440" s="14"/>
      <c r="AX4440" s="14"/>
      <c r="AY4440" s="14"/>
      <c r="AZ4440" s="14"/>
      <c r="BA4440" s="14"/>
    </row>
    <row r="4441" spans="3:53" ht="15.75">
      <c r="C4441" s="35"/>
      <c r="D4441" s="35"/>
      <c r="E4441" s="304"/>
      <c r="F4441" s="304"/>
      <c r="G4441" s="35"/>
      <c r="H4441" s="35"/>
      <c r="I4441" s="35"/>
      <c r="J4441" s="35"/>
      <c r="K4441" s="35"/>
      <c r="L4441" s="38"/>
      <c r="M4441" s="35"/>
      <c r="N4441" s="35"/>
      <c r="O4441" s="35"/>
      <c r="P4441" s="35"/>
      <c r="Q4441" s="35"/>
      <c r="R4441" s="35"/>
      <c r="S4441" s="35"/>
      <c r="T4441" s="35"/>
      <c r="U4441" s="35"/>
      <c r="V4441" s="35"/>
      <c r="W4441" s="35"/>
      <c r="X4441" s="35"/>
      <c r="Y4441" s="35"/>
      <c r="Z4441" s="35"/>
      <c r="AA4441" s="35"/>
      <c r="AB4441" s="35"/>
      <c r="AC4441" s="35"/>
      <c r="AD4441" s="35"/>
      <c r="AE4441" s="331"/>
      <c r="AF4441" s="331"/>
      <c r="AG4441" s="331"/>
      <c r="AH4441" s="331"/>
      <c r="AI4441" s="331"/>
      <c r="AJ4441" s="331"/>
      <c r="AK4441" s="331"/>
      <c r="AL4441" s="34"/>
      <c r="AM4441" s="331"/>
      <c r="AN4441" s="35"/>
      <c r="AO4441" s="35"/>
      <c r="AP4441" s="162"/>
      <c r="AQ4441" s="35"/>
      <c r="AR4441" s="35"/>
      <c r="AS4441" s="35"/>
      <c r="AT4441" s="35"/>
      <c r="AU4441" s="35"/>
      <c r="AV4441" s="14"/>
      <c r="AW4441" s="14"/>
      <c r="AX4441" s="14"/>
      <c r="AY4441" s="14"/>
      <c r="AZ4441" s="14"/>
      <c r="BA4441" s="14"/>
    </row>
    <row r="4442" spans="3:53" ht="15.75">
      <c r="C4442" s="35"/>
      <c r="D4442" s="35"/>
      <c r="E4442" s="304"/>
      <c r="F4442" s="304"/>
      <c r="G4442" s="35"/>
      <c r="H4442" s="35"/>
      <c r="I4442" s="35"/>
      <c r="J4442" s="35"/>
      <c r="K4442" s="35"/>
      <c r="L4442" s="38"/>
      <c r="M4442" s="35"/>
      <c r="N4442" s="35"/>
      <c r="O4442" s="35"/>
      <c r="P4442" s="35"/>
      <c r="Q4442" s="35"/>
      <c r="R4442" s="35"/>
      <c r="S4442" s="35"/>
      <c r="T4442" s="35"/>
      <c r="U4442" s="35"/>
      <c r="V4442" s="35"/>
      <c r="W4442" s="35"/>
      <c r="X4442" s="35"/>
      <c r="Y4442" s="35"/>
      <c r="Z4442" s="35"/>
      <c r="AA4442" s="35"/>
      <c r="AB4442" s="35"/>
      <c r="AC4442" s="35"/>
      <c r="AD4442" s="35"/>
      <c r="AE4442" s="331"/>
      <c r="AF4442" s="331"/>
      <c r="AG4442" s="331"/>
      <c r="AH4442" s="331"/>
      <c r="AI4442" s="331"/>
      <c r="AJ4442" s="331"/>
      <c r="AK4442" s="331"/>
      <c r="AL4442" s="34"/>
      <c r="AM4442" s="331"/>
      <c r="AN4442" s="35"/>
      <c r="AO4442" s="35"/>
      <c r="AP4442" s="162"/>
      <c r="AQ4442" s="35"/>
      <c r="AR4442" s="35"/>
      <c r="AS4442" s="35"/>
      <c r="AT4442" s="35"/>
      <c r="AU4442" s="35"/>
      <c r="AV4442" s="14"/>
      <c r="AW4442" s="14"/>
      <c r="AX4442" s="14"/>
      <c r="AY4442" s="14"/>
      <c r="AZ4442" s="14"/>
      <c r="BA4442" s="14"/>
    </row>
    <row r="4443" spans="3:53" ht="15.75">
      <c r="C4443" s="35"/>
      <c r="D4443" s="35"/>
      <c r="E4443" s="304"/>
      <c r="F4443" s="304"/>
      <c r="G4443" s="35"/>
      <c r="H4443" s="35"/>
      <c r="I4443" s="35"/>
      <c r="J4443" s="35"/>
      <c r="K4443" s="35"/>
      <c r="L4443" s="38"/>
      <c r="M4443" s="35"/>
      <c r="N4443" s="35"/>
      <c r="O4443" s="35"/>
      <c r="P4443" s="35"/>
      <c r="Q4443" s="35"/>
      <c r="R4443" s="35"/>
      <c r="S4443" s="35"/>
      <c r="T4443" s="35"/>
      <c r="U4443" s="35"/>
      <c r="V4443" s="35"/>
      <c r="W4443" s="35"/>
      <c r="X4443" s="35"/>
      <c r="Y4443" s="35"/>
      <c r="Z4443" s="35"/>
      <c r="AA4443" s="35"/>
      <c r="AB4443" s="35"/>
      <c r="AC4443" s="35"/>
      <c r="AD4443" s="35"/>
      <c r="AE4443" s="331"/>
      <c r="AF4443" s="331"/>
      <c r="AG4443" s="331"/>
      <c r="AH4443" s="331"/>
      <c r="AI4443" s="331"/>
      <c r="AJ4443" s="331"/>
      <c r="AK4443" s="331"/>
      <c r="AL4443" s="34"/>
      <c r="AM4443" s="331"/>
      <c r="AN4443" s="35"/>
      <c r="AO4443" s="35"/>
      <c r="AP4443" s="162"/>
      <c r="AQ4443" s="35"/>
      <c r="AR4443" s="35"/>
      <c r="AS4443" s="35"/>
      <c r="AT4443" s="35"/>
      <c r="AU4443" s="35"/>
      <c r="AV4443" s="14"/>
      <c r="AW4443" s="14"/>
      <c r="AX4443" s="14"/>
      <c r="AY4443" s="14"/>
      <c r="AZ4443" s="14"/>
      <c r="BA4443" s="14"/>
    </row>
    <row r="4444" spans="3:53" ht="15.75">
      <c r="C4444" s="35"/>
      <c r="D4444" s="35"/>
      <c r="E4444" s="304"/>
      <c r="F4444" s="304"/>
      <c r="G4444" s="35"/>
      <c r="H4444" s="35"/>
      <c r="I4444" s="35"/>
      <c r="J4444" s="35"/>
      <c r="K4444" s="35"/>
      <c r="L4444" s="38"/>
      <c r="M4444" s="35"/>
      <c r="N4444" s="35"/>
      <c r="O4444" s="35"/>
      <c r="P4444" s="35"/>
      <c r="Q4444" s="35"/>
      <c r="R4444" s="35"/>
      <c r="S4444" s="35"/>
      <c r="T4444" s="35"/>
      <c r="U4444" s="35"/>
      <c r="V4444" s="35"/>
      <c r="W4444" s="35"/>
      <c r="X4444" s="35"/>
      <c r="Y4444" s="35"/>
      <c r="Z4444" s="35"/>
      <c r="AA4444" s="35"/>
      <c r="AB4444" s="35"/>
      <c r="AC4444" s="35"/>
      <c r="AD4444" s="35"/>
      <c r="AE4444" s="331"/>
      <c r="AF4444" s="331"/>
      <c r="AG4444" s="331"/>
      <c r="AH4444" s="331"/>
      <c r="AI4444" s="331"/>
      <c r="AJ4444" s="331"/>
      <c r="AK4444" s="331"/>
      <c r="AL4444" s="34"/>
      <c r="AM4444" s="331"/>
      <c r="AN4444" s="35"/>
      <c r="AO4444" s="35"/>
      <c r="AP4444" s="162"/>
      <c r="AQ4444" s="35"/>
      <c r="AR4444" s="35"/>
      <c r="AS4444" s="35"/>
      <c r="AT4444" s="35"/>
      <c r="AU4444" s="35"/>
      <c r="AV4444" s="14"/>
      <c r="AW4444" s="14"/>
      <c r="AX4444" s="14"/>
      <c r="AY4444" s="14"/>
      <c r="AZ4444" s="14"/>
      <c r="BA4444" s="14"/>
    </row>
    <row r="4445" spans="3:53" ht="15.75">
      <c r="C4445" s="35"/>
      <c r="D4445" s="35"/>
      <c r="E4445" s="304"/>
      <c r="F4445" s="304"/>
      <c r="G4445" s="35"/>
      <c r="H4445" s="35"/>
      <c r="I4445" s="35"/>
      <c r="J4445" s="35"/>
      <c r="K4445" s="35"/>
      <c r="L4445" s="38"/>
      <c r="M4445" s="35"/>
      <c r="N4445" s="35"/>
      <c r="O4445" s="35"/>
      <c r="P4445" s="35"/>
      <c r="Q4445" s="35"/>
      <c r="R4445" s="35"/>
      <c r="S4445" s="35"/>
      <c r="T4445" s="35"/>
      <c r="U4445" s="35"/>
      <c r="V4445" s="35"/>
      <c r="W4445" s="35"/>
      <c r="X4445" s="35"/>
      <c r="Y4445" s="35"/>
      <c r="Z4445" s="35"/>
      <c r="AA4445" s="35"/>
      <c r="AB4445" s="35"/>
      <c r="AC4445" s="35"/>
      <c r="AD4445" s="35"/>
      <c r="AE4445" s="331"/>
      <c r="AF4445" s="331"/>
      <c r="AG4445" s="331"/>
      <c r="AH4445" s="331"/>
      <c r="AI4445" s="331"/>
      <c r="AJ4445" s="331"/>
      <c r="AK4445" s="331"/>
      <c r="AL4445" s="34"/>
      <c r="AM4445" s="331"/>
      <c r="AN4445" s="35"/>
      <c r="AO4445" s="35"/>
      <c r="AP4445" s="162"/>
      <c r="AQ4445" s="35"/>
      <c r="AR4445" s="35"/>
      <c r="AS4445" s="35"/>
      <c r="AT4445" s="35"/>
      <c r="AU4445" s="35"/>
      <c r="AV4445" s="14"/>
      <c r="AW4445" s="14"/>
      <c r="AX4445" s="14"/>
      <c r="AY4445" s="14"/>
      <c r="AZ4445" s="14"/>
      <c r="BA4445" s="14"/>
    </row>
    <row r="4446" spans="3:53" ht="15.75">
      <c r="C4446" s="35"/>
      <c r="D4446" s="35"/>
      <c r="E4446" s="304"/>
      <c r="F4446" s="304"/>
      <c r="G4446" s="35"/>
      <c r="H4446" s="35"/>
      <c r="I4446" s="35"/>
      <c r="J4446" s="35"/>
      <c r="K4446" s="35"/>
      <c r="L4446" s="38"/>
      <c r="M4446" s="35"/>
      <c r="N4446" s="35"/>
      <c r="O4446" s="35"/>
      <c r="P4446" s="35"/>
      <c r="Q4446" s="35"/>
      <c r="R4446" s="35"/>
      <c r="S4446" s="35"/>
      <c r="T4446" s="35"/>
      <c r="U4446" s="35"/>
      <c r="V4446" s="35"/>
      <c r="W4446" s="35"/>
      <c r="X4446" s="35"/>
      <c r="Y4446" s="35"/>
      <c r="Z4446" s="35"/>
      <c r="AA4446" s="35"/>
      <c r="AB4446" s="35"/>
      <c r="AC4446" s="35"/>
      <c r="AD4446" s="35"/>
      <c r="AE4446" s="331"/>
      <c r="AF4446" s="331"/>
      <c r="AG4446" s="331"/>
      <c r="AH4446" s="331"/>
      <c r="AI4446" s="331"/>
      <c r="AJ4446" s="331"/>
      <c r="AK4446" s="331"/>
      <c r="AL4446" s="34"/>
      <c r="AM4446" s="331"/>
      <c r="AN4446" s="35"/>
      <c r="AO4446" s="35"/>
      <c r="AP4446" s="162"/>
      <c r="AQ4446" s="35"/>
      <c r="AR4446" s="35"/>
      <c r="AS4446" s="35"/>
      <c r="AT4446" s="35"/>
      <c r="AU4446" s="35"/>
      <c r="AV4446" s="14"/>
      <c r="AW4446" s="14"/>
      <c r="AX4446" s="14"/>
      <c r="AY4446" s="14"/>
      <c r="AZ4446" s="14"/>
      <c r="BA4446" s="14"/>
    </row>
    <row r="4447" spans="3:53" ht="15.75">
      <c r="C4447" s="35"/>
      <c r="D4447" s="35"/>
      <c r="E4447" s="304"/>
      <c r="F4447" s="304"/>
      <c r="G4447" s="35"/>
      <c r="H4447" s="35"/>
      <c r="I4447" s="35"/>
      <c r="J4447" s="35"/>
      <c r="K4447" s="35"/>
      <c r="L4447" s="38"/>
      <c r="M4447" s="35"/>
      <c r="N4447" s="35"/>
      <c r="O4447" s="35"/>
      <c r="P4447" s="35"/>
      <c r="Q4447" s="35"/>
      <c r="R4447" s="35"/>
      <c r="S4447" s="35"/>
      <c r="T4447" s="35"/>
      <c r="U4447" s="35"/>
      <c r="V4447" s="35"/>
      <c r="W4447" s="35"/>
      <c r="X4447" s="35"/>
      <c r="Y4447" s="35"/>
      <c r="Z4447" s="35"/>
      <c r="AA4447" s="35"/>
      <c r="AB4447" s="35"/>
      <c r="AC4447" s="35"/>
      <c r="AD4447" s="35"/>
      <c r="AE4447" s="331"/>
      <c r="AF4447" s="331"/>
      <c r="AG4447" s="331"/>
      <c r="AH4447" s="331"/>
      <c r="AI4447" s="331"/>
      <c r="AJ4447" s="331"/>
      <c r="AK4447" s="331"/>
      <c r="AL4447" s="34"/>
      <c r="AM4447" s="331"/>
      <c r="AN4447" s="35"/>
      <c r="AO4447" s="35"/>
      <c r="AP4447" s="162"/>
      <c r="AQ4447" s="35"/>
      <c r="AR4447" s="35"/>
      <c r="AS4447" s="35"/>
      <c r="AT4447" s="35"/>
      <c r="AU4447" s="35"/>
      <c r="AV4447" s="14"/>
      <c r="AW4447" s="14"/>
      <c r="AX4447" s="14"/>
      <c r="AY4447" s="14"/>
      <c r="AZ4447" s="14"/>
      <c r="BA4447" s="14"/>
    </row>
    <row r="4448" spans="3:53" ht="15.75">
      <c r="C4448" s="35"/>
      <c r="D4448" s="35"/>
      <c r="E4448" s="304"/>
      <c r="F4448" s="304"/>
      <c r="G4448" s="35"/>
      <c r="H4448" s="35"/>
      <c r="I4448" s="35"/>
      <c r="J4448" s="35"/>
      <c r="K4448" s="35"/>
      <c r="L4448" s="38"/>
      <c r="M4448" s="35"/>
      <c r="N4448" s="35"/>
      <c r="O4448" s="35"/>
      <c r="P4448" s="35"/>
      <c r="Q4448" s="35"/>
      <c r="R4448" s="35"/>
      <c r="S4448" s="35"/>
      <c r="T4448" s="35"/>
      <c r="U4448" s="35"/>
      <c r="V4448" s="35"/>
      <c r="W4448" s="35"/>
      <c r="X4448" s="35"/>
      <c r="Y4448" s="35"/>
      <c r="Z4448" s="35"/>
      <c r="AA4448" s="35"/>
      <c r="AB4448" s="35"/>
      <c r="AC4448" s="35"/>
      <c r="AD4448" s="35"/>
      <c r="AE4448" s="331"/>
      <c r="AF4448" s="331"/>
      <c r="AG4448" s="331"/>
      <c r="AH4448" s="331"/>
      <c r="AI4448" s="331"/>
      <c r="AJ4448" s="331"/>
      <c r="AK4448" s="331"/>
      <c r="AL4448" s="34"/>
      <c r="AM4448" s="331"/>
      <c r="AN4448" s="35"/>
      <c r="AO4448" s="35"/>
      <c r="AP4448" s="162"/>
      <c r="AQ4448" s="35"/>
      <c r="AR4448" s="35"/>
      <c r="AS4448" s="35"/>
      <c r="AT4448" s="35"/>
      <c r="AU4448" s="35"/>
      <c r="AV4448" s="14"/>
      <c r="AW4448" s="14"/>
      <c r="AX4448" s="14"/>
      <c r="AY4448" s="14"/>
      <c r="AZ4448" s="14"/>
      <c r="BA4448" s="14"/>
    </row>
    <row r="4449" spans="3:53" ht="15.75">
      <c r="C4449" s="35"/>
      <c r="D4449" s="35"/>
      <c r="E4449" s="304"/>
      <c r="F4449" s="304"/>
      <c r="G4449" s="35"/>
      <c r="H4449" s="35"/>
      <c r="I4449" s="35"/>
      <c r="J4449" s="35"/>
      <c r="K4449" s="35"/>
      <c r="L4449" s="38"/>
      <c r="M4449" s="35"/>
      <c r="N4449" s="35"/>
      <c r="O4449" s="35"/>
      <c r="P4449" s="35"/>
      <c r="Q4449" s="35"/>
      <c r="R4449" s="35"/>
      <c r="S4449" s="35"/>
      <c r="T4449" s="35"/>
      <c r="U4449" s="35"/>
      <c r="V4449" s="35"/>
      <c r="W4449" s="35"/>
      <c r="X4449" s="35"/>
      <c r="Y4449" s="35"/>
      <c r="Z4449" s="35"/>
      <c r="AA4449" s="35"/>
      <c r="AB4449" s="35"/>
      <c r="AC4449" s="35"/>
      <c r="AD4449" s="35"/>
      <c r="AE4449" s="331"/>
      <c r="AF4449" s="331"/>
      <c r="AG4449" s="331"/>
      <c r="AH4449" s="331"/>
      <c r="AI4449" s="331"/>
      <c r="AJ4449" s="331"/>
      <c r="AK4449" s="331"/>
      <c r="AL4449" s="34"/>
      <c r="AM4449" s="331"/>
      <c r="AN4449" s="35"/>
      <c r="AO4449" s="35"/>
      <c r="AP4449" s="162"/>
      <c r="AQ4449" s="35"/>
      <c r="AR4449" s="35"/>
      <c r="AS4449" s="35"/>
      <c r="AT4449" s="35"/>
      <c r="AU4449" s="35"/>
      <c r="AV4449" s="14"/>
      <c r="AW4449" s="14"/>
      <c r="AX4449" s="14"/>
      <c r="AY4449" s="14"/>
      <c r="AZ4449" s="14"/>
      <c r="BA4449" s="14"/>
    </row>
    <row r="4450" spans="3:53" ht="15.75">
      <c r="C4450" s="35"/>
      <c r="D4450" s="35"/>
      <c r="E4450" s="304"/>
      <c r="F4450" s="304"/>
      <c r="G4450" s="35"/>
      <c r="H4450" s="35"/>
      <c r="I4450" s="35"/>
      <c r="J4450" s="35"/>
      <c r="K4450" s="35"/>
      <c r="L4450" s="38"/>
      <c r="M4450" s="35"/>
      <c r="N4450" s="35"/>
      <c r="O4450" s="35"/>
      <c r="P4450" s="35"/>
      <c r="Q4450" s="35"/>
      <c r="R4450" s="35"/>
      <c r="S4450" s="35"/>
      <c r="T4450" s="35"/>
      <c r="U4450" s="35"/>
      <c r="V4450" s="35"/>
      <c r="W4450" s="35"/>
      <c r="X4450" s="35"/>
      <c r="Y4450" s="35"/>
      <c r="Z4450" s="35"/>
      <c r="AA4450" s="35"/>
      <c r="AB4450" s="35"/>
      <c r="AC4450" s="35"/>
      <c r="AD4450" s="35"/>
      <c r="AE4450" s="331"/>
      <c r="AF4450" s="331"/>
      <c r="AG4450" s="331"/>
      <c r="AH4450" s="331"/>
      <c r="AI4450" s="331"/>
      <c r="AJ4450" s="331"/>
      <c r="AK4450" s="331"/>
      <c r="AL4450" s="34"/>
      <c r="AM4450" s="331"/>
      <c r="AN4450" s="35"/>
      <c r="AO4450" s="35"/>
      <c r="AP4450" s="162"/>
      <c r="AQ4450" s="35"/>
      <c r="AR4450" s="35"/>
      <c r="AS4450" s="35"/>
      <c r="AT4450" s="35"/>
      <c r="AU4450" s="35"/>
      <c r="AV4450" s="14"/>
      <c r="AW4450" s="14"/>
      <c r="AX4450" s="14"/>
      <c r="AY4450" s="14"/>
      <c r="AZ4450" s="14"/>
      <c r="BA4450" s="14"/>
    </row>
    <row r="4451" spans="3:53" ht="15.75">
      <c r="C4451" s="35"/>
      <c r="D4451" s="35"/>
      <c r="E4451" s="304"/>
      <c r="F4451" s="304"/>
      <c r="G4451" s="35"/>
      <c r="H4451" s="35"/>
      <c r="I4451" s="35"/>
      <c r="J4451" s="35"/>
      <c r="K4451" s="35"/>
      <c r="L4451" s="38"/>
      <c r="M4451" s="35"/>
      <c r="N4451" s="35"/>
      <c r="O4451" s="35"/>
      <c r="P4451" s="35"/>
      <c r="Q4451" s="35"/>
      <c r="R4451" s="35"/>
      <c r="S4451" s="35"/>
      <c r="T4451" s="35"/>
      <c r="U4451" s="35"/>
      <c r="V4451" s="35"/>
      <c r="W4451" s="35"/>
      <c r="X4451" s="35"/>
      <c r="Y4451" s="35"/>
      <c r="Z4451" s="35"/>
      <c r="AA4451" s="35"/>
      <c r="AB4451" s="35"/>
      <c r="AC4451" s="35"/>
      <c r="AD4451" s="35"/>
      <c r="AE4451" s="331"/>
      <c r="AF4451" s="331"/>
      <c r="AG4451" s="331"/>
      <c r="AH4451" s="331"/>
      <c r="AI4451" s="331"/>
      <c r="AJ4451" s="331"/>
      <c r="AK4451" s="331"/>
      <c r="AL4451" s="34"/>
      <c r="AM4451" s="331"/>
      <c r="AN4451" s="35"/>
      <c r="AO4451" s="35"/>
      <c r="AP4451" s="162"/>
      <c r="AQ4451" s="35"/>
      <c r="AR4451" s="35"/>
      <c r="AS4451" s="35"/>
      <c r="AT4451" s="35"/>
      <c r="AU4451" s="35"/>
      <c r="AV4451" s="14"/>
      <c r="AW4451" s="14"/>
      <c r="AX4451" s="14"/>
      <c r="AY4451" s="14"/>
      <c r="AZ4451" s="14"/>
      <c r="BA4451" s="14"/>
    </row>
    <row r="4452" spans="3:53" ht="15.75">
      <c r="C4452" s="35"/>
      <c r="D4452" s="35"/>
      <c r="E4452" s="304"/>
      <c r="F4452" s="304"/>
      <c r="G4452" s="35"/>
      <c r="H4452" s="35"/>
      <c r="I4452" s="35"/>
      <c r="J4452" s="35"/>
      <c r="K4452" s="35"/>
      <c r="L4452" s="38"/>
      <c r="M4452" s="35"/>
      <c r="N4452" s="35"/>
      <c r="O4452" s="35"/>
      <c r="P4452" s="35"/>
      <c r="Q4452" s="35"/>
      <c r="R4452" s="35"/>
      <c r="S4452" s="35"/>
      <c r="T4452" s="35"/>
      <c r="U4452" s="35"/>
      <c r="V4452" s="35"/>
      <c r="W4452" s="35"/>
      <c r="X4452" s="35"/>
      <c r="Y4452" s="35"/>
      <c r="Z4452" s="35"/>
      <c r="AA4452" s="35"/>
      <c r="AB4452" s="35"/>
      <c r="AC4452" s="35"/>
      <c r="AD4452" s="35"/>
      <c r="AE4452" s="331"/>
      <c r="AF4452" s="331"/>
      <c r="AG4452" s="331"/>
      <c r="AH4452" s="331"/>
      <c r="AI4452" s="331"/>
      <c r="AJ4452" s="331"/>
      <c r="AK4452" s="331"/>
      <c r="AL4452" s="34"/>
      <c r="AM4452" s="331"/>
      <c r="AN4452" s="35"/>
      <c r="AO4452" s="35"/>
      <c r="AP4452" s="162"/>
      <c r="AQ4452" s="35"/>
      <c r="AR4452" s="35"/>
      <c r="AS4452" s="35"/>
      <c r="AT4452" s="35"/>
      <c r="AU4452" s="35"/>
      <c r="AV4452" s="14"/>
      <c r="AW4452" s="14"/>
      <c r="AX4452" s="14"/>
      <c r="AY4452" s="14"/>
      <c r="AZ4452" s="14"/>
      <c r="BA4452" s="14"/>
    </row>
    <row r="4453" spans="3:53" ht="15.75">
      <c r="C4453" s="35"/>
      <c r="D4453" s="35"/>
      <c r="E4453" s="304"/>
      <c r="F4453" s="304"/>
      <c r="G4453" s="35"/>
      <c r="H4453" s="35"/>
      <c r="I4453" s="35"/>
      <c r="J4453" s="35"/>
      <c r="K4453" s="35"/>
      <c r="L4453" s="38"/>
      <c r="M4453" s="35"/>
      <c r="N4453" s="35"/>
      <c r="O4453" s="35"/>
      <c r="P4453" s="35"/>
      <c r="Q4453" s="35"/>
      <c r="R4453" s="35"/>
      <c r="S4453" s="35"/>
      <c r="T4453" s="35"/>
      <c r="U4453" s="35"/>
      <c r="V4453" s="35"/>
      <c r="W4453" s="35"/>
      <c r="X4453" s="35"/>
      <c r="Y4453" s="35"/>
      <c r="Z4453" s="35"/>
      <c r="AA4453" s="35"/>
      <c r="AB4453" s="35"/>
      <c r="AC4453" s="35"/>
      <c r="AD4453" s="35"/>
      <c r="AE4453" s="331"/>
      <c r="AF4453" s="331"/>
      <c r="AG4453" s="331"/>
      <c r="AH4453" s="331"/>
      <c r="AI4453" s="331"/>
      <c r="AJ4453" s="331"/>
      <c r="AK4453" s="331"/>
      <c r="AL4453" s="34"/>
      <c r="AM4453" s="331"/>
      <c r="AN4453" s="35"/>
      <c r="AO4453" s="35"/>
      <c r="AP4453" s="162"/>
      <c r="AQ4453" s="35"/>
      <c r="AR4453" s="35"/>
      <c r="AS4453" s="35"/>
      <c r="AT4453" s="35"/>
      <c r="AU4453" s="35"/>
      <c r="AV4453" s="14"/>
      <c r="AW4453" s="14"/>
      <c r="AX4453" s="14"/>
      <c r="AY4453" s="14"/>
      <c r="AZ4453" s="14"/>
      <c r="BA4453" s="14"/>
    </row>
    <row r="4454" spans="3:53" ht="15.75">
      <c r="C4454" s="35"/>
      <c r="D4454" s="35"/>
      <c r="E4454" s="304"/>
      <c r="F4454" s="304"/>
      <c r="G4454" s="35"/>
      <c r="H4454" s="35"/>
      <c r="I4454" s="35"/>
      <c r="J4454" s="35"/>
      <c r="K4454" s="35"/>
      <c r="L4454" s="38"/>
      <c r="M4454" s="35"/>
      <c r="N4454" s="35"/>
      <c r="O4454" s="35"/>
      <c r="P4454" s="35"/>
      <c r="Q4454" s="35"/>
      <c r="R4454" s="35"/>
      <c r="S4454" s="35"/>
      <c r="T4454" s="35"/>
      <c r="U4454" s="35"/>
      <c r="V4454" s="35"/>
      <c r="W4454" s="35"/>
      <c r="X4454" s="35"/>
      <c r="Y4454" s="35"/>
      <c r="Z4454" s="35"/>
      <c r="AA4454" s="35"/>
      <c r="AB4454" s="35"/>
      <c r="AC4454" s="35"/>
      <c r="AD4454" s="35"/>
      <c r="AE4454" s="331"/>
      <c r="AF4454" s="331"/>
      <c r="AG4454" s="331"/>
      <c r="AH4454" s="331"/>
      <c r="AI4454" s="331"/>
      <c r="AJ4454" s="331"/>
      <c r="AK4454" s="331"/>
      <c r="AL4454" s="34"/>
      <c r="AM4454" s="331"/>
      <c r="AN4454" s="35"/>
      <c r="AO4454" s="35"/>
      <c r="AP4454" s="162"/>
      <c r="AQ4454" s="35"/>
      <c r="AR4454" s="35"/>
      <c r="AS4454" s="35"/>
      <c r="AT4454" s="35"/>
      <c r="AU4454" s="35"/>
      <c r="AV4454" s="14"/>
      <c r="AW4454" s="14"/>
      <c r="AX4454" s="14"/>
      <c r="AY4454" s="14"/>
      <c r="AZ4454" s="14"/>
      <c r="BA4454" s="14"/>
    </row>
    <row r="4455" spans="3:53" ht="15.75">
      <c r="C4455" s="35"/>
      <c r="D4455" s="35"/>
      <c r="E4455" s="304"/>
      <c r="F4455" s="304"/>
      <c r="G4455" s="35"/>
      <c r="H4455" s="35"/>
      <c r="I4455" s="35"/>
      <c r="J4455" s="35"/>
      <c r="K4455" s="35"/>
      <c r="L4455" s="38"/>
      <c r="M4455" s="35"/>
      <c r="N4455" s="35"/>
      <c r="O4455" s="35"/>
      <c r="P4455" s="35"/>
      <c r="Q4455" s="35"/>
      <c r="R4455" s="35"/>
      <c r="S4455" s="35"/>
      <c r="T4455" s="35"/>
      <c r="U4455" s="35"/>
      <c r="V4455" s="35"/>
      <c r="W4455" s="35"/>
      <c r="X4455" s="35"/>
      <c r="Y4455" s="35"/>
      <c r="Z4455" s="35"/>
      <c r="AA4455" s="35"/>
      <c r="AB4455" s="35"/>
      <c r="AC4455" s="35"/>
      <c r="AD4455" s="35"/>
      <c r="AE4455" s="331"/>
      <c r="AF4455" s="331"/>
      <c r="AG4455" s="331"/>
      <c r="AH4455" s="331"/>
      <c r="AI4455" s="331"/>
      <c r="AJ4455" s="331"/>
      <c r="AK4455" s="331"/>
      <c r="AL4455" s="34"/>
      <c r="AM4455" s="331"/>
      <c r="AN4455" s="35"/>
      <c r="AO4455" s="35"/>
      <c r="AP4455" s="162"/>
      <c r="AQ4455" s="35"/>
      <c r="AR4455" s="35"/>
      <c r="AS4455" s="35"/>
      <c r="AT4455" s="35"/>
      <c r="AU4455" s="35"/>
      <c r="AV4455" s="14"/>
      <c r="AW4455" s="14"/>
      <c r="AX4455" s="14"/>
      <c r="AY4455" s="14"/>
      <c r="AZ4455" s="14"/>
      <c r="BA4455" s="14"/>
    </row>
    <row r="4456" spans="3:53" ht="15.75">
      <c r="C4456" s="35"/>
      <c r="D4456" s="35"/>
      <c r="E4456" s="304"/>
      <c r="F4456" s="304"/>
      <c r="G4456" s="35"/>
      <c r="H4456" s="35"/>
      <c r="I4456" s="35"/>
      <c r="J4456" s="35"/>
      <c r="K4456" s="35"/>
      <c r="L4456" s="38"/>
      <c r="M4456" s="35"/>
      <c r="N4456" s="35"/>
      <c r="O4456" s="35"/>
      <c r="P4456" s="35"/>
      <c r="Q4456" s="35"/>
      <c r="R4456" s="35"/>
      <c r="S4456" s="35"/>
      <c r="T4456" s="35"/>
      <c r="U4456" s="35"/>
      <c r="V4456" s="35"/>
      <c r="W4456" s="35"/>
      <c r="X4456" s="35"/>
      <c r="Y4456" s="35"/>
      <c r="Z4456" s="35"/>
      <c r="AA4456" s="35"/>
      <c r="AB4456" s="35"/>
      <c r="AC4456" s="35"/>
      <c r="AD4456" s="35"/>
      <c r="AE4456" s="331"/>
      <c r="AF4456" s="331"/>
      <c r="AG4456" s="331"/>
      <c r="AH4456" s="331"/>
      <c r="AI4456" s="331"/>
      <c r="AJ4456" s="331"/>
      <c r="AK4456" s="331"/>
      <c r="AL4456" s="34"/>
      <c r="AM4456" s="331"/>
      <c r="AN4456" s="35"/>
      <c r="AO4456" s="35"/>
      <c r="AP4456" s="162"/>
      <c r="AQ4456" s="35"/>
      <c r="AR4456" s="35"/>
      <c r="AS4456" s="35"/>
      <c r="AT4456" s="35"/>
      <c r="AU4456" s="35"/>
      <c r="AV4456" s="14"/>
      <c r="AW4456" s="14"/>
      <c r="AX4456" s="14"/>
      <c r="AY4456" s="14"/>
      <c r="AZ4456" s="14"/>
      <c r="BA4456" s="14"/>
    </row>
    <row r="4457" spans="3:53" ht="15.75">
      <c r="C4457" s="35"/>
      <c r="D4457" s="35"/>
      <c r="E4457" s="304"/>
      <c r="F4457" s="304"/>
      <c r="G4457" s="35"/>
      <c r="H4457" s="35"/>
      <c r="I4457" s="35"/>
      <c r="J4457" s="35"/>
      <c r="K4457" s="35"/>
      <c r="L4457" s="38"/>
      <c r="M4457" s="35"/>
      <c r="N4457" s="35"/>
      <c r="O4457" s="35"/>
      <c r="P4457" s="35"/>
      <c r="Q4457" s="35"/>
      <c r="R4457" s="35"/>
      <c r="S4457" s="35"/>
      <c r="T4457" s="35"/>
      <c r="U4457" s="35"/>
      <c r="V4457" s="35"/>
      <c r="W4457" s="35"/>
      <c r="X4457" s="35"/>
      <c r="Y4457" s="35"/>
      <c r="Z4457" s="35"/>
      <c r="AA4457" s="35"/>
      <c r="AB4457" s="35"/>
      <c r="AC4457" s="35"/>
      <c r="AD4457" s="35"/>
      <c r="AE4457" s="331"/>
      <c r="AF4457" s="331"/>
      <c r="AG4457" s="331"/>
      <c r="AH4457" s="331"/>
      <c r="AI4457" s="331"/>
      <c r="AJ4457" s="331"/>
      <c r="AK4457" s="331"/>
      <c r="AL4457" s="34"/>
      <c r="AM4457" s="331"/>
      <c r="AN4457" s="35"/>
      <c r="AO4457" s="35"/>
      <c r="AP4457" s="162"/>
      <c r="AQ4457" s="35"/>
      <c r="AR4457" s="35"/>
      <c r="AS4457" s="35"/>
      <c r="AT4457" s="35"/>
      <c r="AU4457" s="35"/>
      <c r="AV4457" s="14"/>
      <c r="AW4457" s="14"/>
      <c r="AX4457" s="14"/>
      <c r="AY4457" s="14"/>
      <c r="AZ4457" s="14"/>
      <c r="BA4457" s="14"/>
    </row>
    <row r="4458" spans="3:53" ht="15.75">
      <c r="C4458" s="35"/>
      <c r="D4458" s="35"/>
      <c r="E4458" s="304"/>
      <c r="F4458" s="304"/>
      <c r="G4458" s="35"/>
      <c r="H4458" s="35"/>
      <c r="I4458" s="35"/>
      <c r="J4458" s="35"/>
      <c r="K4458" s="35"/>
      <c r="L4458" s="38"/>
      <c r="M4458" s="35"/>
      <c r="N4458" s="35"/>
      <c r="O4458" s="35"/>
      <c r="P4458" s="35"/>
      <c r="Q4458" s="35"/>
      <c r="R4458" s="35"/>
      <c r="S4458" s="35"/>
      <c r="T4458" s="35"/>
      <c r="U4458" s="35"/>
      <c r="V4458" s="35"/>
      <c r="W4458" s="35"/>
      <c r="X4458" s="35"/>
      <c r="Y4458" s="35"/>
      <c r="Z4458" s="35"/>
      <c r="AA4458" s="35"/>
      <c r="AB4458" s="35"/>
      <c r="AC4458" s="35"/>
      <c r="AD4458" s="35"/>
      <c r="AE4458" s="331"/>
      <c r="AF4458" s="331"/>
      <c r="AG4458" s="331"/>
      <c r="AH4458" s="331"/>
      <c r="AI4458" s="331"/>
      <c r="AJ4458" s="331"/>
      <c r="AK4458" s="331"/>
      <c r="AL4458" s="34"/>
      <c r="AM4458" s="331"/>
      <c r="AN4458" s="35"/>
      <c r="AO4458" s="35"/>
      <c r="AP4458" s="162"/>
      <c r="AQ4458" s="35"/>
      <c r="AR4458" s="35"/>
      <c r="AS4458" s="35"/>
      <c r="AT4458" s="35"/>
      <c r="AU4458" s="35"/>
      <c r="AV4458" s="14"/>
      <c r="AW4458" s="14"/>
      <c r="AX4458" s="14"/>
      <c r="AY4458" s="14"/>
      <c r="AZ4458" s="14"/>
      <c r="BA4458" s="14"/>
    </row>
    <row r="4459" spans="3:53" ht="15.75">
      <c r="C4459" s="35"/>
      <c r="D4459" s="35"/>
      <c r="E4459" s="304"/>
      <c r="F4459" s="304"/>
      <c r="G4459" s="35"/>
      <c r="H4459" s="35"/>
      <c r="I4459" s="35"/>
      <c r="J4459" s="35"/>
      <c r="K4459" s="35"/>
      <c r="L4459" s="38"/>
      <c r="M4459" s="35"/>
      <c r="N4459" s="35"/>
      <c r="O4459" s="35"/>
      <c r="P4459" s="35"/>
      <c r="Q4459" s="35"/>
      <c r="R4459" s="35"/>
      <c r="S4459" s="35"/>
      <c r="T4459" s="35"/>
      <c r="U4459" s="35"/>
      <c r="V4459" s="35"/>
      <c r="W4459" s="35"/>
      <c r="X4459" s="35"/>
      <c r="Y4459" s="35"/>
      <c r="Z4459" s="35"/>
      <c r="AA4459" s="35"/>
      <c r="AB4459" s="35"/>
      <c r="AC4459" s="35"/>
      <c r="AD4459" s="35"/>
      <c r="AE4459" s="331"/>
      <c r="AF4459" s="331"/>
      <c r="AG4459" s="331"/>
      <c r="AH4459" s="331"/>
      <c r="AI4459" s="331"/>
      <c r="AJ4459" s="331"/>
      <c r="AK4459" s="331"/>
      <c r="AL4459" s="34"/>
      <c r="AM4459" s="331"/>
      <c r="AN4459" s="35"/>
      <c r="AO4459" s="35"/>
      <c r="AP4459" s="162"/>
      <c r="AQ4459" s="35"/>
      <c r="AR4459" s="35"/>
      <c r="AS4459" s="35"/>
      <c r="AT4459" s="35"/>
      <c r="AU4459" s="35"/>
      <c r="AV4459" s="14"/>
      <c r="AW4459" s="14"/>
      <c r="AX4459" s="14"/>
      <c r="AY4459" s="14"/>
      <c r="AZ4459" s="14"/>
      <c r="BA4459" s="14"/>
    </row>
    <row r="4460" spans="3:53" ht="15.75">
      <c r="C4460" s="35"/>
      <c r="D4460" s="35"/>
      <c r="E4460" s="304"/>
      <c r="F4460" s="304"/>
      <c r="G4460" s="35"/>
      <c r="H4460" s="35"/>
      <c r="I4460" s="35"/>
      <c r="J4460" s="35"/>
      <c r="K4460" s="35"/>
      <c r="L4460" s="38"/>
      <c r="M4460" s="35"/>
      <c r="N4460" s="35"/>
      <c r="O4460" s="35"/>
      <c r="P4460" s="35"/>
      <c r="Q4460" s="35"/>
      <c r="R4460" s="35"/>
      <c r="S4460" s="35"/>
      <c r="T4460" s="35"/>
      <c r="U4460" s="35"/>
      <c r="V4460" s="35"/>
      <c r="W4460" s="35"/>
      <c r="X4460" s="35"/>
      <c r="Y4460" s="35"/>
      <c r="Z4460" s="35"/>
      <c r="AA4460" s="35"/>
      <c r="AB4460" s="35"/>
      <c r="AC4460" s="35"/>
      <c r="AD4460" s="35"/>
      <c r="AE4460" s="331"/>
      <c r="AF4460" s="331"/>
      <c r="AG4460" s="331"/>
      <c r="AH4460" s="331"/>
      <c r="AI4460" s="331"/>
      <c r="AJ4460" s="331"/>
      <c r="AK4460" s="331"/>
      <c r="AL4460" s="34"/>
      <c r="AM4460" s="331"/>
      <c r="AN4460" s="35"/>
      <c r="AO4460" s="35"/>
      <c r="AP4460" s="162"/>
      <c r="AQ4460" s="35"/>
      <c r="AR4460" s="35"/>
      <c r="AS4460" s="35"/>
      <c r="AT4460" s="35"/>
      <c r="AU4460" s="35"/>
      <c r="AV4460" s="14"/>
      <c r="AW4460" s="14"/>
      <c r="AX4460" s="14"/>
      <c r="AY4460" s="14"/>
      <c r="AZ4460" s="14"/>
      <c r="BA4460" s="14"/>
    </row>
    <row r="4461" spans="3:53" ht="15.75">
      <c r="C4461" s="35"/>
      <c r="D4461" s="35"/>
      <c r="E4461" s="304"/>
      <c r="F4461" s="304"/>
      <c r="G4461" s="35"/>
      <c r="H4461" s="35"/>
      <c r="I4461" s="35"/>
      <c r="J4461" s="35"/>
      <c r="K4461" s="35"/>
      <c r="L4461" s="38"/>
      <c r="M4461" s="35"/>
      <c r="N4461" s="35"/>
      <c r="O4461" s="35"/>
      <c r="P4461" s="35"/>
      <c r="Q4461" s="35"/>
      <c r="R4461" s="35"/>
      <c r="S4461" s="35"/>
      <c r="T4461" s="35"/>
      <c r="U4461" s="35"/>
      <c r="V4461" s="35"/>
      <c r="W4461" s="35"/>
      <c r="X4461" s="35"/>
      <c r="Y4461" s="35"/>
      <c r="Z4461" s="35"/>
      <c r="AA4461" s="35"/>
      <c r="AB4461" s="35"/>
      <c r="AC4461" s="35"/>
      <c r="AD4461" s="35"/>
      <c r="AE4461" s="331"/>
      <c r="AF4461" s="331"/>
      <c r="AG4461" s="331"/>
      <c r="AH4461" s="331"/>
      <c r="AI4461" s="331"/>
      <c r="AJ4461" s="331"/>
      <c r="AK4461" s="331"/>
      <c r="AL4461" s="34"/>
      <c r="AM4461" s="331"/>
      <c r="AN4461" s="35"/>
      <c r="AO4461" s="35"/>
      <c r="AP4461" s="162"/>
      <c r="AQ4461" s="35"/>
      <c r="AR4461" s="35"/>
      <c r="AS4461" s="35"/>
      <c r="AT4461" s="35"/>
      <c r="AU4461" s="35"/>
      <c r="AV4461" s="14"/>
      <c r="AW4461" s="14"/>
      <c r="AX4461" s="14"/>
      <c r="AY4461" s="14"/>
      <c r="AZ4461" s="14"/>
      <c r="BA4461" s="14"/>
    </row>
    <row r="4462" spans="3:53" ht="15.75">
      <c r="C4462" s="35"/>
      <c r="D4462" s="35"/>
      <c r="E4462" s="304"/>
      <c r="F4462" s="304"/>
      <c r="G4462" s="35"/>
      <c r="H4462" s="35"/>
      <c r="I4462" s="35"/>
      <c r="J4462" s="35"/>
      <c r="K4462" s="35"/>
      <c r="L4462" s="38"/>
      <c r="M4462" s="35"/>
      <c r="N4462" s="35"/>
      <c r="O4462" s="35"/>
      <c r="P4462" s="35"/>
      <c r="Q4462" s="35"/>
      <c r="R4462" s="35"/>
      <c r="S4462" s="35"/>
      <c r="T4462" s="35"/>
      <c r="U4462" s="35"/>
      <c r="V4462" s="35"/>
      <c r="W4462" s="35"/>
      <c r="X4462" s="35"/>
      <c r="Y4462" s="35"/>
      <c r="Z4462" s="35"/>
      <c r="AA4462" s="35"/>
      <c r="AB4462" s="35"/>
      <c r="AC4462" s="35"/>
      <c r="AD4462" s="35"/>
      <c r="AE4462" s="331"/>
      <c r="AF4462" s="331"/>
      <c r="AG4462" s="331"/>
      <c r="AH4462" s="331"/>
      <c r="AI4462" s="331"/>
      <c r="AJ4462" s="331"/>
      <c r="AK4462" s="331"/>
      <c r="AL4462" s="34"/>
      <c r="AM4462" s="331"/>
      <c r="AN4462" s="35"/>
      <c r="AO4462" s="35"/>
      <c r="AP4462" s="162"/>
      <c r="AQ4462" s="35"/>
      <c r="AR4462" s="35"/>
      <c r="AS4462" s="35"/>
      <c r="AT4462" s="35"/>
      <c r="AU4462" s="35"/>
      <c r="AV4462" s="14"/>
      <c r="AW4462" s="14"/>
      <c r="AX4462" s="14"/>
      <c r="AY4462" s="14"/>
      <c r="AZ4462" s="14"/>
      <c r="BA4462" s="14"/>
    </row>
    <row r="4463" spans="3:53" ht="15.75">
      <c r="C4463" s="35"/>
      <c r="D4463" s="35"/>
      <c r="E4463" s="304"/>
      <c r="F4463" s="304"/>
      <c r="G4463" s="35"/>
      <c r="H4463" s="35"/>
      <c r="I4463" s="35"/>
      <c r="J4463" s="35"/>
      <c r="K4463" s="35"/>
      <c r="L4463" s="38"/>
      <c r="M4463" s="35"/>
      <c r="N4463" s="35"/>
      <c r="O4463" s="35"/>
      <c r="P4463" s="35"/>
      <c r="Q4463" s="35"/>
      <c r="R4463" s="35"/>
      <c r="S4463" s="35"/>
      <c r="T4463" s="35"/>
      <c r="U4463" s="35"/>
      <c r="V4463" s="35"/>
      <c r="W4463" s="35"/>
      <c r="X4463" s="35"/>
      <c r="Y4463" s="35"/>
      <c r="Z4463" s="35"/>
      <c r="AA4463" s="35"/>
      <c r="AB4463" s="35"/>
      <c r="AC4463" s="35"/>
      <c r="AD4463" s="35"/>
      <c r="AE4463" s="331"/>
      <c r="AF4463" s="331"/>
      <c r="AG4463" s="331"/>
      <c r="AH4463" s="331"/>
      <c r="AI4463" s="331"/>
      <c r="AJ4463" s="331"/>
      <c r="AK4463" s="331"/>
      <c r="AL4463" s="34"/>
      <c r="AM4463" s="331"/>
      <c r="AN4463" s="35"/>
      <c r="AO4463" s="35"/>
      <c r="AP4463" s="162"/>
      <c r="AQ4463" s="35"/>
      <c r="AR4463" s="35"/>
      <c r="AS4463" s="35"/>
      <c r="AT4463" s="35"/>
      <c r="AU4463" s="35"/>
      <c r="AV4463" s="14"/>
      <c r="AW4463" s="14"/>
      <c r="AX4463" s="14"/>
      <c r="AY4463" s="14"/>
      <c r="AZ4463" s="14"/>
      <c r="BA4463" s="14"/>
    </row>
    <row r="4464" spans="3:53" ht="15.75">
      <c r="C4464" s="35"/>
      <c r="D4464" s="35"/>
      <c r="E4464" s="304"/>
      <c r="F4464" s="304"/>
      <c r="G4464" s="35"/>
      <c r="H4464" s="35"/>
      <c r="I4464" s="35"/>
      <c r="J4464" s="35"/>
      <c r="K4464" s="35"/>
      <c r="L4464" s="38"/>
      <c r="M4464" s="35"/>
      <c r="N4464" s="35"/>
      <c r="O4464" s="35"/>
      <c r="P4464" s="35"/>
      <c r="Q4464" s="35"/>
      <c r="R4464" s="35"/>
      <c r="S4464" s="35"/>
      <c r="T4464" s="35"/>
      <c r="U4464" s="35"/>
      <c r="V4464" s="35"/>
      <c r="W4464" s="35"/>
      <c r="X4464" s="35"/>
      <c r="Y4464" s="35"/>
      <c r="Z4464" s="35"/>
      <c r="AA4464" s="35"/>
      <c r="AB4464" s="35"/>
      <c r="AC4464" s="35"/>
      <c r="AD4464" s="35"/>
      <c r="AE4464" s="331"/>
      <c r="AF4464" s="331"/>
      <c r="AG4464" s="331"/>
      <c r="AH4464" s="331"/>
      <c r="AI4464" s="331"/>
      <c r="AJ4464" s="331"/>
      <c r="AK4464" s="331"/>
      <c r="AL4464" s="34"/>
      <c r="AM4464" s="331"/>
      <c r="AN4464" s="35"/>
      <c r="AO4464" s="35"/>
      <c r="AP4464" s="162"/>
      <c r="AQ4464" s="35"/>
      <c r="AR4464" s="35"/>
      <c r="AS4464" s="35"/>
      <c r="AT4464" s="35"/>
      <c r="AU4464" s="35"/>
      <c r="AV4464" s="14"/>
      <c r="AW4464" s="14"/>
      <c r="AX4464" s="14"/>
      <c r="AY4464" s="14"/>
      <c r="AZ4464" s="14"/>
      <c r="BA4464" s="14"/>
    </row>
    <row r="4465" spans="3:53" ht="15.75">
      <c r="C4465" s="35"/>
      <c r="D4465" s="35"/>
      <c r="E4465" s="304"/>
      <c r="F4465" s="304"/>
      <c r="G4465" s="35"/>
      <c r="H4465" s="35"/>
      <c r="I4465" s="35"/>
      <c r="J4465" s="35"/>
      <c r="K4465" s="35"/>
      <c r="L4465" s="38"/>
      <c r="M4465" s="35"/>
      <c r="N4465" s="35"/>
      <c r="O4465" s="35"/>
      <c r="P4465" s="35"/>
      <c r="Q4465" s="35"/>
      <c r="R4465" s="35"/>
      <c r="S4465" s="35"/>
      <c r="T4465" s="35"/>
      <c r="U4465" s="35"/>
      <c r="V4465" s="35"/>
      <c r="W4465" s="35"/>
      <c r="X4465" s="35"/>
      <c r="Y4465" s="35"/>
      <c r="Z4465" s="35"/>
      <c r="AA4465" s="35"/>
      <c r="AB4465" s="35"/>
      <c r="AC4465" s="35"/>
      <c r="AD4465" s="35"/>
      <c r="AE4465" s="331"/>
      <c r="AF4465" s="331"/>
      <c r="AG4465" s="331"/>
      <c r="AH4465" s="331"/>
      <c r="AI4465" s="331"/>
      <c r="AJ4465" s="331"/>
      <c r="AK4465" s="331"/>
      <c r="AL4465" s="34"/>
      <c r="AM4465" s="331"/>
      <c r="AN4465" s="35"/>
      <c r="AO4465" s="35"/>
      <c r="AP4465" s="162"/>
      <c r="AQ4465" s="35"/>
      <c r="AR4465" s="35"/>
      <c r="AS4465" s="35"/>
      <c r="AT4465" s="35"/>
      <c r="AU4465" s="35"/>
      <c r="AV4465" s="14"/>
      <c r="AW4465" s="14"/>
      <c r="AX4465" s="14"/>
      <c r="AY4465" s="14"/>
      <c r="AZ4465" s="14"/>
      <c r="BA4465" s="14"/>
    </row>
    <row r="4466" spans="3:53" ht="15.75">
      <c r="C4466" s="35"/>
      <c r="D4466" s="35"/>
      <c r="E4466" s="304"/>
      <c r="F4466" s="304"/>
      <c r="G4466" s="35"/>
      <c r="H4466" s="35"/>
      <c r="I4466" s="35"/>
      <c r="J4466" s="35"/>
      <c r="K4466" s="35"/>
      <c r="L4466" s="38"/>
      <c r="M4466" s="35"/>
      <c r="N4466" s="35"/>
      <c r="O4466" s="35"/>
      <c r="P4466" s="35"/>
      <c r="Q4466" s="35"/>
      <c r="R4466" s="35"/>
      <c r="S4466" s="35"/>
      <c r="T4466" s="35"/>
      <c r="U4466" s="35"/>
      <c r="V4466" s="35"/>
      <c r="W4466" s="35"/>
      <c r="X4466" s="35"/>
      <c r="Y4466" s="35"/>
      <c r="Z4466" s="35"/>
      <c r="AA4466" s="35"/>
      <c r="AB4466" s="35"/>
      <c r="AC4466" s="35"/>
      <c r="AD4466" s="35"/>
      <c r="AE4466" s="331"/>
      <c r="AF4466" s="331"/>
      <c r="AG4466" s="331"/>
      <c r="AH4466" s="331"/>
      <c r="AI4466" s="331"/>
      <c r="AJ4466" s="331"/>
      <c r="AK4466" s="331"/>
      <c r="AL4466" s="34"/>
      <c r="AM4466" s="331"/>
      <c r="AN4466" s="35"/>
      <c r="AO4466" s="35"/>
      <c r="AP4466" s="162"/>
      <c r="AQ4466" s="35"/>
      <c r="AR4466" s="35"/>
      <c r="AS4466" s="35"/>
      <c r="AT4466" s="35"/>
      <c r="AU4466" s="35"/>
      <c r="AV4466" s="14"/>
      <c r="AW4466" s="14"/>
      <c r="AX4466" s="14"/>
      <c r="AY4466" s="14"/>
      <c r="AZ4466" s="14"/>
      <c r="BA4466" s="14"/>
    </row>
    <row r="4467" spans="3:53" ht="15.75">
      <c r="C4467" s="35"/>
      <c r="D4467" s="35"/>
      <c r="E4467" s="304"/>
      <c r="F4467" s="304"/>
      <c r="G4467" s="35"/>
      <c r="H4467" s="35"/>
      <c r="I4467" s="35"/>
      <c r="J4467" s="35"/>
      <c r="K4467" s="35"/>
      <c r="L4467" s="38"/>
      <c r="M4467" s="35"/>
      <c r="N4467" s="35"/>
      <c r="O4467" s="35"/>
      <c r="P4467" s="35"/>
      <c r="Q4467" s="35"/>
      <c r="R4467" s="35"/>
      <c r="S4467" s="35"/>
      <c r="T4467" s="35"/>
      <c r="U4467" s="35"/>
      <c r="V4467" s="35"/>
      <c r="W4467" s="35"/>
      <c r="X4467" s="35"/>
      <c r="Y4467" s="35"/>
      <c r="Z4467" s="35"/>
      <c r="AA4467" s="35"/>
      <c r="AB4467" s="35"/>
      <c r="AC4467" s="35"/>
      <c r="AD4467" s="35"/>
      <c r="AE4467" s="331"/>
      <c r="AF4467" s="331"/>
      <c r="AG4467" s="331"/>
      <c r="AH4467" s="331"/>
      <c r="AI4467" s="331"/>
      <c r="AJ4467" s="331"/>
      <c r="AK4467" s="331"/>
      <c r="AL4467" s="34"/>
      <c r="AM4467" s="331"/>
      <c r="AN4467" s="35"/>
      <c r="AO4467" s="35"/>
      <c r="AP4467" s="162"/>
      <c r="AQ4467" s="35"/>
      <c r="AR4467" s="35"/>
      <c r="AS4467" s="35"/>
      <c r="AT4467" s="35"/>
      <c r="AU4467" s="35"/>
      <c r="AV4467" s="14"/>
      <c r="AW4467" s="14"/>
      <c r="AX4467" s="14"/>
      <c r="AY4467" s="14"/>
      <c r="AZ4467" s="14"/>
      <c r="BA4467" s="14"/>
    </row>
    <row r="4468" spans="3:53" ht="15.75">
      <c r="C4468" s="35"/>
      <c r="D4468" s="35"/>
      <c r="E4468" s="304"/>
      <c r="F4468" s="304"/>
      <c r="G4468" s="35"/>
      <c r="H4468" s="35"/>
      <c r="I4468" s="35"/>
      <c r="J4468" s="35"/>
      <c r="K4468" s="35"/>
      <c r="L4468" s="38"/>
      <c r="M4468" s="35"/>
      <c r="N4468" s="35"/>
      <c r="O4468" s="35"/>
      <c r="P4468" s="35"/>
      <c r="Q4468" s="35"/>
      <c r="R4468" s="35"/>
      <c r="S4468" s="35"/>
      <c r="T4468" s="35"/>
      <c r="U4468" s="35"/>
      <c r="V4468" s="35"/>
      <c r="W4468" s="35"/>
      <c r="X4468" s="35"/>
      <c r="Y4468" s="35"/>
      <c r="Z4468" s="35"/>
      <c r="AA4468" s="35"/>
      <c r="AB4468" s="35"/>
      <c r="AC4468" s="35"/>
      <c r="AD4468" s="35"/>
      <c r="AE4468" s="331"/>
      <c r="AF4468" s="331"/>
      <c r="AG4468" s="331"/>
      <c r="AH4468" s="331"/>
      <c r="AI4468" s="331"/>
      <c r="AJ4468" s="331"/>
      <c r="AK4468" s="331"/>
      <c r="AL4468" s="34"/>
      <c r="AM4468" s="331"/>
      <c r="AN4468" s="35"/>
      <c r="AO4468" s="35"/>
      <c r="AP4468" s="162"/>
      <c r="AQ4468" s="35"/>
      <c r="AR4468" s="35"/>
      <c r="AS4468" s="35"/>
      <c r="AT4468" s="35"/>
      <c r="AU4468" s="35"/>
      <c r="AV4468" s="14"/>
      <c r="AW4468" s="14"/>
      <c r="AX4468" s="14"/>
      <c r="AY4468" s="14"/>
      <c r="AZ4468" s="14"/>
      <c r="BA4468" s="14"/>
    </row>
    <row r="4469" spans="3:53" ht="15.75">
      <c r="C4469" s="35"/>
      <c r="D4469" s="35"/>
      <c r="E4469" s="304"/>
      <c r="F4469" s="304"/>
      <c r="G4469" s="35"/>
      <c r="H4469" s="35"/>
      <c r="I4469" s="35"/>
      <c r="J4469" s="35"/>
      <c r="K4469" s="35"/>
      <c r="L4469" s="38"/>
      <c r="M4469" s="35"/>
      <c r="N4469" s="35"/>
      <c r="O4469" s="35"/>
      <c r="P4469" s="35"/>
      <c r="Q4469" s="35"/>
      <c r="R4469" s="35"/>
      <c r="S4469" s="35"/>
      <c r="T4469" s="35"/>
      <c r="U4469" s="35"/>
      <c r="V4469" s="35"/>
      <c r="W4469" s="35"/>
      <c r="X4469" s="35"/>
      <c r="Y4469" s="35"/>
      <c r="Z4469" s="35"/>
      <c r="AA4469" s="35"/>
      <c r="AB4469" s="35"/>
      <c r="AC4469" s="35"/>
      <c r="AD4469" s="35"/>
      <c r="AE4469" s="331"/>
      <c r="AF4469" s="331"/>
      <c r="AG4469" s="331"/>
      <c r="AH4469" s="331"/>
      <c r="AI4469" s="331"/>
      <c r="AJ4469" s="331"/>
      <c r="AK4469" s="331"/>
      <c r="AL4469" s="34"/>
      <c r="AM4469" s="331"/>
      <c r="AN4469" s="35"/>
      <c r="AO4469" s="35"/>
      <c r="AP4469" s="162"/>
      <c r="AQ4469" s="35"/>
      <c r="AR4469" s="35"/>
      <c r="AS4469" s="35"/>
      <c r="AT4469" s="35"/>
      <c r="AU4469" s="35"/>
      <c r="AV4469" s="14"/>
      <c r="AW4469" s="14"/>
      <c r="AX4469" s="14"/>
      <c r="AY4469" s="14"/>
      <c r="AZ4469" s="14"/>
      <c r="BA4469" s="14"/>
    </row>
    <row r="4470" spans="3:53" ht="15.75">
      <c r="C4470" s="35"/>
      <c r="D4470" s="35"/>
      <c r="E4470" s="304"/>
      <c r="F4470" s="304"/>
      <c r="G4470" s="35"/>
      <c r="H4470" s="35"/>
      <c r="I4470" s="35"/>
      <c r="J4470" s="35"/>
      <c r="K4470" s="35"/>
      <c r="L4470" s="38"/>
      <c r="M4470" s="35"/>
      <c r="N4470" s="35"/>
      <c r="O4470" s="35"/>
      <c r="P4470" s="35"/>
      <c r="Q4470" s="35"/>
      <c r="R4470" s="35"/>
      <c r="S4470" s="35"/>
      <c r="T4470" s="35"/>
      <c r="U4470" s="35"/>
      <c r="V4470" s="35"/>
      <c r="W4470" s="35"/>
      <c r="X4470" s="35"/>
      <c r="Y4470" s="35"/>
      <c r="Z4470" s="35"/>
      <c r="AA4470" s="35"/>
      <c r="AB4470" s="35"/>
      <c r="AC4470" s="35"/>
      <c r="AD4470" s="35"/>
      <c r="AE4470" s="331"/>
      <c r="AF4470" s="331"/>
      <c r="AG4470" s="331"/>
      <c r="AH4470" s="331"/>
      <c r="AI4470" s="331"/>
      <c r="AJ4470" s="331"/>
      <c r="AK4470" s="331"/>
      <c r="AL4470" s="34"/>
      <c r="AM4470" s="331"/>
      <c r="AN4470" s="35"/>
      <c r="AO4470" s="35"/>
      <c r="AP4470" s="162"/>
      <c r="AQ4470" s="35"/>
      <c r="AR4470" s="35"/>
      <c r="AS4470" s="35"/>
      <c r="AT4470" s="35"/>
      <c r="AU4470" s="35"/>
      <c r="AV4470" s="14"/>
      <c r="AW4470" s="14"/>
      <c r="AX4470" s="14"/>
      <c r="AY4470" s="14"/>
      <c r="AZ4470" s="14"/>
      <c r="BA4470" s="14"/>
    </row>
    <row r="4471" spans="3:53" ht="15.75">
      <c r="C4471" s="35"/>
      <c r="D4471" s="35"/>
      <c r="E4471" s="304"/>
      <c r="F4471" s="304"/>
      <c r="G4471" s="35"/>
      <c r="H4471" s="35"/>
      <c r="I4471" s="35"/>
      <c r="J4471" s="35"/>
      <c r="K4471" s="35"/>
      <c r="L4471" s="38"/>
      <c r="M4471" s="35"/>
      <c r="N4471" s="35"/>
      <c r="O4471" s="35"/>
      <c r="P4471" s="35"/>
      <c r="Q4471" s="35"/>
      <c r="R4471" s="35"/>
      <c r="S4471" s="35"/>
      <c r="T4471" s="35"/>
      <c r="U4471" s="35"/>
      <c r="V4471" s="35"/>
      <c r="W4471" s="35"/>
      <c r="X4471" s="35"/>
      <c r="Y4471" s="35"/>
      <c r="Z4471" s="35"/>
      <c r="AA4471" s="35"/>
      <c r="AB4471" s="35"/>
      <c r="AC4471" s="35"/>
      <c r="AD4471" s="35"/>
      <c r="AE4471" s="331"/>
      <c r="AF4471" s="331"/>
      <c r="AG4471" s="331"/>
      <c r="AH4471" s="331"/>
      <c r="AI4471" s="331"/>
      <c r="AJ4471" s="331"/>
      <c r="AK4471" s="331"/>
      <c r="AL4471" s="34"/>
      <c r="AM4471" s="331"/>
      <c r="AN4471" s="35"/>
      <c r="AO4471" s="35"/>
      <c r="AP4471" s="162"/>
      <c r="AQ4471" s="35"/>
      <c r="AR4471" s="35"/>
      <c r="AS4471" s="35"/>
      <c r="AT4471" s="35"/>
      <c r="AU4471" s="35"/>
      <c r="AV4471" s="14"/>
      <c r="AW4471" s="14"/>
      <c r="AX4471" s="14"/>
      <c r="AY4471" s="14"/>
      <c r="AZ4471" s="14"/>
      <c r="BA4471" s="14"/>
    </row>
    <row r="4472" spans="3:53" ht="15.75">
      <c r="C4472" s="35"/>
      <c r="D4472" s="35"/>
      <c r="E4472" s="304"/>
      <c r="F4472" s="304"/>
      <c r="G4472" s="35"/>
      <c r="H4472" s="35"/>
      <c r="I4472" s="35"/>
      <c r="J4472" s="35"/>
      <c r="K4472" s="35"/>
      <c r="L4472" s="38"/>
      <c r="M4472" s="35"/>
      <c r="N4472" s="35"/>
      <c r="O4472" s="35"/>
      <c r="P4472" s="35"/>
      <c r="Q4472" s="35"/>
      <c r="R4472" s="35"/>
      <c r="S4472" s="35"/>
      <c r="T4472" s="35"/>
      <c r="U4472" s="35"/>
      <c r="V4472" s="35"/>
      <c r="W4472" s="35"/>
      <c r="X4472" s="35"/>
      <c r="Y4472" s="35"/>
      <c r="Z4472" s="35"/>
      <c r="AA4472" s="35"/>
      <c r="AB4472" s="35"/>
      <c r="AC4472" s="35"/>
      <c r="AD4472" s="35"/>
      <c r="AE4472" s="331"/>
      <c r="AF4472" s="331"/>
      <c r="AG4472" s="331"/>
      <c r="AH4472" s="331"/>
      <c r="AI4472" s="331"/>
      <c r="AJ4472" s="331"/>
      <c r="AK4472" s="331"/>
      <c r="AL4472" s="34"/>
      <c r="AM4472" s="331"/>
      <c r="AN4472" s="35"/>
      <c r="AO4472" s="35"/>
      <c r="AP4472" s="162"/>
      <c r="AQ4472" s="35"/>
      <c r="AR4472" s="35"/>
      <c r="AS4472" s="35"/>
      <c r="AT4472" s="35"/>
      <c r="AU4472" s="35"/>
      <c r="AV4472" s="14"/>
      <c r="AW4472" s="14"/>
      <c r="AX4472" s="14"/>
      <c r="AY4472" s="14"/>
      <c r="AZ4472" s="14"/>
      <c r="BA4472" s="14"/>
    </row>
    <row r="4473" spans="3:53" ht="15.75">
      <c r="C4473" s="35"/>
      <c r="D4473" s="35"/>
      <c r="E4473" s="304"/>
      <c r="F4473" s="304"/>
      <c r="G4473" s="35"/>
      <c r="H4473" s="35"/>
      <c r="I4473" s="35"/>
      <c r="J4473" s="35"/>
      <c r="K4473" s="35"/>
      <c r="L4473" s="38"/>
      <c r="M4473" s="35"/>
      <c r="N4473" s="35"/>
      <c r="O4473" s="35"/>
      <c r="P4473" s="35"/>
      <c r="Q4473" s="35"/>
      <c r="R4473" s="35"/>
      <c r="S4473" s="35"/>
      <c r="T4473" s="35"/>
      <c r="U4473" s="35"/>
      <c r="V4473" s="35"/>
      <c r="W4473" s="35"/>
      <c r="X4473" s="35"/>
      <c r="Y4473" s="35"/>
      <c r="Z4473" s="35"/>
      <c r="AA4473" s="35"/>
      <c r="AB4473" s="35"/>
      <c r="AC4473" s="35"/>
      <c r="AD4473" s="35"/>
      <c r="AE4473" s="331"/>
      <c r="AF4473" s="331"/>
      <c r="AG4473" s="331"/>
      <c r="AH4473" s="331"/>
      <c r="AI4473" s="331"/>
      <c r="AJ4473" s="331"/>
      <c r="AK4473" s="331"/>
      <c r="AL4473" s="34"/>
      <c r="AM4473" s="331"/>
      <c r="AN4473" s="35"/>
      <c r="AO4473" s="35"/>
      <c r="AP4473" s="162"/>
      <c r="AQ4473" s="35"/>
      <c r="AR4473" s="35"/>
      <c r="AS4473" s="35"/>
      <c r="AT4473" s="35"/>
      <c r="AU4473" s="35"/>
      <c r="AV4473" s="14"/>
      <c r="AW4473" s="14"/>
      <c r="AX4473" s="14"/>
      <c r="AY4473" s="14"/>
      <c r="AZ4473" s="14"/>
      <c r="BA4473" s="14"/>
    </row>
    <row r="4474" spans="3:53" ht="15.75">
      <c r="C4474" s="35"/>
      <c r="D4474" s="35"/>
      <c r="E4474" s="304"/>
      <c r="F4474" s="304"/>
      <c r="G4474" s="35"/>
      <c r="H4474" s="35"/>
      <c r="I4474" s="35"/>
      <c r="J4474" s="35"/>
      <c r="K4474" s="35"/>
      <c r="L4474" s="38"/>
      <c r="M4474" s="35"/>
      <c r="N4474" s="35"/>
      <c r="O4474" s="35"/>
      <c r="P4474" s="35"/>
      <c r="Q4474" s="35"/>
      <c r="R4474" s="35"/>
      <c r="S4474" s="35"/>
      <c r="T4474" s="35"/>
      <c r="U4474" s="35"/>
      <c r="V4474" s="35"/>
      <c r="W4474" s="35"/>
      <c r="X4474" s="35"/>
      <c r="Y4474" s="35"/>
      <c r="Z4474" s="35"/>
      <c r="AA4474" s="35"/>
      <c r="AB4474" s="35"/>
      <c r="AC4474" s="35"/>
      <c r="AD4474" s="35"/>
      <c r="AE4474" s="331"/>
      <c r="AF4474" s="331"/>
      <c r="AG4474" s="331"/>
      <c r="AH4474" s="331"/>
      <c r="AI4474" s="331"/>
      <c r="AJ4474" s="331"/>
      <c r="AK4474" s="331"/>
      <c r="AL4474" s="34"/>
      <c r="AM4474" s="331"/>
      <c r="AN4474" s="35"/>
      <c r="AO4474" s="35"/>
      <c r="AP4474" s="162"/>
      <c r="AQ4474" s="35"/>
      <c r="AR4474" s="35"/>
      <c r="AS4474" s="35"/>
      <c r="AT4474" s="35"/>
      <c r="AU4474" s="35"/>
      <c r="AV4474" s="14"/>
      <c r="AW4474" s="14"/>
      <c r="AX4474" s="14"/>
      <c r="AY4474" s="14"/>
      <c r="AZ4474" s="14"/>
      <c r="BA4474" s="14"/>
    </row>
    <row r="4475" spans="3:53" ht="15.75">
      <c r="C4475" s="35"/>
      <c r="D4475" s="35"/>
      <c r="E4475" s="304"/>
      <c r="F4475" s="304"/>
      <c r="G4475" s="35"/>
      <c r="H4475" s="35"/>
      <c r="I4475" s="35"/>
      <c r="J4475" s="35"/>
      <c r="K4475" s="35"/>
      <c r="L4475" s="38"/>
      <c r="M4475" s="35"/>
      <c r="N4475" s="35"/>
      <c r="O4475" s="35"/>
      <c r="P4475" s="35"/>
      <c r="Q4475" s="35"/>
      <c r="R4475" s="35"/>
      <c r="S4475" s="35"/>
      <c r="T4475" s="35"/>
      <c r="U4475" s="35"/>
      <c r="V4475" s="35"/>
      <c r="W4475" s="35"/>
      <c r="X4475" s="35"/>
      <c r="Y4475" s="35"/>
      <c r="Z4475" s="35"/>
      <c r="AA4475" s="35"/>
      <c r="AB4475" s="35"/>
      <c r="AC4475" s="35"/>
      <c r="AD4475" s="35"/>
      <c r="AE4475" s="331"/>
      <c r="AF4475" s="331"/>
      <c r="AG4475" s="331"/>
      <c r="AH4475" s="331"/>
      <c r="AI4475" s="331"/>
      <c r="AJ4475" s="331"/>
      <c r="AK4475" s="331"/>
      <c r="AL4475" s="34"/>
      <c r="AM4475" s="331"/>
      <c r="AN4475" s="35"/>
      <c r="AO4475" s="35"/>
      <c r="AP4475" s="162"/>
      <c r="AQ4475" s="35"/>
      <c r="AR4475" s="35"/>
      <c r="AS4475" s="35"/>
      <c r="AT4475" s="35"/>
      <c r="AU4475" s="35"/>
      <c r="AV4475" s="14"/>
      <c r="AW4475" s="14"/>
      <c r="AX4475" s="14"/>
      <c r="AY4475" s="14"/>
      <c r="AZ4475" s="14"/>
      <c r="BA4475" s="14"/>
    </row>
    <row r="4476" spans="3:53" ht="15.75">
      <c r="C4476" s="35"/>
      <c r="D4476" s="35"/>
      <c r="E4476" s="304"/>
      <c r="F4476" s="304"/>
      <c r="G4476" s="35"/>
      <c r="H4476" s="35"/>
      <c r="I4476" s="35"/>
      <c r="J4476" s="35"/>
      <c r="K4476" s="35"/>
      <c r="L4476" s="38"/>
      <c r="M4476" s="35"/>
      <c r="N4476" s="35"/>
      <c r="O4476" s="35"/>
      <c r="P4476" s="35"/>
      <c r="Q4476" s="35"/>
      <c r="R4476" s="35"/>
      <c r="S4476" s="35"/>
      <c r="T4476" s="35"/>
      <c r="U4476" s="35"/>
      <c r="V4476" s="35"/>
      <c r="W4476" s="35"/>
      <c r="X4476" s="35"/>
      <c r="Y4476" s="35"/>
      <c r="Z4476" s="35"/>
      <c r="AA4476" s="35"/>
      <c r="AB4476" s="35"/>
      <c r="AC4476" s="35"/>
      <c r="AD4476" s="35"/>
      <c r="AE4476" s="331"/>
      <c r="AF4476" s="331"/>
      <c r="AG4476" s="331"/>
      <c r="AH4476" s="331"/>
      <c r="AI4476" s="331"/>
      <c r="AJ4476" s="331"/>
      <c r="AK4476" s="331"/>
      <c r="AL4476" s="34"/>
      <c r="AM4476" s="331"/>
      <c r="AN4476" s="35"/>
      <c r="AO4476" s="35"/>
      <c r="AP4476" s="162"/>
      <c r="AQ4476" s="35"/>
      <c r="AR4476" s="35"/>
      <c r="AS4476" s="35"/>
      <c r="AT4476" s="35"/>
      <c r="AU4476" s="35"/>
      <c r="AV4476" s="14"/>
      <c r="AW4476" s="14"/>
      <c r="AX4476" s="14"/>
      <c r="AY4476" s="14"/>
      <c r="AZ4476" s="14"/>
      <c r="BA4476" s="14"/>
    </row>
    <row r="4477" spans="3:53" ht="15.75">
      <c r="C4477" s="35"/>
      <c r="D4477" s="35"/>
      <c r="E4477" s="304"/>
      <c r="F4477" s="304"/>
      <c r="G4477" s="35"/>
      <c r="H4477" s="35"/>
      <c r="I4477" s="35"/>
      <c r="J4477" s="35"/>
      <c r="K4477" s="35"/>
      <c r="L4477" s="38"/>
      <c r="M4477" s="35"/>
      <c r="N4477" s="35"/>
      <c r="O4477" s="35"/>
      <c r="P4477" s="35"/>
      <c r="Q4477" s="35"/>
      <c r="R4477" s="35"/>
      <c r="S4477" s="35"/>
      <c r="T4477" s="35"/>
      <c r="U4477" s="35"/>
      <c r="V4477" s="35"/>
      <c r="W4477" s="35"/>
      <c r="X4477" s="35"/>
      <c r="Y4477" s="35"/>
      <c r="Z4477" s="35"/>
      <c r="AA4477" s="35"/>
      <c r="AB4477" s="35"/>
      <c r="AC4477" s="35"/>
      <c r="AD4477" s="35"/>
      <c r="AE4477" s="331"/>
      <c r="AF4477" s="331"/>
      <c r="AG4477" s="331"/>
      <c r="AH4477" s="331"/>
      <c r="AI4477" s="331"/>
      <c r="AJ4477" s="331"/>
      <c r="AK4477" s="331"/>
      <c r="AL4477" s="34"/>
      <c r="AM4477" s="331"/>
      <c r="AN4477" s="35"/>
      <c r="AO4477" s="35"/>
      <c r="AP4477" s="162"/>
      <c r="AQ4477" s="35"/>
      <c r="AR4477" s="35"/>
      <c r="AS4477" s="35"/>
      <c r="AT4477" s="35"/>
      <c r="AU4477" s="35"/>
      <c r="AV4477" s="14"/>
      <c r="AW4477" s="14"/>
      <c r="AX4477" s="14"/>
      <c r="AY4477" s="14"/>
      <c r="AZ4477" s="14"/>
      <c r="BA4477" s="14"/>
    </row>
    <row r="4478" spans="3:53" ht="15.75">
      <c r="C4478" s="35"/>
      <c r="D4478" s="35"/>
      <c r="E4478" s="304"/>
      <c r="F4478" s="304"/>
      <c r="G4478" s="35"/>
      <c r="H4478" s="35"/>
      <c r="I4478" s="35"/>
      <c r="J4478" s="35"/>
      <c r="K4478" s="35"/>
      <c r="L4478" s="38"/>
      <c r="M4478" s="35"/>
      <c r="N4478" s="35"/>
      <c r="O4478" s="35"/>
      <c r="P4478" s="35"/>
      <c r="Q4478" s="35"/>
      <c r="R4478" s="35"/>
      <c r="S4478" s="35"/>
      <c r="T4478" s="35"/>
      <c r="U4478" s="35"/>
      <c r="V4478" s="35"/>
      <c r="W4478" s="35"/>
      <c r="X4478" s="35"/>
      <c r="Y4478" s="35"/>
      <c r="Z4478" s="35"/>
      <c r="AA4478" s="35"/>
      <c r="AB4478" s="35"/>
      <c r="AC4478" s="35"/>
      <c r="AD4478" s="35"/>
      <c r="AE4478" s="331"/>
      <c r="AF4478" s="331"/>
      <c r="AG4478" s="331"/>
      <c r="AH4478" s="331"/>
      <c r="AI4478" s="331"/>
      <c r="AJ4478" s="331"/>
      <c r="AK4478" s="331"/>
      <c r="AL4478" s="34"/>
      <c r="AM4478" s="331"/>
      <c r="AN4478" s="35"/>
      <c r="AO4478" s="35"/>
      <c r="AP4478" s="162"/>
      <c r="AQ4478" s="35"/>
      <c r="AR4478" s="35"/>
      <c r="AS4478" s="35"/>
      <c r="AT4478" s="35"/>
      <c r="AU4478" s="35"/>
      <c r="AV4478" s="14"/>
      <c r="AW4478" s="14"/>
      <c r="AX4478" s="14"/>
      <c r="AY4478" s="14"/>
      <c r="AZ4478" s="14"/>
      <c r="BA4478" s="14"/>
    </row>
    <row r="4479" spans="3:53" ht="15.75">
      <c r="C4479" s="35"/>
      <c r="D4479" s="35"/>
      <c r="E4479" s="304"/>
      <c r="F4479" s="304"/>
      <c r="G4479" s="35"/>
      <c r="H4479" s="35"/>
      <c r="I4479" s="35"/>
      <c r="J4479" s="35"/>
      <c r="K4479" s="35"/>
      <c r="L4479" s="38"/>
      <c r="M4479" s="35"/>
      <c r="N4479" s="35"/>
      <c r="O4479" s="35"/>
      <c r="P4479" s="35"/>
      <c r="Q4479" s="35"/>
      <c r="R4479" s="35"/>
      <c r="S4479" s="35"/>
      <c r="T4479" s="35"/>
      <c r="U4479" s="35"/>
      <c r="V4479" s="35"/>
      <c r="W4479" s="35"/>
      <c r="X4479" s="35"/>
      <c r="Y4479" s="35"/>
      <c r="Z4479" s="35"/>
      <c r="AA4479" s="35"/>
      <c r="AB4479" s="35"/>
      <c r="AC4479" s="35"/>
      <c r="AD4479" s="35"/>
      <c r="AE4479" s="331"/>
      <c r="AF4479" s="331"/>
      <c r="AG4479" s="331"/>
      <c r="AH4479" s="331"/>
      <c r="AI4479" s="331"/>
      <c r="AJ4479" s="331"/>
      <c r="AK4479" s="331"/>
      <c r="AL4479" s="34"/>
      <c r="AM4479" s="331"/>
      <c r="AN4479" s="35"/>
      <c r="AO4479" s="35"/>
      <c r="AP4479" s="162"/>
      <c r="AQ4479" s="35"/>
      <c r="AR4479" s="35"/>
      <c r="AS4479" s="35"/>
      <c r="AT4479" s="35"/>
      <c r="AU4479" s="35"/>
      <c r="AV4479" s="14"/>
      <c r="AW4479" s="14"/>
      <c r="AX4479" s="14"/>
      <c r="AY4479" s="14"/>
      <c r="AZ4479" s="14"/>
      <c r="BA4479" s="14"/>
    </row>
    <row r="4480" spans="3:53" ht="15.75">
      <c r="C4480" s="35"/>
      <c r="D4480" s="35"/>
      <c r="E4480" s="304"/>
      <c r="F4480" s="304"/>
      <c r="G4480" s="35"/>
      <c r="H4480" s="35"/>
      <c r="I4480" s="35"/>
      <c r="J4480" s="35"/>
      <c r="K4480" s="35"/>
      <c r="L4480" s="38"/>
      <c r="M4480" s="35"/>
      <c r="N4480" s="35"/>
      <c r="O4480" s="35"/>
      <c r="P4480" s="35"/>
      <c r="Q4480" s="35"/>
      <c r="R4480" s="35"/>
      <c r="S4480" s="35"/>
      <c r="T4480" s="35"/>
      <c r="U4480" s="35"/>
      <c r="V4480" s="35"/>
      <c r="W4480" s="35"/>
      <c r="X4480" s="35"/>
      <c r="Y4480" s="35"/>
      <c r="Z4480" s="35"/>
      <c r="AA4480" s="35"/>
      <c r="AB4480" s="35"/>
      <c r="AC4480" s="35"/>
      <c r="AD4480" s="35"/>
      <c r="AE4480" s="331"/>
      <c r="AF4480" s="331"/>
      <c r="AG4480" s="331"/>
      <c r="AH4480" s="331"/>
      <c r="AI4480" s="331"/>
      <c r="AJ4480" s="331"/>
      <c r="AK4480" s="331"/>
      <c r="AL4480" s="34"/>
      <c r="AM4480" s="331"/>
      <c r="AN4480" s="35"/>
      <c r="AO4480" s="35"/>
      <c r="AP4480" s="162"/>
      <c r="AQ4480" s="35"/>
      <c r="AR4480" s="35"/>
      <c r="AS4480" s="35"/>
      <c r="AT4480" s="35"/>
      <c r="AU4480" s="35"/>
      <c r="AV4480" s="14"/>
      <c r="AW4480" s="14"/>
      <c r="AX4480" s="14"/>
      <c r="AY4480" s="14"/>
      <c r="AZ4480" s="14"/>
      <c r="BA4480" s="14"/>
    </row>
    <row r="4481" spans="3:53" ht="15.75">
      <c r="C4481" s="35"/>
      <c r="D4481" s="35"/>
      <c r="E4481" s="304"/>
      <c r="F4481" s="304"/>
      <c r="G4481" s="35"/>
      <c r="H4481" s="35"/>
      <c r="I4481" s="35"/>
      <c r="J4481" s="35"/>
      <c r="K4481" s="35"/>
      <c r="L4481" s="38"/>
      <c r="M4481" s="35"/>
      <c r="N4481" s="35"/>
      <c r="O4481" s="35"/>
      <c r="P4481" s="35"/>
      <c r="Q4481" s="35"/>
      <c r="R4481" s="35"/>
      <c r="S4481" s="35"/>
      <c r="T4481" s="35"/>
      <c r="U4481" s="35"/>
      <c r="V4481" s="35"/>
      <c r="W4481" s="35"/>
      <c r="X4481" s="35"/>
      <c r="Y4481" s="35"/>
      <c r="Z4481" s="35"/>
      <c r="AA4481" s="35"/>
      <c r="AB4481" s="35"/>
      <c r="AC4481" s="35"/>
      <c r="AD4481" s="35"/>
      <c r="AE4481" s="331"/>
      <c r="AF4481" s="331"/>
      <c r="AG4481" s="331"/>
      <c r="AH4481" s="331"/>
      <c r="AI4481" s="331"/>
      <c r="AJ4481" s="331"/>
      <c r="AK4481" s="331"/>
      <c r="AL4481" s="34"/>
      <c r="AM4481" s="331"/>
      <c r="AN4481" s="35"/>
      <c r="AO4481" s="35"/>
      <c r="AP4481" s="162"/>
      <c r="AQ4481" s="35"/>
      <c r="AR4481" s="35"/>
      <c r="AS4481" s="35"/>
      <c r="AT4481" s="35"/>
      <c r="AU4481" s="35"/>
      <c r="AV4481" s="14"/>
      <c r="AW4481" s="14"/>
      <c r="AX4481" s="14"/>
      <c r="AY4481" s="14"/>
      <c r="AZ4481" s="14"/>
      <c r="BA4481" s="14"/>
    </row>
    <row r="4482" spans="3:53" ht="15.75">
      <c r="C4482" s="35"/>
      <c r="D4482" s="35"/>
      <c r="E4482" s="304"/>
      <c r="F4482" s="304"/>
      <c r="G4482" s="35"/>
      <c r="H4482" s="35"/>
      <c r="I4482" s="35"/>
      <c r="J4482" s="35"/>
      <c r="K4482" s="35"/>
      <c r="L4482" s="38"/>
      <c r="M4482" s="35"/>
      <c r="N4482" s="35"/>
      <c r="O4482" s="35"/>
      <c r="P4482" s="35"/>
      <c r="Q4482" s="35"/>
      <c r="R4482" s="35"/>
      <c r="S4482" s="35"/>
      <c r="T4482" s="35"/>
      <c r="U4482" s="35"/>
      <c r="V4482" s="35"/>
      <c r="W4482" s="35"/>
      <c r="X4482" s="35"/>
      <c r="Y4482" s="35"/>
      <c r="Z4482" s="35"/>
      <c r="AA4482" s="35"/>
      <c r="AB4482" s="35"/>
      <c r="AC4482" s="35"/>
      <c r="AD4482" s="35"/>
      <c r="AE4482" s="331"/>
      <c r="AF4482" s="331"/>
      <c r="AG4482" s="331"/>
      <c r="AH4482" s="331"/>
      <c r="AI4482" s="331"/>
      <c r="AJ4482" s="331"/>
      <c r="AK4482" s="331"/>
      <c r="AL4482" s="34"/>
      <c r="AM4482" s="331"/>
      <c r="AN4482" s="35"/>
      <c r="AO4482" s="35"/>
      <c r="AP4482" s="162"/>
      <c r="AQ4482" s="35"/>
      <c r="AR4482" s="35"/>
      <c r="AS4482" s="35"/>
      <c r="AT4482" s="35"/>
      <c r="AU4482" s="35"/>
      <c r="AV4482" s="14"/>
      <c r="AW4482" s="14"/>
      <c r="AX4482" s="14"/>
      <c r="AY4482" s="14"/>
      <c r="AZ4482" s="14"/>
      <c r="BA4482" s="14"/>
    </row>
    <row r="4483" spans="3:53" ht="15.75">
      <c r="C4483" s="35"/>
      <c r="D4483" s="35"/>
      <c r="E4483" s="304"/>
      <c r="F4483" s="304"/>
      <c r="G4483" s="35"/>
      <c r="H4483" s="35"/>
      <c r="I4483" s="35"/>
      <c r="J4483" s="35"/>
      <c r="K4483" s="35"/>
      <c r="L4483" s="38"/>
      <c r="M4483" s="35"/>
      <c r="N4483" s="35"/>
      <c r="O4483" s="35"/>
      <c r="P4483" s="35"/>
      <c r="Q4483" s="35"/>
      <c r="R4483" s="35"/>
      <c r="S4483" s="35"/>
      <c r="T4483" s="35"/>
      <c r="U4483" s="35"/>
      <c r="V4483" s="35"/>
      <c r="W4483" s="35"/>
      <c r="X4483" s="35"/>
      <c r="Y4483" s="35"/>
      <c r="Z4483" s="35"/>
      <c r="AA4483" s="35"/>
      <c r="AB4483" s="35"/>
      <c r="AC4483" s="35"/>
      <c r="AD4483" s="35"/>
      <c r="AE4483" s="331"/>
      <c r="AF4483" s="331"/>
      <c r="AG4483" s="331"/>
      <c r="AH4483" s="331"/>
      <c r="AI4483" s="331"/>
      <c r="AJ4483" s="331"/>
      <c r="AK4483" s="331"/>
      <c r="AL4483" s="34"/>
      <c r="AM4483" s="331"/>
      <c r="AN4483" s="35"/>
      <c r="AO4483" s="35"/>
      <c r="AP4483" s="162"/>
      <c r="AQ4483" s="35"/>
      <c r="AR4483" s="35"/>
      <c r="AS4483" s="35"/>
      <c r="AT4483" s="35"/>
      <c r="AU4483" s="35"/>
      <c r="AV4483" s="14"/>
      <c r="AW4483" s="14"/>
      <c r="AX4483" s="14"/>
      <c r="AY4483" s="14"/>
      <c r="AZ4483" s="14"/>
      <c r="BA4483" s="14"/>
    </row>
    <row r="4484" spans="3:53" ht="15.75">
      <c r="C4484" s="35"/>
      <c r="D4484" s="35"/>
      <c r="E4484" s="304"/>
      <c r="F4484" s="304"/>
      <c r="G4484" s="35"/>
      <c r="H4484" s="35"/>
      <c r="I4484" s="35"/>
      <c r="J4484" s="35"/>
      <c r="K4484" s="35"/>
      <c r="L4484" s="38"/>
      <c r="M4484" s="35"/>
      <c r="N4484" s="35"/>
      <c r="O4484" s="35"/>
      <c r="P4484" s="35"/>
      <c r="Q4484" s="35"/>
      <c r="R4484" s="35"/>
      <c r="S4484" s="35"/>
      <c r="T4484" s="35"/>
      <c r="U4484" s="35"/>
      <c r="V4484" s="35"/>
      <c r="W4484" s="35"/>
      <c r="X4484" s="35"/>
      <c r="Y4484" s="35"/>
      <c r="Z4484" s="35"/>
      <c r="AA4484" s="35"/>
      <c r="AB4484" s="35"/>
      <c r="AC4484" s="35"/>
      <c r="AD4484" s="35"/>
      <c r="AE4484" s="331"/>
      <c r="AF4484" s="331"/>
      <c r="AG4484" s="331"/>
      <c r="AH4484" s="331"/>
      <c r="AI4484" s="331"/>
      <c r="AJ4484" s="331"/>
      <c r="AK4484" s="331"/>
      <c r="AL4484" s="34"/>
      <c r="AM4484" s="331"/>
      <c r="AN4484" s="35"/>
      <c r="AO4484" s="35"/>
      <c r="AP4484" s="162"/>
      <c r="AQ4484" s="35"/>
      <c r="AR4484" s="35"/>
      <c r="AS4484" s="35"/>
      <c r="AT4484" s="35"/>
      <c r="AU4484" s="35"/>
      <c r="AV4484" s="14"/>
      <c r="AW4484" s="14"/>
      <c r="AX4484" s="14"/>
      <c r="AY4484" s="14"/>
      <c r="AZ4484" s="14"/>
      <c r="BA4484" s="14"/>
    </row>
    <row r="4485" spans="3:53" ht="15.75">
      <c r="C4485" s="35"/>
      <c r="D4485" s="35"/>
      <c r="E4485" s="304"/>
      <c r="F4485" s="304"/>
      <c r="G4485" s="35"/>
      <c r="H4485" s="35"/>
      <c r="I4485" s="35"/>
      <c r="J4485" s="35"/>
      <c r="K4485" s="35"/>
      <c r="L4485" s="38"/>
      <c r="M4485" s="35"/>
      <c r="N4485" s="35"/>
      <c r="O4485" s="35"/>
      <c r="P4485" s="35"/>
      <c r="Q4485" s="35"/>
      <c r="R4485" s="35"/>
      <c r="S4485" s="35"/>
      <c r="T4485" s="35"/>
      <c r="U4485" s="35"/>
      <c r="V4485" s="35"/>
      <c r="W4485" s="35"/>
      <c r="X4485" s="35"/>
      <c r="Y4485" s="35"/>
      <c r="Z4485" s="35"/>
      <c r="AA4485" s="35"/>
      <c r="AB4485" s="35"/>
      <c r="AC4485" s="35"/>
      <c r="AD4485" s="35"/>
      <c r="AE4485" s="331"/>
      <c r="AF4485" s="331"/>
      <c r="AG4485" s="331"/>
      <c r="AH4485" s="331"/>
      <c r="AI4485" s="331"/>
      <c r="AJ4485" s="331"/>
      <c r="AK4485" s="331"/>
      <c r="AL4485" s="34"/>
      <c r="AM4485" s="331"/>
      <c r="AN4485" s="35"/>
      <c r="AO4485" s="35"/>
      <c r="AP4485" s="162"/>
      <c r="AQ4485" s="35"/>
      <c r="AR4485" s="35"/>
      <c r="AS4485" s="35"/>
      <c r="AT4485" s="35"/>
      <c r="AU4485" s="35"/>
      <c r="AV4485" s="14"/>
      <c r="AW4485" s="14"/>
      <c r="AX4485" s="14"/>
      <c r="AY4485" s="14"/>
      <c r="AZ4485" s="14"/>
      <c r="BA4485" s="14"/>
    </row>
    <row r="4486" spans="3:53" ht="15.75">
      <c r="C4486" s="35"/>
      <c r="D4486" s="35"/>
      <c r="E4486" s="304"/>
      <c r="F4486" s="304"/>
      <c r="G4486" s="35"/>
      <c r="H4486" s="35"/>
      <c r="I4486" s="35"/>
      <c r="J4486" s="35"/>
      <c r="K4486" s="35"/>
      <c r="L4486" s="38"/>
      <c r="M4486" s="35"/>
      <c r="N4486" s="35"/>
      <c r="O4486" s="35"/>
      <c r="P4486" s="35"/>
      <c r="Q4486" s="35"/>
      <c r="R4486" s="35"/>
      <c r="S4486" s="35"/>
      <c r="T4486" s="35"/>
      <c r="U4486" s="35"/>
      <c r="V4486" s="35"/>
      <c r="W4486" s="35"/>
      <c r="X4486" s="35"/>
      <c r="Y4486" s="35"/>
      <c r="Z4486" s="35"/>
      <c r="AA4486" s="35"/>
      <c r="AB4486" s="35"/>
      <c r="AC4486" s="35"/>
      <c r="AD4486" s="35"/>
      <c r="AE4486" s="331"/>
      <c r="AF4486" s="331"/>
      <c r="AG4486" s="331"/>
      <c r="AH4486" s="331"/>
      <c r="AI4486" s="331"/>
      <c r="AJ4486" s="331"/>
      <c r="AK4486" s="331"/>
      <c r="AL4486" s="34"/>
      <c r="AM4486" s="331"/>
      <c r="AN4486" s="35"/>
      <c r="AO4486" s="35"/>
      <c r="AP4486" s="162"/>
      <c r="AQ4486" s="35"/>
      <c r="AR4486" s="35"/>
      <c r="AS4486" s="35"/>
      <c r="AT4486" s="35"/>
      <c r="AU4486" s="35"/>
      <c r="AV4486" s="14"/>
      <c r="AW4486" s="14"/>
      <c r="AX4486" s="14"/>
      <c r="AY4486" s="14"/>
      <c r="AZ4486" s="14"/>
      <c r="BA4486" s="14"/>
    </row>
    <row r="4487" spans="3:53" ht="15.75">
      <c r="C4487" s="35"/>
      <c r="D4487" s="35"/>
      <c r="E4487" s="304"/>
      <c r="F4487" s="304"/>
      <c r="G4487" s="35"/>
      <c r="H4487" s="35"/>
      <c r="I4487" s="35"/>
      <c r="J4487" s="35"/>
      <c r="K4487" s="35"/>
      <c r="L4487" s="38"/>
      <c r="M4487" s="35"/>
      <c r="N4487" s="35"/>
      <c r="O4487" s="35"/>
      <c r="P4487" s="35"/>
      <c r="Q4487" s="35"/>
      <c r="R4487" s="35"/>
      <c r="S4487" s="35"/>
      <c r="T4487" s="35"/>
      <c r="U4487" s="35"/>
      <c r="V4487" s="35"/>
      <c r="W4487" s="35"/>
      <c r="X4487" s="35"/>
      <c r="Y4487" s="35"/>
      <c r="Z4487" s="35"/>
      <c r="AA4487" s="35"/>
      <c r="AB4487" s="35"/>
      <c r="AC4487" s="35"/>
      <c r="AD4487" s="35"/>
      <c r="AE4487" s="331"/>
      <c r="AF4487" s="331"/>
      <c r="AG4487" s="331"/>
      <c r="AH4487" s="331"/>
      <c r="AI4487" s="331"/>
      <c r="AJ4487" s="331"/>
      <c r="AK4487" s="331"/>
      <c r="AL4487" s="34"/>
      <c r="AM4487" s="331"/>
      <c r="AN4487" s="35"/>
      <c r="AO4487" s="35"/>
      <c r="AP4487" s="162"/>
      <c r="AQ4487" s="35"/>
      <c r="AR4487" s="35"/>
      <c r="AS4487" s="35"/>
      <c r="AT4487" s="35"/>
      <c r="AU4487" s="35"/>
      <c r="AV4487" s="14"/>
      <c r="AW4487" s="14"/>
      <c r="AX4487" s="14"/>
      <c r="AY4487" s="14"/>
      <c r="AZ4487" s="14"/>
      <c r="BA4487" s="14"/>
    </row>
    <row r="4488" spans="3:53" ht="15.75">
      <c r="C4488" s="35"/>
      <c r="D4488" s="35"/>
      <c r="E4488" s="304"/>
      <c r="F4488" s="304"/>
      <c r="G4488" s="35"/>
      <c r="H4488" s="35"/>
      <c r="I4488" s="35"/>
      <c r="J4488" s="35"/>
      <c r="K4488" s="35"/>
      <c r="L4488" s="38"/>
      <c r="M4488" s="35"/>
      <c r="N4488" s="35"/>
      <c r="O4488" s="35"/>
      <c r="P4488" s="35"/>
      <c r="Q4488" s="35"/>
      <c r="R4488" s="35"/>
      <c r="S4488" s="35"/>
      <c r="T4488" s="35"/>
      <c r="U4488" s="35"/>
      <c r="V4488" s="35"/>
      <c r="W4488" s="35"/>
      <c r="X4488" s="35"/>
      <c r="Y4488" s="35"/>
      <c r="Z4488" s="35"/>
      <c r="AA4488" s="35"/>
      <c r="AB4488" s="35"/>
      <c r="AC4488" s="35"/>
      <c r="AD4488" s="35"/>
      <c r="AE4488" s="331"/>
      <c r="AF4488" s="331"/>
      <c r="AG4488" s="331"/>
      <c r="AH4488" s="331"/>
      <c r="AI4488" s="331"/>
      <c r="AJ4488" s="331"/>
      <c r="AK4488" s="331"/>
      <c r="AL4488" s="34"/>
      <c r="AM4488" s="331"/>
      <c r="AN4488" s="35"/>
      <c r="AO4488" s="35"/>
      <c r="AP4488" s="162"/>
      <c r="AQ4488" s="35"/>
      <c r="AR4488" s="35"/>
      <c r="AS4488" s="35"/>
      <c r="AT4488" s="35"/>
      <c r="AU4488" s="35"/>
      <c r="AV4488" s="14"/>
      <c r="AW4488" s="14"/>
      <c r="AX4488" s="14"/>
      <c r="AY4488" s="14"/>
      <c r="AZ4488" s="14"/>
      <c r="BA4488" s="14"/>
    </row>
    <row r="4489" spans="3:53" ht="15.75">
      <c r="C4489" s="35"/>
      <c r="D4489" s="35"/>
      <c r="E4489" s="304"/>
      <c r="F4489" s="304"/>
      <c r="G4489" s="35"/>
      <c r="H4489" s="35"/>
      <c r="I4489" s="35"/>
      <c r="J4489" s="35"/>
      <c r="K4489" s="35"/>
      <c r="L4489" s="38"/>
      <c r="M4489" s="35"/>
      <c r="N4489" s="35"/>
      <c r="O4489" s="35"/>
      <c r="P4489" s="35"/>
      <c r="Q4489" s="35"/>
      <c r="R4489" s="35"/>
      <c r="S4489" s="35"/>
      <c r="T4489" s="35"/>
      <c r="U4489" s="35"/>
      <c r="V4489" s="35"/>
      <c r="W4489" s="35"/>
      <c r="X4489" s="35"/>
      <c r="Y4489" s="35"/>
      <c r="Z4489" s="35"/>
      <c r="AA4489" s="35"/>
      <c r="AB4489" s="35"/>
      <c r="AC4489" s="35"/>
      <c r="AD4489" s="35"/>
      <c r="AE4489" s="331"/>
      <c r="AF4489" s="331"/>
      <c r="AG4489" s="331"/>
      <c r="AH4489" s="331"/>
      <c r="AI4489" s="331"/>
      <c r="AJ4489" s="331"/>
      <c r="AK4489" s="331"/>
      <c r="AL4489" s="34"/>
      <c r="AM4489" s="331"/>
      <c r="AN4489" s="35"/>
      <c r="AO4489" s="35"/>
      <c r="AP4489" s="162"/>
      <c r="AQ4489" s="35"/>
      <c r="AR4489" s="35"/>
      <c r="AS4489" s="35"/>
      <c r="AT4489" s="35"/>
      <c r="AU4489" s="35"/>
      <c r="AV4489" s="14"/>
      <c r="AW4489" s="14"/>
      <c r="AX4489" s="14"/>
      <c r="AY4489" s="14"/>
      <c r="AZ4489" s="14"/>
      <c r="BA4489" s="14"/>
    </row>
    <row r="4490" spans="3:53" ht="15.75">
      <c r="C4490" s="35"/>
      <c r="D4490" s="35"/>
      <c r="E4490" s="304"/>
      <c r="F4490" s="304"/>
      <c r="G4490" s="35"/>
      <c r="H4490" s="35"/>
      <c r="I4490" s="35"/>
      <c r="J4490" s="35"/>
      <c r="K4490" s="35"/>
      <c r="L4490" s="38"/>
      <c r="M4490" s="35"/>
      <c r="N4490" s="35"/>
      <c r="O4490" s="35"/>
      <c r="P4490" s="35"/>
      <c r="Q4490" s="35"/>
      <c r="R4490" s="35"/>
      <c r="S4490" s="35"/>
      <c r="T4490" s="35"/>
      <c r="U4490" s="35"/>
      <c r="V4490" s="35"/>
      <c r="W4490" s="35"/>
      <c r="X4490" s="35"/>
      <c r="Y4490" s="35"/>
      <c r="Z4490" s="35"/>
      <c r="AA4490" s="35"/>
      <c r="AB4490" s="35"/>
      <c r="AC4490" s="35"/>
      <c r="AD4490" s="35"/>
      <c r="AE4490" s="331"/>
      <c r="AF4490" s="331"/>
      <c r="AG4490" s="331"/>
      <c r="AH4490" s="331"/>
      <c r="AI4490" s="331"/>
      <c r="AJ4490" s="331"/>
      <c r="AK4490" s="331"/>
      <c r="AL4490" s="34"/>
      <c r="AM4490" s="331"/>
      <c r="AN4490" s="35"/>
      <c r="AO4490" s="35"/>
      <c r="AP4490" s="162"/>
      <c r="AQ4490" s="35"/>
      <c r="AR4490" s="35"/>
      <c r="AS4490" s="35"/>
      <c r="AT4490" s="35"/>
      <c r="AU4490" s="35"/>
      <c r="AV4490" s="14"/>
      <c r="AW4490" s="14"/>
      <c r="AX4490" s="14"/>
      <c r="AY4490" s="14"/>
      <c r="AZ4490" s="14"/>
      <c r="BA4490" s="14"/>
    </row>
    <row r="4491" spans="3:53" ht="15.75">
      <c r="C4491" s="35"/>
      <c r="D4491" s="35"/>
      <c r="E4491" s="304"/>
      <c r="F4491" s="304"/>
      <c r="G4491" s="35"/>
      <c r="H4491" s="35"/>
      <c r="I4491" s="35"/>
      <c r="J4491" s="35"/>
      <c r="K4491" s="35"/>
      <c r="L4491" s="38"/>
      <c r="M4491" s="35"/>
      <c r="N4491" s="35"/>
      <c r="O4491" s="35"/>
      <c r="P4491" s="35"/>
      <c r="Q4491" s="35"/>
      <c r="R4491" s="35"/>
      <c r="S4491" s="35"/>
      <c r="T4491" s="35"/>
      <c r="U4491" s="35"/>
      <c r="V4491" s="35"/>
      <c r="W4491" s="35"/>
      <c r="X4491" s="35"/>
      <c r="Y4491" s="35"/>
      <c r="Z4491" s="35"/>
      <c r="AA4491" s="35"/>
      <c r="AB4491" s="35"/>
      <c r="AC4491" s="35"/>
      <c r="AD4491" s="35"/>
      <c r="AE4491" s="331"/>
      <c r="AF4491" s="331"/>
      <c r="AG4491" s="331"/>
      <c r="AH4491" s="331"/>
      <c r="AI4491" s="331"/>
      <c r="AJ4491" s="331"/>
      <c r="AK4491" s="331"/>
      <c r="AL4491" s="34"/>
      <c r="AM4491" s="331"/>
      <c r="AN4491" s="35"/>
      <c r="AO4491" s="35"/>
      <c r="AP4491" s="162"/>
      <c r="AQ4491" s="35"/>
      <c r="AR4491" s="35"/>
      <c r="AS4491" s="35"/>
      <c r="AT4491" s="35"/>
      <c r="AU4491" s="35"/>
      <c r="AV4491" s="14"/>
      <c r="AW4491" s="14"/>
      <c r="AX4491" s="14"/>
      <c r="AY4491" s="14"/>
      <c r="AZ4491" s="14"/>
      <c r="BA4491" s="14"/>
    </row>
    <row r="4492" spans="3:53" ht="15.75">
      <c r="C4492" s="35"/>
      <c r="D4492" s="35"/>
      <c r="E4492" s="304"/>
      <c r="F4492" s="304"/>
      <c r="G4492" s="35"/>
      <c r="H4492" s="35"/>
      <c r="I4492" s="35"/>
      <c r="J4492" s="35"/>
      <c r="K4492" s="35"/>
      <c r="L4492" s="38"/>
      <c r="M4492" s="35"/>
      <c r="N4492" s="35"/>
      <c r="O4492" s="35"/>
      <c r="P4492" s="35"/>
      <c r="Q4492" s="35"/>
      <c r="R4492" s="35"/>
      <c r="S4492" s="35"/>
      <c r="T4492" s="35"/>
      <c r="U4492" s="35"/>
      <c r="V4492" s="35"/>
      <c r="W4492" s="35"/>
      <c r="X4492" s="35"/>
      <c r="Y4492" s="35"/>
      <c r="Z4492" s="35"/>
      <c r="AA4492" s="35"/>
      <c r="AB4492" s="35"/>
      <c r="AC4492" s="35"/>
      <c r="AD4492" s="35"/>
      <c r="AE4492" s="331"/>
      <c r="AF4492" s="331"/>
      <c r="AG4492" s="331"/>
      <c r="AH4492" s="331"/>
      <c r="AI4492" s="331"/>
      <c r="AJ4492" s="331"/>
      <c r="AK4492" s="331"/>
      <c r="AL4492" s="34"/>
      <c r="AM4492" s="331"/>
      <c r="AN4492" s="35"/>
      <c r="AO4492" s="35"/>
      <c r="AP4492" s="162"/>
      <c r="AQ4492" s="35"/>
      <c r="AR4492" s="35"/>
      <c r="AS4492" s="35"/>
      <c r="AT4492" s="35"/>
      <c r="AU4492" s="35"/>
      <c r="AV4492" s="14"/>
      <c r="AW4492" s="14"/>
      <c r="AX4492" s="14"/>
      <c r="AY4492" s="14"/>
      <c r="AZ4492" s="14"/>
      <c r="BA4492" s="14"/>
    </row>
    <row r="4493" spans="3:53" ht="15.75">
      <c r="C4493" s="35"/>
      <c r="D4493" s="35"/>
      <c r="E4493" s="304"/>
      <c r="F4493" s="304"/>
      <c r="G4493" s="35"/>
      <c r="H4493" s="35"/>
      <c r="I4493" s="35"/>
      <c r="J4493" s="35"/>
      <c r="K4493" s="35"/>
      <c r="L4493" s="38"/>
      <c r="M4493" s="35"/>
      <c r="N4493" s="35"/>
      <c r="O4493" s="35"/>
      <c r="P4493" s="35"/>
      <c r="Q4493" s="35"/>
      <c r="R4493" s="35"/>
      <c r="S4493" s="35"/>
      <c r="T4493" s="35"/>
      <c r="U4493" s="35"/>
      <c r="V4493" s="35"/>
      <c r="W4493" s="35"/>
      <c r="X4493" s="35"/>
      <c r="Y4493" s="35"/>
      <c r="Z4493" s="35"/>
      <c r="AA4493" s="35"/>
      <c r="AB4493" s="35"/>
      <c r="AC4493" s="35"/>
      <c r="AD4493" s="35"/>
      <c r="AE4493" s="331"/>
      <c r="AF4493" s="331"/>
      <c r="AG4493" s="331"/>
      <c r="AH4493" s="331"/>
      <c r="AI4493" s="331"/>
      <c r="AJ4493" s="331"/>
      <c r="AK4493" s="331"/>
      <c r="AL4493" s="34"/>
      <c r="AM4493" s="331"/>
      <c r="AN4493" s="35"/>
      <c r="AO4493" s="35"/>
      <c r="AP4493" s="162"/>
      <c r="AQ4493" s="35"/>
      <c r="AR4493" s="35"/>
      <c r="AS4493" s="35"/>
      <c r="AT4493" s="35"/>
      <c r="AU4493" s="35"/>
      <c r="AV4493" s="14"/>
      <c r="AW4493" s="14"/>
      <c r="AX4493" s="14"/>
      <c r="AY4493" s="14"/>
      <c r="AZ4493" s="14"/>
      <c r="BA4493" s="14"/>
    </row>
    <row r="4494" spans="3:53" ht="15.75">
      <c r="C4494" s="35"/>
      <c r="D4494" s="35"/>
      <c r="E4494" s="304"/>
      <c r="F4494" s="304"/>
      <c r="G4494" s="35"/>
      <c r="H4494" s="35"/>
      <c r="I4494" s="35"/>
      <c r="J4494" s="35"/>
      <c r="K4494" s="35"/>
      <c r="L4494" s="38"/>
      <c r="M4494" s="35"/>
      <c r="N4494" s="35"/>
      <c r="O4494" s="35"/>
      <c r="P4494" s="35"/>
      <c r="Q4494" s="35"/>
      <c r="R4494" s="35"/>
      <c r="S4494" s="35"/>
      <c r="T4494" s="35"/>
      <c r="U4494" s="35"/>
      <c r="V4494" s="35"/>
      <c r="W4494" s="35"/>
      <c r="X4494" s="35"/>
      <c r="Y4494" s="35"/>
      <c r="Z4494" s="35"/>
      <c r="AA4494" s="35"/>
      <c r="AB4494" s="35"/>
      <c r="AC4494" s="35"/>
      <c r="AD4494" s="35"/>
      <c r="AE4494" s="331"/>
      <c r="AF4494" s="331"/>
      <c r="AG4494" s="331"/>
      <c r="AH4494" s="331"/>
      <c r="AI4494" s="331"/>
      <c r="AJ4494" s="331"/>
      <c r="AK4494" s="331"/>
      <c r="AL4494" s="34"/>
      <c r="AM4494" s="331"/>
      <c r="AN4494" s="35"/>
      <c r="AO4494" s="35"/>
      <c r="AP4494" s="162"/>
      <c r="AQ4494" s="35"/>
      <c r="AR4494" s="35"/>
      <c r="AS4494" s="35"/>
      <c r="AT4494" s="35"/>
      <c r="AU4494" s="35"/>
      <c r="AV4494" s="14"/>
      <c r="AW4494" s="14"/>
      <c r="AX4494" s="14"/>
      <c r="AY4494" s="14"/>
      <c r="AZ4494" s="14"/>
      <c r="BA4494" s="14"/>
    </row>
    <row r="4495" spans="3:53" ht="15.75">
      <c r="C4495" s="35"/>
      <c r="D4495" s="35"/>
      <c r="E4495" s="304"/>
      <c r="F4495" s="304"/>
      <c r="G4495" s="35"/>
      <c r="H4495" s="35"/>
      <c r="I4495" s="35"/>
      <c r="J4495" s="35"/>
      <c r="K4495" s="35"/>
      <c r="L4495" s="38"/>
      <c r="M4495" s="35"/>
      <c r="N4495" s="35"/>
      <c r="O4495" s="35"/>
      <c r="P4495" s="35"/>
      <c r="Q4495" s="35"/>
      <c r="R4495" s="35"/>
      <c r="S4495" s="35"/>
      <c r="T4495" s="35"/>
      <c r="U4495" s="35"/>
      <c r="V4495" s="35"/>
      <c r="W4495" s="35"/>
      <c r="X4495" s="35"/>
      <c r="Y4495" s="35"/>
      <c r="Z4495" s="35"/>
      <c r="AA4495" s="35"/>
      <c r="AB4495" s="35"/>
      <c r="AC4495" s="35"/>
      <c r="AD4495" s="35"/>
      <c r="AE4495" s="331"/>
      <c r="AF4495" s="331"/>
      <c r="AG4495" s="331"/>
      <c r="AH4495" s="331"/>
      <c r="AI4495" s="331"/>
      <c r="AJ4495" s="331"/>
      <c r="AK4495" s="331"/>
      <c r="AL4495" s="34"/>
      <c r="AM4495" s="331"/>
      <c r="AN4495" s="35"/>
      <c r="AO4495" s="35"/>
      <c r="AP4495" s="162"/>
      <c r="AQ4495" s="35"/>
      <c r="AR4495" s="35"/>
      <c r="AS4495" s="35"/>
      <c r="AT4495" s="35"/>
      <c r="AU4495" s="35"/>
      <c r="AV4495" s="14"/>
      <c r="AW4495" s="14"/>
      <c r="AX4495" s="14"/>
      <c r="AY4495" s="14"/>
      <c r="AZ4495" s="14"/>
      <c r="BA4495" s="14"/>
    </row>
    <row r="4496" spans="3:53" ht="15.75">
      <c r="C4496" s="35"/>
      <c r="D4496" s="35"/>
      <c r="E4496" s="304"/>
      <c r="F4496" s="304"/>
      <c r="G4496" s="35"/>
      <c r="H4496" s="35"/>
      <c r="I4496" s="35"/>
      <c r="J4496" s="35"/>
      <c r="K4496" s="35"/>
      <c r="L4496" s="38"/>
      <c r="M4496" s="35"/>
      <c r="N4496" s="35"/>
      <c r="O4496" s="35"/>
      <c r="P4496" s="35"/>
      <c r="Q4496" s="35"/>
      <c r="R4496" s="35"/>
      <c r="S4496" s="35"/>
      <c r="T4496" s="35"/>
      <c r="U4496" s="35"/>
      <c r="V4496" s="35"/>
      <c r="W4496" s="35"/>
      <c r="X4496" s="35"/>
      <c r="Y4496" s="35"/>
      <c r="Z4496" s="35"/>
      <c r="AA4496" s="35"/>
      <c r="AB4496" s="35"/>
      <c r="AC4496" s="35"/>
      <c r="AD4496" s="35"/>
      <c r="AE4496" s="331"/>
      <c r="AF4496" s="331"/>
      <c r="AG4496" s="331"/>
      <c r="AH4496" s="331"/>
      <c r="AI4496" s="331"/>
      <c r="AJ4496" s="331"/>
      <c r="AK4496" s="331"/>
      <c r="AL4496" s="34"/>
      <c r="AM4496" s="331"/>
      <c r="AN4496" s="35"/>
      <c r="AO4496" s="35"/>
      <c r="AP4496" s="162"/>
      <c r="AQ4496" s="35"/>
      <c r="AR4496" s="35"/>
      <c r="AS4496" s="35"/>
      <c r="AT4496" s="35"/>
      <c r="AU4496" s="35"/>
      <c r="AV4496" s="14"/>
      <c r="AW4496" s="14"/>
      <c r="AX4496" s="14"/>
      <c r="AY4496" s="14"/>
      <c r="AZ4496" s="14"/>
      <c r="BA4496" s="14"/>
    </row>
    <row r="4497" spans="3:53" ht="15.75">
      <c r="C4497" s="35"/>
      <c r="D4497" s="35"/>
      <c r="E4497" s="304"/>
      <c r="F4497" s="304"/>
      <c r="G4497" s="35"/>
      <c r="H4497" s="35"/>
      <c r="I4497" s="35"/>
      <c r="J4497" s="35"/>
      <c r="K4497" s="35"/>
      <c r="L4497" s="38"/>
      <c r="M4497" s="35"/>
      <c r="N4497" s="35"/>
      <c r="O4497" s="35"/>
      <c r="P4497" s="35"/>
      <c r="Q4497" s="35"/>
      <c r="R4497" s="35"/>
      <c r="S4497" s="35"/>
      <c r="T4497" s="35"/>
      <c r="U4497" s="35"/>
      <c r="V4497" s="35"/>
      <c r="W4497" s="35"/>
      <c r="X4497" s="35"/>
      <c r="Y4497" s="35"/>
      <c r="Z4497" s="35"/>
      <c r="AA4497" s="35"/>
      <c r="AB4497" s="35"/>
      <c r="AC4497" s="35"/>
      <c r="AD4497" s="35"/>
      <c r="AE4497" s="331"/>
      <c r="AF4497" s="331"/>
      <c r="AG4497" s="331"/>
      <c r="AH4497" s="331"/>
      <c r="AI4497" s="331"/>
      <c r="AJ4497" s="331"/>
      <c r="AK4497" s="331"/>
      <c r="AL4497" s="34"/>
      <c r="AM4497" s="331"/>
      <c r="AN4497" s="35"/>
      <c r="AO4497" s="35"/>
      <c r="AP4497" s="162"/>
      <c r="AQ4497" s="35"/>
      <c r="AR4497" s="35"/>
      <c r="AS4497" s="35"/>
      <c r="AT4497" s="35"/>
      <c r="AU4497" s="35"/>
      <c r="AV4497" s="14"/>
      <c r="AW4497" s="14"/>
      <c r="AX4497" s="14"/>
      <c r="AY4497" s="14"/>
      <c r="AZ4497" s="14"/>
      <c r="BA4497" s="14"/>
    </row>
    <row r="4498" spans="3:53" ht="15.75">
      <c r="C4498" s="35"/>
      <c r="D4498" s="35"/>
      <c r="E4498" s="304"/>
      <c r="F4498" s="304"/>
      <c r="G4498" s="35"/>
      <c r="H4498" s="35"/>
      <c r="I4498" s="35"/>
      <c r="J4498" s="35"/>
      <c r="K4498" s="35"/>
      <c r="L4498" s="38"/>
      <c r="M4498" s="35"/>
      <c r="N4498" s="35"/>
      <c r="O4498" s="35"/>
      <c r="P4498" s="35"/>
      <c r="Q4498" s="35"/>
      <c r="R4498" s="35"/>
      <c r="S4498" s="35"/>
      <c r="T4498" s="35"/>
      <c r="U4498" s="35"/>
      <c r="V4498" s="35"/>
      <c r="W4498" s="35"/>
      <c r="X4498" s="35"/>
      <c r="Y4498" s="35"/>
      <c r="Z4498" s="35"/>
      <c r="AA4498" s="35"/>
      <c r="AB4498" s="35"/>
      <c r="AC4498" s="35"/>
      <c r="AD4498" s="35"/>
      <c r="AE4498" s="331"/>
      <c r="AF4498" s="331"/>
      <c r="AG4498" s="331"/>
      <c r="AH4498" s="331"/>
      <c r="AI4498" s="331"/>
      <c r="AJ4498" s="331"/>
      <c r="AK4498" s="331"/>
      <c r="AL4498" s="34"/>
      <c r="AM4498" s="331"/>
      <c r="AN4498" s="35"/>
      <c r="AO4498" s="35"/>
      <c r="AP4498" s="162"/>
      <c r="AQ4498" s="35"/>
      <c r="AR4498" s="35"/>
      <c r="AS4498" s="35"/>
      <c r="AT4498" s="35"/>
      <c r="AU4498" s="35"/>
      <c r="AV4498" s="14"/>
      <c r="AW4498" s="14"/>
      <c r="AX4498" s="14"/>
      <c r="AY4498" s="14"/>
      <c r="AZ4498" s="14"/>
      <c r="BA4498" s="14"/>
    </row>
    <row r="4499" spans="3:53" ht="15.75">
      <c r="C4499" s="35"/>
      <c r="D4499" s="35"/>
      <c r="E4499" s="304"/>
      <c r="F4499" s="304"/>
      <c r="G4499" s="35"/>
      <c r="H4499" s="35"/>
      <c r="I4499" s="35"/>
      <c r="J4499" s="35"/>
      <c r="K4499" s="35"/>
      <c r="L4499" s="38"/>
      <c r="M4499" s="35"/>
      <c r="N4499" s="35"/>
      <c r="O4499" s="35"/>
      <c r="P4499" s="35"/>
      <c r="Q4499" s="35"/>
      <c r="R4499" s="35"/>
      <c r="S4499" s="35"/>
      <c r="T4499" s="35"/>
      <c r="U4499" s="35"/>
      <c r="V4499" s="35"/>
      <c r="W4499" s="35"/>
      <c r="X4499" s="35"/>
      <c r="Y4499" s="35"/>
      <c r="Z4499" s="35"/>
      <c r="AA4499" s="35"/>
      <c r="AB4499" s="35"/>
      <c r="AC4499" s="35"/>
      <c r="AD4499" s="35"/>
      <c r="AE4499" s="331"/>
      <c r="AF4499" s="331"/>
      <c r="AG4499" s="331"/>
      <c r="AH4499" s="331"/>
      <c r="AI4499" s="331"/>
      <c r="AJ4499" s="331"/>
      <c r="AK4499" s="331"/>
      <c r="AL4499" s="34"/>
      <c r="AM4499" s="331"/>
      <c r="AN4499" s="35"/>
      <c r="AO4499" s="35"/>
      <c r="AP4499" s="162"/>
      <c r="AQ4499" s="35"/>
      <c r="AR4499" s="35"/>
      <c r="AS4499" s="35"/>
      <c r="AT4499" s="35"/>
      <c r="AU4499" s="35"/>
      <c r="AV4499" s="14"/>
      <c r="AW4499" s="14"/>
      <c r="AX4499" s="14"/>
      <c r="AY4499" s="14"/>
      <c r="AZ4499" s="14"/>
      <c r="BA4499" s="14"/>
    </row>
    <row r="4500" spans="3:53" ht="15.75">
      <c r="C4500" s="35"/>
      <c r="D4500" s="35"/>
      <c r="E4500" s="304"/>
      <c r="F4500" s="304"/>
      <c r="G4500" s="35"/>
      <c r="H4500" s="35"/>
      <c r="I4500" s="35"/>
      <c r="J4500" s="35"/>
      <c r="K4500" s="35"/>
      <c r="L4500" s="38"/>
      <c r="M4500" s="35"/>
      <c r="N4500" s="35"/>
      <c r="O4500" s="35"/>
      <c r="P4500" s="35"/>
      <c r="Q4500" s="35"/>
      <c r="R4500" s="35"/>
      <c r="S4500" s="35"/>
      <c r="T4500" s="35"/>
      <c r="U4500" s="35"/>
      <c r="V4500" s="35"/>
      <c r="W4500" s="35"/>
      <c r="X4500" s="35"/>
      <c r="Y4500" s="35"/>
      <c r="Z4500" s="35"/>
      <c r="AA4500" s="35"/>
      <c r="AB4500" s="35"/>
      <c r="AC4500" s="35"/>
      <c r="AD4500" s="35"/>
      <c r="AE4500" s="331"/>
      <c r="AF4500" s="331"/>
      <c r="AG4500" s="331"/>
      <c r="AH4500" s="331"/>
      <c r="AI4500" s="331"/>
      <c r="AJ4500" s="331"/>
      <c r="AK4500" s="331"/>
      <c r="AL4500" s="34"/>
      <c r="AM4500" s="331"/>
      <c r="AN4500" s="35"/>
      <c r="AO4500" s="35"/>
      <c r="AP4500" s="162"/>
      <c r="AQ4500" s="35"/>
      <c r="AR4500" s="35"/>
      <c r="AS4500" s="35"/>
      <c r="AT4500" s="35"/>
      <c r="AU4500" s="35"/>
      <c r="AV4500" s="14"/>
      <c r="AW4500" s="14"/>
      <c r="AX4500" s="14"/>
      <c r="AY4500" s="14"/>
      <c r="AZ4500" s="14"/>
      <c r="BA4500" s="14"/>
    </row>
    <row r="4501" spans="3:53" ht="15.75">
      <c r="C4501" s="35"/>
      <c r="D4501" s="35"/>
      <c r="E4501" s="304"/>
      <c r="F4501" s="304"/>
      <c r="G4501" s="35"/>
      <c r="H4501" s="35"/>
      <c r="I4501" s="35"/>
      <c r="J4501" s="35"/>
      <c r="K4501" s="35"/>
      <c r="L4501" s="38"/>
      <c r="M4501" s="35"/>
      <c r="N4501" s="35"/>
      <c r="O4501" s="35"/>
      <c r="P4501" s="35"/>
      <c r="Q4501" s="35"/>
      <c r="R4501" s="35"/>
      <c r="S4501" s="35"/>
      <c r="T4501" s="35"/>
      <c r="U4501" s="35"/>
      <c r="V4501" s="35"/>
      <c r="W4501" s="35"/>
      <c r="X4501" s="35"/>
      <c r="Y4501" s="35"/>
      <c r="Z4501" s="35"/>
      <c r="AA4501" s="35"/>
      <c r="AB4501" s="35"/>
      <c r="AC4501" s="35"/>
      <c r="AD4501" s="35"/>
      <c r="AE4501" s="331"/>
      <c r="AF4501" s="331"/>
      <c r="AG4501" s="331"/>
      <c r="AH4501" s="331"/>
      <c r="AI4501" s="331"/>
      <c r="AJ4501" s="331"/>
      <c r="AK4501" s="331"/>
      <c r="AL4501" s="34"/>
      <c r="AM4501" s="331"/>
      <c r="AN4501" s="35"/>
      <c r="AO4501" s="35"/>
      <c r="AP4501" s="162"/>
      <c r="AQ4501" s="35"/>
      <c r="AR4501" s="35"/>
      <c r="AS4501" s="35"/>
      <c r="AT4501" s="35"/>
      <c r="AU4501" s="35"/>
      <c r="AV4501" s="14"/>
      <c r="AW4501" s="14"/>
      <c r="AX4501" s="14"/>
      <c r="AY4501" s="14"/>
      <c r="AZ4501" s="14"/>
      <c r="BA4501" s="14"/>
    </row>
    <row r="4502" spans="3:53" ht="15.75">
      <c r="C4502" s="35"/>
      <c r="D4502" s="35"/>
      <c r="E4502" s="304"/>
      <c r="F4502" s="304"/>
      <c r="G4502" s="35"/>
      <c r="H4502" s="35"/>
      <c r="I4502" s="35"/>
      <c r="J4502" s="35"/>
      <c r="K4502" s="35"/>
      <c r="L4502" s="38"/>
      <c r="M4502" s="35"/>
      <c r="N4502" s="35"/>
      <c r="O4502" s="35"/>
      <c r="P4502" s="35"/>
      <c r="Q4502" s="35"/>
      <c r="R4502" s="35"/>
      <c r="S4502" s="35"/>
      <c r="T4502" s="35"/>
      <c r="U4502" s="35"/>
      <c r="V4502" s="35"/>
      <c r="W4502" s="35"/>
      <c r="X4502" s="35"/>
      <c r="Y4502" s="35"/>
      <c r="Z4502" s="35"/>
      <c r="AA4502" s="35"/>
      <c r="AB4502" s="35"/>
      <c r="AC4502" s="35"/>
      <c r="AD4502" s="35"/>
      <c r="AE4502" s="331"/>
      <c r="AF4502" s="331"/>
      <c r="AG4502" s="331"/>
      <c r="AH4502" s="331"/>
      <c r="AI4502" s="331"/>
      <c r="AJ4502" s="331"/>
      <c r="AK4502" s="331"/>
      <c r="AL4502" s="34"/>
      <c r="AM4502" s="331"/>
      <c r="AN4502" s="35"/>
      <c r="AO4502" s="35"/>
      <c r="AP4502" s="162"/>
      <c r="AQ4502" s="35"/>
      <c r="AR4502" s="35"/>
      <c r="AS4502" s="35"/>
      <c r="AT4502" s="35"/>
      <c r="AU4502" s="35"/>
      <c r="AV4502" s="14"/>
      <c r="AW4502" s="14"/>
      <c r="AX4502" s="14"/>
      <c r="AY4502" s="14"/>
      <c r="AZ4502" s="14"/>
      <c r="BA4502" s="14"/>
    </row>
    <row r="4503" spans="3:53" ht="15.75">
      <c r="C4503" s="35"/>
      <c r="D4503" s="35"/>
      <c r="E4503" s="304"/>
      <c r="F4503" s="304"/>
      <c r="G4503" s="35"/>
      <c r="H4503" s="35"/>
      <c r="I4503" s="35"/>
      <c r="J4503" s="35"/>
      <c r="K4503" s="35"/>
      <c r="L4503" s="38"/>
      <c r="M4503" s="35"/>
      <c r="N4503" s="35"/>
      <c r="O4503" s="35"/>
      <c r="P4503" s="35"/>
      <c r="Q4503" s="35"/>
      <c r="R4503" s="35"/>
      <c r="S4503" s="35"/>
      <c r="T4503" s="35"/>
      <c r="U4503" s="35"/>
      <c r="V4503" s="35"/>
      <c r="W4503" s="35"/>
      <c r="X4503" s="35"/>
      <c r="Y4503" s="35"/>
      <c r="Z4503" s="35"/>
      <c r="AA4503" s="35"/>
      <c r="AB4503" s="35"/>
      <c r="AC4503" s="35"/>
      <c r="AD4503" s="35"/>
      <c r="AE4503" s="331"/>
      <c r="AF4503" s="331"/>
      <c r="AG4503" s="331"/>
      <c r="AH4503" s="331"/>
      <c r="AI4503" s="331"/>
      <c r="AJ4503" s="331"/>
      <c r="AK4503" s="331"/>
      <c r="AL4503" s="34"/>
      <c r="AM4503" s="331"/>
      <c r="AN4503" s="35"/>
      <c r="AO4503" s="35"/>
      <c r="AP4503" s="162"/>
      <c r="AQ4503" s="35"/>
      <c r="AR4503" s="35"/>
      <c r="AS4503" s="35"/>
      <c r="AT4503" s="35"/>
      <c r="AU4503" s="35"/>
      <c r="AV4503" s="14"/>
      <c r="AW4503" s="14"/>
      <c r="AX4503" s="14"/>
      <c r="AY4503" s="14"/>
      <c r="AZ4503" s="14"/>
      <c r="BA4503" s="14"/>
    </row>
    <row r="4504" spans="3:53" ht="15.75">
      <c r="C4504" s="35"/>
      <c r="D4504" s="35"/>
      <c r="E4504" s="304"/>
      <c r="F4504" s="304"/>
      <c r="G4504" s="35"/>
      <c r="H4504" s="35"/>
      <c r="I4504" s="35"/>
      <c r="J4504" s="35"/>
      <c r="K4504" s="35"/>
      <c r="L4504" s="38"/>
      <c r="M4504" s="35"/>
      <c r="N4504" s="35"/>
      <c r="O4504" s="35"/>
      <c r="P4504" s="35"/>
      <c r="Q4504" s="35"/>
      <c r="R4504" s="35"/>
      <c r="S4504" s="35"/>
      <c r="T4504" s="35"/>
      <c r="U4504" s="35"/>
      <c r="V4504" s="35"/>
      <c r="W4504" s="35"/>
      <c r="X4504" s="35"/>
      <c r="Y4504" s="35"/>
      <c r="Z4504" s="35"/>
      <c r="AA4504" s="35"/>
      <c r="AB4504" s="35"/>
      <c r="AC4504" s="35"/>
      <c r="AD4504" s="35"/>
      <c r="AE4504" s="331"/>
      <c r="AF4504" s="331"/>
      <c r="AG4504" s="331"/>
      <c r="AH4504" s="331"/>
      <c r="AI4504" s="331"/>
      <c r="AJ4504" s="331"/>
      <c r="AK4504" s="331"/>
      <c r="AL4504" s="34"/>
      <c r="AM4504" s="331"/>
      <c r="AN4504" s="35"/>
      <c r="AO4504" s="35"/>
      <c r="AP4504" s="162"/>
      <c r="AQ4504" s="35"/>
      <c r="AR4504" s="35"/>
      <c r="AS4504" s="35"/>
      <c r="AT4504" s="35"/>
      <c r="AU4504" s="35"/>
      <c r="AV4504" s="14"/>
      <c r="AW4504" s="14"/>
      <c r="AX4504" s="14"/>
      <c r="AY4504" s="14"/>
      <c r="AZ4504" s="14"/>
      <c r="BA4504" s="14"/>
    </row>
    <row r="4505" spans="3:53" ht="15.75">
      <c r="C4505" s="35"/>
      <c r="D4505" s="35"/>
      <c r="E4505" s="304"/>
      <c r="F4505" s="304"/>
      <c r="G4505" s="35"/>
      <c r="H4505" s="35"/>
      <c r="I4505" s="35"/>
      <c r="J4505" s="35"/>
      <c r="K4505" s="35"/>
      <c r="L4505" s="38"/>
      <c r="M4505" s="35"/>
      <c r="N4505" s="35"/>
      <c r="O4505" s="35"/>
      <c r="P4505" s="35"/>
      <c r="Q4505" s="35"/>
      <c r="R4505" s="35"/>
      <c r="S4505" s="35"/>
      <c r="T4505" s="35"/>
      <c r="U4505" s="35"/>
      <c r="V4505" s="35"/>
      <c r="W4505" s="35"/>
      <c r="X4505" s="35"/>
      <c r="Y4505" s="35"/>
      <c r="Z4505" s="35"/>
      <c r="AA4505" s="35"/>
      <c r="AB4505" s="35"/>
      <c r="AC4505" s="35"/>
      <c r="AD4505" s="35"/>
      <c r="AE4505" s="331"/>
      <c r="AF4505" s="331"/>
      <c r="AG4505" s="331"/>
      <c r="AH4505" s="331"/>
      <c r="AI4505" s="331"/>
      <c r="AJ4505" s="331"/>
      <c r="AK4505" s="331"/>
      <c r="AL4505" s="34"/>
      <c r="AM4505" s="331"/>
      <c r="AN4505" s="35"/>
      <c r="AO4505" s="35"/>
      <c r="AP4505" s="162"/>
      <c r="AQ4505" s="35"/>
      <c r="AR4505" s="35"/>
      <c r="AS4505" s="35"/>
      <c r="AT4505" s="35"/>
      <c r="AU4505" s="35"/>
      <c r="AV4505" s="14"/>
      <c r="AW4505" s="14"/>
      <c r="AX4505" s="14"/>
      <c r="AY4505" s="14"/>
      <c r="AZ4505" s="14"/>
      <c r="BA4505" s="14"/>
    </row>
    <row r="4506" spans="3:53" ht="15.75">
      <c r="C4506" s="35"/>
      <c r="D4506" s="35"/>
      <c r="E4506" s="304"/>
      <c r="F4506" s="304"/>
      <c r="G4506" s="35"/>
      <c r="H4506" s="35"/>
      <c r="I4506" s="35"/>
      <c r="J4506" s="35"/>
      <c r="K4506" s="35"/>
      <c r="L4506" s="38"/>
      <c r="M4506" s="35"/>
      <c r="N4506" s="35"/>
      <c r="O4506" s="35"/>
      <c r="P4506" s="35"/>
      <c r="Q4506" s="35"/>
      <c r="R4506" s="35"/>
      <c r="S4506" s="35"/>
      <c r="T4506" s="35"/>
      <c r="U4506" s="35"/>
      <c r="V4506" s="35"/>
      <c r="W4506" s="35"/>
      <c r="X4506" s="35"/>
      <c r="Y4506" s="35"/>
      <c r="Z4506" s="35"/>
      <c r="AA4506" s="35"/>
      <c r="AB4506" s="35"/>
      <c r="AC4506" s="35"/>
      <c r="AD4506" s="35"/>
      <c r="AE4506" s="331"/>
      <c r="AF4506" s="331"/>
      <c r="AG4506" s="331"/>
      <c r="AH4506" s="331"/>
      <c r="AI4506" s="331"/>
      <c r="AJ4506" s="331"/>
      <c r="AK4506" s="331"/>
      <c r="AL4506" s="34"/>
      <c r="AM4506" s="331"/>
      <c r="AN4506" s="35"/>
      <c r="AO4506" s="35"/>
      <c r="AP4506" s="162"/>
      <c r="AQ4506" s="35"/>
      <c r="AR4506" s="35"/>
      <c r="AS4506" s="35"/>
      <c r="AT4506" s="35"/>
      <c r="AU4506" s="35"/>
      <c r="AV4506" s="14"/>
      <c r="AW4506" s="14"/>
      <c r="AX4506" s="14"/>
      <c r="AY4506" s="14"/>
      <c r="AZ4506" s="14"/>
      <c r="BA4506" s="14"/>
    </row>
    <row r="4507" spans="3:53" ht="15.75">
      <c r="C4507" s="35"/>
      <c r="D4507" s="35"/>
      <c r="E4507" s="304"/>
      <c r="F4507" s="304"/>
      <c r="G4507" s="35"/>
      <c r="H4507" s="35"/>
      <c r="I4507" s="35"/>
      <c r="J4507" s="35"/>
      <c r="K4507" s="35"/>
      <c r="L4507" s="38"/>
      <c r="M4507" s="35"/>
      <c r="N4507" s="35"/>
      <c r="O4507" s="35"/>
      <c r="P4507" s="35"/>
      <c r="Q4507" s="35"/>
      <c r="R4507" s="35"/>
      <c r="S4507" s="35"/>
      <c r="T4507" s="35"/>
      <c r="U4507" s="35"/>
      <c r="V4507" s="35"/>
      <c r="W4507" s="35"/>
      <c r="X4507" s="35"/>
      <c r="Y4507" s="35"/>
      <c r="Z4507" s="35"/>
      <c r="AA4507" s="35"/>
      <c r="AB4507" s="35"/>
      <c r="AC4507" s="35"/>
      <c r="AD4507" s="35"/>
      <c r="AE4507" s="331"/>
      <c r="AF4507" s="331"/>
      <c r="AG4507" s="331"/>
      <c r="AH4507" s="331"/>
      <c r="AI4507" s="331"/>
      <c r="AJ4507" s="331"/>
      <c r="AK4507" s="331"/>
      <c r="AL4507" s="34"/>
      <c r="AM4507" s="331"/>
      <c r="AN4507" s="35"/>
      <c r="AO4507" s="35"/>
      <c r="AP4507" s="162"/>
      <c r="AQ4507" s="35"/>
      <c r="AR4507" s="35"/>
      <c r="AS4507" s="35"/>
      <c r="AT4507" s="35"/>
      <c r="AU4507" s="35"/>
      <c r="AV4507" s="14"/>
      <c r="AW4507" s="14"/>
      <c r="AX4507" s="14"/>
      <c r="AY4507" s="14"/>
      <c r="AZ4507" s="14"/>
      <c r="BA4507" s="14"/>
    </row>
    <row r="4508" spans="3:53" ht="15.75">
      <c r="C4508" s="35"/>
      <c r="D4508" s="35"/>
      <c r="E4508" s="304"/>
      <c r="F4508" s="304"/>
      <c r="G4508" s="35"/>
      <c r="H4508" s="35"/>
      <c r="I4508" s="35"/>
      <c r="J4508" s="35"/>
      <c r="K4508" s="35"/>
      <c r="L4508" s="38"/>
      <c r="M4508" s="35"/>
      <c r="N4508" s="35"/>
      <c r="O4508" s="35"/>
      <c r="P4508" s="35"/>
      <c r="Q4508" s="35"/>
      <c r="R4508" s="35"/>
      <c r="S4508" s="35"/>
      <c r="T4508" s="35"/>
      <c r="U4508" s="35"/>
      <c r="V4508" s="35"/>
      <c r="W4508" s="35"/>
      <c r="X4508" s="35"/>
      <c r="Y4508" s="35"/>
      <c r="Z4508" s="35"/>
      <c r="AA4508" s="35"/>
      <c r="AB4508" s="35"/>
      <c r="AC4508" s="35"/>
      <c r="AD4508" s="35"/>
      <c r="AE4508" s="331"/>
      <c r="AF4508" s="331"/>
      <c r="AG4508" s="331"/>
      <c r="AH4508" s="331"/>
      <c r="AI4508" s="331"/>
      <c r="AJ4508" s="331"/>
      <c r="AK4508" s="331"/>
      <c r="AL4508" s="34"/>
      <c r="AM4508" s="331"/>
      <c r="AN4508" s="35"/>
      <c r="AO4508" s="35"/>
      <c r="AP4508" s="162"/>
      <c r="AQ4508" s="35"/>
      <c r="AR4508" s="35"/>
      <c r="AS4508" s="35"/>
      <c r="AT4508" s="35"/>
      <c r="AU4508" s="35"/>
      <c r="AV4508" s="14"/>
      <c r="AW4508" s="14"/>
      <c r="AX4508" s="14"/>
      <c r="AY4508" s="14"/>
      <c r="AZ4508" s="14"/>
      <c r="BA4508" s="14"/>
    </row>
    <row r="4509" spans="3:53" ht="15.75">
      <c r="C4509" s="35"/>
      <c r="D4509" s="35"/>
      <c r="E4509" s="304"/>
      <c r="F4509" s="304"/>
      <c r="G4509" s="35"/>
      <c r="H4509" s="35"/>
      <c r="I4509" s="35"/>
      <c r="J4509" s="35"/>
      <c r="K4509" s="35"/>
      <c r="L4509" s="38"/>
      <c r="M4509" s="35"/>
      <c r="N4509" s="35"/>
      <c r="O4509" s="35"/>
      <c r="P4509" s="35"/>
      <c r="Q4509" s="35"/>
      <c r="R4509" s="35"/>
      <c r="S4509" s="35"/>
      <c r="T4509" s="35"/>
      <c r="U4509" s="35"/>
      <c r="V4509" s="35"/>
      <c r="W4509" s="35"/>
      <c r="X4509" s="35"/>
      <c r="Y4509" s="35"/>
      <c r="Z4509" s="35"/>
      <c r="AA4509" s="35"/>
      <c r="AB4509" s="35"/>
      <c r="AC4509" s="35"/>
      <c r="AD4509" s="35"/>
      <c r="AE4509" s="331"/>
      <c r="AF4509" s="331"/>
      <c r="AG4509" s="331"/>
      <c r="AH4509" s="331"/>
      <c r="AI4509" s="331"/>
      <c r="AJ4509" s="331"/>
      <c r="AK4509" s="331"/>
      <c r="AL4509" s="34"/>
      <c r="AM4509" s="331"/>
      <c r="AN4509" s="35"/>
      <c r="AO4509" s="35"/>
      <c r="AP4509" s="162"/>
      <c r="AQ4509" s="35"/>
      <c r="AR4509" s="35"/>
      <c r="AS4509" s="35"/>
      <c r="AT4509" s="35"/>
      <c r="AU4509" s="35"/>
      <c r="AV4509" s="14"/>
      <c r="AW4509" s="14"/>
      <c r="AX4509" s="14"/>
      <c r="AY4509" s="14"/>
      <c r="AZ4509" s="14"/>
      <c r="BA4509" s="14"/>
    </row>
    <row r="4510" spans="3:53" ht="15.75">
      <c r="C4510" s="35"/>
      <c r="D4510" s="35"/>
      <c r="E4510" s="304"/>
      <c r="F4510" s="304"/>
      <c r="G4510" s="35"/>
      <c r="H4510" s="35"/>
      <c r="I4510" s="35"/>
      <c r="J4510" s="35"/>
      <c r="K4510" s="35"/>
      <c r="L4510" s="38"/>
      <c r="M4510" s="35"/>
      <c r="N4510" s="35"/>
      <c r="O4510" s="35"/>
      <c r="P4510" s="35"/>
      <c r="Q4510" s="35"/>
      <c r="R4510" s="35"/>
      <c r="S4510" s="35"/>
      <c r="T4510" s="35"/>
      <c r="U4510" s="35"/>
      <c r="V4510" s="35"/>
      <c r="W4510" s="35"/>
      <c r="X4510" s="35"/>
      <c r="Y4510" s="35"/>
      <c r="Z4510" s="35"/>
      <c r="AA4510" s="35"/>
      <c r="AB4510" s="35"/>
      <c r="AC4510" s="35"/>
      <c r="AD4510" s="35"/>
      <c r="AE4510" s="331"/>
      <c r="AF4510" s="331"/>
      <c r="AG4510" s="331"/>
      <c r="AH4510" s="331"/>
      <c r="AI4510" s="331"/>
      <c r="AJ4510" s="331"/>
      <c r="AK4510" s="331"/>
      <c r="AL4510" s="34"/>
      <c r="AM4510" s="331"/>
      <c r="AN4510" s="35"/>
      <c r="AO4510" s="35"/>
      <c r="AP4510" s="162"/>
      <c r="AQ4510" s="35"/>
      <c r="AR4510" s="35"/>
      <c r="AS4510" s="35"/>
      <c r="AT4510" s="35"/>
      <c r="AU4510" s="35"/>
      <c r="AV4510" s="14"/>
      <c r="AW4510" s="14"/>
      <c r="AX4510" s="14"/>
      <c r="AY4510" s="14"/>
      <c r="AZ4510" s="14"/>
      <c r="BA4510" s="14"/>
    </row>
    <row r="4511" spans="3:53" ht="15.75">
      <c r="C4511" s="35"/>
      <c r="D4511" s="35"/>
      <c r="E4511" s="304"/>
      <c r="F4511" s="304"/>
      <c r="G4511" s="35"/>
      <c r="H4511" s="35"/>
      <c r="I4511" s="35"/>
      <c r="J4511" s="35"/>
      <c r="K4511" s="35"/>
      <c r="L4511" s="38"/>
      <c r="M4511" s="35"/>
      <c r="N4511" s="35"/>
      <c r="O4511" s="35"/>
      <c r="P4511" s="35"/>
      <c r="Q4511" s="35"/>
      <c r="R4511" s="35"/>
      <c r="S4511" s="35"/>
      <c r="T4511" s="35"/>
      <c r="U4511" s="35"/>
      <c r="V4511" s="35"/>
      <c r="W4511" s="35"/>
      <c r="X4511" s="35"/>
      <c r="Y4511" s="35"/>
      <c r="Z4511" s="35"/>
      <c r="AA4511" s="35"/>
      <c r="AB4511" s="35"/>
      <c r="AC4511" s="35"/>
      <c r="AD4511" s="35"/>
      <c r="AE4511" s="331"/>
      <c r="AF4511" s="331"/>
      <c r="AG4511" s="331"/>
      <c r="AH4511" s="331"/>
      <c r="AI4511" s="331"/>
      <c r="AJ4511" s="331"/>
      <c r="AK4511" s="331"/>
      <c r="AL4511" s="34"/>
      <c r="AM4511" s="331"/>
      <c r="AN4511" s="35"/>
      <c r="AO4511" s="35"/>
      <c r="AP4511" s="162"/>
      <c r="AQ4511" s="35"/>
      <c r="AR4511" s="35"/>
      <c r="AS4511" s="35"/>
      <c r="AT4511" s="35"/>
      <c r="AU4511" s="35"/>
      <c r="AV4511" s="14"/>
      <c r="AW4511" s="14"/>
      <c r="AX4511" s="14"/>
      <c r="AY4511" s="14"/>
      <c r="AZ4511" s="14"/>
      <c r="BA4511" s="14"/>
    </row>
    <row r="4512" spans="3:53" ht="15.75">
      <c r="C4512" s="35"/>
      <c r="D4512" s="35"/>
      <c r="E4512" s="304"/>
      <c r="F4512" s="304"/>
      <c r="G4512" s="35"/>
      <c r="H4512" s="35"/>
      <c r="I4512" s="35"/>
      <c r="J4512" s="35"/>
      <c r="K4512" s="35"/>
      <c r="L4512" s="38"/>
      <c r="M4512" s="35"/>
      <c r="N4512" s="35"/>
      <c r="O4512" s="35"/>
      <c r="P4512" s="35"/>
      <c r="Q4512" s="35"/>
      <c r="R4512" s="35"/>
      <c r="S4512" s="35"/>
      <c r="T4512" s="35"/>
      <c r="U4512" s="35"/>
      <c r="V4512" s="35"/>
      <c r="W4512" s="35"/>
      <c r="X4512" s="35"/>
      <c r="Y4512" s="35"/>
      <c r="Z4512" s="35"/>
      <c r="AA4512" s="35"/>
      <c r="AB4512" s="35"/>
      <c r="AC4512" s="35"/>
      <c r="AD4512" s="35"/>
      <c r="AE4512" s="331"/>
      <c r="AF4512" s="331"/>
      <c r="AG4512" s="331"/>
      <c r="AH4512" s="331"/>
      <c r="AI4512" s="331"/>
      <c r="AJ4512" s="331"/>
      <c r="AK4512" s="331"/>
      <c r="AL4512" s="34"/>
      <c r="AM4512" s="331"/>
      <c r="AN4512" s="35"/>
      <c r="AO4512" s="35"/>
      <c r="AP4512" s="162"/>
      <c r="AQ4512" s="35"/>
      <c r="AR4512" s="35"/>
      <c r="AS4512" s="35"/>
      <c r="AT4512" s="35"/>
      <c r="AU4512" s="35"/>
      <c r="AV4512" s="14"/>
      <c r="AW4512" s="14"/>
      <c r="AX4512" s="14"/>
      <c r="AY4512" s="14"/>
      <c r="AZ4512" s="14"/>
      <c r="BA4512" s="14"/>
    </row>
    <row r="4513" spans="3:53" ht="15.75">
      <c r="C4513" s="35"/>
      <c r="D4513" s="35"/>
      <c r="E4513" s="304"/>
      <c r="F4513" s="304"/>
      <c r="G4513" s="35"/>
      <c r="H4513" s="35"/>
      <c r="I4513" s="35"/>
      <c r="J4513" s="35"/>
      <c r="K4513" s="35"/>
      <c r="L4513" s="38"/>
      <c r="M4513" s="35"/>
      <c r="N4513" s="35"/>
      <c r="O4513" s="35"/>
      <c r="P4513" s="35"/>
      <c r="Q4513" s="35"/>
      <c r="R4513" s="35"/>
      <c r="S4513" s="35"/>
      <c r="T4513" s="35"/>
      <c r="U4513" s="35"/>
      <c r="V4513" s="35"/>
      <c r="W4513" s="35"/>
      <c r="X4513" s="35"/>
      <c r="Y4513" s="35"/>
      <c r="Z4513" s="35"/>
      <c r="AA4513" s="35"/>
      <c r="AB4513" s="35"/>
      <c r="AC4513" s="35"/>
      <c r="AD4513" s="35"/>
      <c r="AE4513" s="331"/>
      <c r="AF4513" s="331"/>
      <c r="AG4513" s="331"/>
      <c r="AH4513" s="331"/>
      <c r="AI4513" s="331"/>
      <c r="AJ4513" s="331"/>
      <c r="AK4513" s="331"/>
      <c r="AL4513" s="34"/>
      <c r="AM4513" s="331"/>
      <c r="AN4513" s="35"/>
      <c r="AO4513" s="35"/>
      <c r="AP4513" s="162"/>
      <c r="AQ4513" s="35"/>
      <c r="AR4513" s="35"/>
      <c r="AS4513" s="35"/>
      <c r="AT4513" s="35"/>
      <c r="AU4513" s="35"/>
      <c r="AV4513" s="14"/>
      <c r="AW4513" s="14"/>
      <c r="AX4513" s="14"/>
      <c r="AY4513" s="14"/>
      <c r="AZ4513" s="14"/>
      <c r="BA4513" s="14"/>
    </row>
    <row r="4514" spans="3:53" ht="15.75">
      <c r="C4514" s="35"/>
      <c r="D4514" s="35"/>
      <c r="E4514" s="304"/>
      <c r="F4514" s="304"/>
      <c r="G4514" s="35"/>
      <c r="H4514" s="35"/>
      <c r="I4514" s="35"/>
      <c r="J4514" s="35"/>
      <c r="K4514" s="35"/>
      <c r="L4514" s="38"/>
      <c r="M4514" s="35"/>
      <c r="N4514" s="35"/>
      <c r="O4514" s="35"/>
      <c r="P4514" s="35"/>
      <c r="Q4514" s="35"/>
      <c r="R4514" s="35"/>
      <c r="S4514" s="35"/>
      <c r="T4514" s="35"/>
      <c r="U4514" s="35"/>
      <c r="V4514" s="35"/>
      <c r="W4514" s="35"/>
      <c r="X4514" s="35"/>
      <c r="Y4514" s="35"/>
      <c r="Z4514" s="35"/>
      <c r="AA4514" s="35"/>
      <c r="AB4514" s="35"/>
      <c r="AC4514" s="35"/>
      <c r="AD4514" s="35"/>
      <c r="AE4514" s="331"/>
      <c r="AF4514" s="331"/>
      <c r="AG4514" s="331"/>
      <c r="AH4514" s="331"/>
      <c r="AI4514" s="331"/>
      <c r="AJ4514" s="331"/>
      <c r="AK4514" s="331"/>
      <c r="AL4514" s="34"/>
      <c r="AM4514" s="331"/>
      <c r="AN4514" s="35"/>
      <c r="AO4514" s="35"/>
      <c r="AP4514" s="162"/>
      <c r="AQ4514" s="35"/>
      <c r="AR4514" s="35"/>
      <c r="AS4514" s="35"/>
      <c r="AT4514" s="35"/>
      <c r="AU4514" s="35"/>
      <c r="AV4514" s="14"/>
      <c r="AW4514" s="14"/>
      <c r="AX4514" s="14"/>
      <c r="AY4514" s="14"/>
      <c r="AZ4514" s="14"/>
      <c r="BA4514" s="14"/>
    </row>
    <row r="4515" spans="3:53" ht="15.75">
      <c r="C4515" s="35"/>
      <c r="D4515" s="35"/>
      <c r="E4515" s="304"/>
      <c r="F4515" s="304"/>
      <c r="G4515" s="35"/>
      <c r="H4515" s="35"/>
      <c r="I4515" s="35"/>
      <c r="J4515" s="35"/>
      <c r="K4515" s="35"/>
      <c r="L4515" s="38"/>
      <c r="M4515" s="35"/>
      <c r="N4515" s="35"/>
      <c r="O4515" s="35"/>
      <c r="P4515" s="35"/>
      <c r="Q4515" s="35"/>
      <c r="R4515" s="35"/>
      <c r="S4515" s="35"/>
      <c r="T4515" s="35"/>
      <c r="U4515" s="35"/>
      <c r="V4515" s="35"/>
      <c r="W4515" s="35"/>
      <c r="X4515" s="35"/>
      <c r="Y4515" s="35"/>
      <c r="Z4515" s="35"/>
      <c r="AA4515" s="35"/>
      <c r="AB4515" s="35"/>
      <c r="AC4515" s="35"/>
      <c r="AD4515" s="35"/>
      <c r="AE4515" s="331"/>
      <c r="AF4515" s="331"/>
      <c r="AG4515" s="331"/>
      <c r="AH4515" s="331"/>
      <c r="AI4515" s="331"/>
      <c r="AJ4515" s="331"/>
      <c r="AK4515" s="331"/>
      <c r="AL4515" s="34"/>
      <c r="AM4515" s="331"/>
      <c r="AN4515" s="35"/>
      <c r="AO4515" s="35"/>
      <c r="AP4515" s="162"/>
      <c r="AQ4515" s="35"/>
      <c r="AR4515" s="35"/>
      <c r="AS4515" s="35"/>
      <c r="AT4515" s="35"/>
      <c r="AU4515" s="35"/>
      <c r="AV4515" s="14"/>
      <c r="AW4515" s="14"/>
      <c r="AX4515" s="14"/>
      <c r="AY4515" s="14"/>
      <c r="AZ4515" s="14"/>
      <c r="BA4515" s="14"/>
    </row>
    <row r="4516" spans="3:53" ht="15.75">
      <c r="C4516" s="35"/>
      <c r="D4516" s="35"/>
      <c r="E4516" s="304"/>
      <c r="F4516" s="304"/>
      <c r="G4516" s="35"/>
      <c r="H4516" s="35"/>
      <c r="I4516" s="35"/>
      <c r="J4516" s="35"/>
      <c r="K4516" s="35"/>
      <c r="L4516" s="38"/>
      <c r="M4516" s="35"/>
      <c r="N4516" s="35"/>
      <c r="O4516" s="35"/>
      <c r="P4516" s="35"/>
      <c r="Q4516" s="35"/>
      <c r="R4516" s="35"/>
      <c r="S4516" s="35"/>
      <c r="T4516" s="35"/>
      <c r="U4516" s="35"/>
      <c r="V4516" s="35"/>
      <c r="W4516" s="35"/>
      <c r="X4516" s="35"/>
      <c r="Y4516" s="35"/>
      <c r="Z4516" s="35"/>
      <c r="AA4516" s="35"/>
      <c r="AB4516" s="35"/>
      <c r="AC4516" s="35"/>
      <c r="AD4516" s="35"/>
      <c r="AE4516" s="331"/>
      <c r="AF4516" s="331"/>
      <c r="AG4516" s="331"/>
      <c r="AH4516" s="331"/>
      <c r="AI4516" s="331"/>
      <c r="AJ4516" s="331"/>
      <c r="AK4516" s="331"/>
      <c r="AL4516" s="34"/>
      <c r="AM4516" s="331"/>
      <c r="AN4516" s="35"/>
      <c r="AO4516" s="35"/>
      <c r="AP4516" s="162"/>
      <c r="AQ4516" s="35"/>
      <c r="AR4516" s="35"/>
      <c r="AS4516" s="35"/>
      <c r="AT4516" s="35"/>
      <c r="AU4516" s="35"/>
      <c r="AV4516" s="14"/>
      <c r="AW4516" s="14"/>
      <c r="AX4516" s="14"/>
      <c r="AY4516" s="14"/>
      <c r="AZ4516" s="14"/>
      <c r="BA4516" s="14"/>
    </row>
    <row r="4517" spans="3:53" ht="15.75">
      <c r="C4517" s="35"/>
      <c r="D4517" s="35"/>
      <c r="E4517" s="304"/>
      <c r="F4517" s="304"/>
      <c r="G4517" s="35"/>
      <c r="H4517" s="35"/>
      <c r="I4517" s="35"/>
      <c r="J4517" s="35"/>
      <c r="K4517" s="35"/>
      <c r="L4517" s="38"/>
      <c r="M4517" s="35"/>
      <c r="N4517" s="35"/>
      <c r="O4517" s="35"/>
      <c r="P4517" s="35"/>
      <c r="Q4517" s="35"/>
      <c r="R4517" s="35"/>
      <c r="S4517" s="35"/>
      <c r="T4517" s="35"/>
      <c r="U4517" s="35"/>
      <c r="V4517" s="35"/>
      <c r="W4517" s="35"/>
      <c r="X4517" s="35"/>
      <c r="Y4517" s="35"/>
      <c r="Z4517" s="35"/>
      <c r="AA4517" s="35"/>
      <c r="AB4517" s="35"/>
      <c r="AC4517" s="35"/>
      <c r="AD4517" s="35"/>
      <c r="AE4517" s="331"/>
      <c r="AF4517" s="331"/>
      <c r="AG4517" s="331"/>
      <c r="AH4517" s="331"/>
      <c r="AI4517" s="331"/>
      <c r="AJ4517" s="331"/>
      <c r="AK4517" s="331"/>
      <c r="AL4517" s="34"/>
      <c r="AM4517" s="331"/>
      <c r="AN4517" s="35"/>
      <c r="AO4517" s="35"/>
      <c r="AP4517" s="162"/>
      <c r="AQ4517" s="35"/>
      <c r="AR4517" s="35"/>
      <c r="AS4517" s="35"/>
      <c r="AT4517" s="35"/>
      <c r="AU4517" s="35"/>
      <c r="AV4517" s="14"/>
      <c r="AW4517" s="14"/>
      <c r="AX4517" s="14"/>
      <c r="AY4517" s="14"/>
      <c r="AZ4517" s="14"/>
      <c r="BA4517" s="14"/>
    </row>
    <row r="4518" spans="3:53" ht="15.75">
      <c r="C4518" s="35"/>
      <c r="D4518" s="35"/>
      <c r="E4518" s="304"/>
      <c r="F4518" s="304"/>
      <c r="G4518" s="35"/>
      <c r="H4518" s="35"/>
      <c r="I4518" s="35"/>
      <c r="J4518" s="35"/>
      <c r="K4518" s="35"/>
      <c r="L4518" s="38"/>
      <c r="M4518" s="35"/>
      <c r="N4518" s="35"/>
      <c r="O4518" s="35"/>
      <c r="P4518" s="35"/>
      <c r="Q4518" s="35"/>
      <c r="R4518" s="35"/>
      <c r="S4518" s="35"/>
      <c r="T4518" s="35"/>
      <c r="U4518" s="35"/>
      <c r="V4518" s="35"/>
      <c r="W4518" s="35"/>
      <c r="X4518" s="35"/>
      <c r="Y4518" s="35"/>
      <c r="Z4518" s="35"/>
      <c r="AA4518" s="35"/>
      <c r="AB4518" s="35"/>
      <c r="AC4518" s="35"/>
      <c r="AD4518" s="35"/>
      <c r="AE4518" s="331"/>
      <c r="AF4518" s="331"/>
      <c r="AG4518" s="331"/>
      <c r="AH4518" s="331"/>
      <c r="AI4518" s="331"/>
      <c r="AJ4518" s="331"/>
      <c r="AK4518" s="331"/>
      <c r="AL4518" s="34"/>
      <c r="AM4518" s="331"/>
      <c r="AN4518" s="35"/>
      <c r="AO4518" s="35"/>
      <c r="AP4518" s="162"/>
      <c r="AQ4518" s="35"/>
      <c r="AR4518" s="35"/>
      <c r="AS4518" s="35"/>
      <c r="AT4518" s="35"/>
      <c r="AU4518" s="35"/>
      <c r="AV4518" s="14"/>
      <c r="AW4518" s="14"/>
      <c r="AX4518" s="14"/>
      <c r="AY4518" s="14"/>
      <c r="AZ4518" s="14"/>
      <c r="BA4518" s="14"/>
    </row>
    <row r="4519" spans="3:53" ht="15.75">
      <c r="C4519" s="35"/>
      <c r="D4519" s="35"/>
      <c r="E4519" s="304"/>
      <c r="F4519" s="304"/>
      <c r="G4519" s="35"/>
      <c r="H4519" s="35"/>
      <c r="I4519" s="35"/>
      <c r="J4519" s="35"/>
      <c r="K4519" s="35"/>
      <c r="L4519" s="38"/>
      <c r="M4519" s="35"/>
      <c r="N4519" s="35"/>
      <c r="O4519" s="35"/>
      <c r="P4519" s="35"/>
      <c r="Q4519" s="35"/>
      <c r="R4519" s="35"/>
      <c r="S4519" s="35"/>
      <c r="T4519" s="35"/>
      <c r="U4519" s="35"/>
      <c r="V4519" s="35"/>
      <c r="W4519" s="35"/>
      <c r="X4519" s="35"/>
      <c r="Y4519" s="35"/>
      <c r="Z4519" s="35"/>
      <c r="AA4519" s="35"/>
      <c r="AB4519" s="35"/>
      <c r="AC4519" s="35"/>
      <c r="AD4519" s="35"/>
      <c r="AE4519" s="331"/>
      <c r="AF4519" s="331"/>
      <c r="AG4519" s="331"/>
      <c r="AH4519" s="331"/>
      <c r="AI4519" s="331"/>
      <c r="AJ4519" s="331"/>
      <c r="AK4519" s="331"/>
      <c r="AL4519" s="34"/>
      <c r="AM4519" s="331"/>
      <c r="AN4519" s="35"/>
      <c r="AO4519" s="35"/>
      <c r="AP4519" s="162"/>
      <c r="AQ4519" s="35"/>
      <c r="AR4519" s="35"/>
      <c r="AS4519" s="35"/>
      <c r="AT4519" s="35"/>
      <c r="AU4519" s="35"/>
      <c r="AV4519" s="14"/>
      <c r="AW4519" s="14"/>
      <c r="AX4519" s="14"/>
      <c r="AY4519" s="14"/>
      <c r="AZ4519" s="14"/>
      <c r="BA4519" s="14"/>
    </row>
    <row r="4520" spans="3:53" ht="15.75">
      <c r="C4520" s="35"/>
      <c r="D4520" s="35"/>
      <c r="E4520" s="304"/>
      <c r="F4520" s="304"/>
      <c r="G4520" s="35"/>
      <c r="H4520" s="35"/>
      <c r="I4520" s="35"/>
      <c r="J4520" s="35"/>
      <c r="K4520" s="35"/>
      <c r="L4520" s="38"/>
      <c r="M4520" s="35"/>
      <c r="N4520" s="35"/>
      <c r="O4520" s="35"/>
      <c r="P4520" s="35"/>
      <c r="Q4520" s="35"/>
      <c r="R4520" s="35"/>
      <c r="S4520" s="35"/>
      <c r="T4520" s="35"/>
      <c r="U4520" s="35"/>
      <c r="V4520" s="35"/>
      <c r="W4520" s="35"/>
      <c r="X4520" s="35"/>
      <c r="Y4520" s="35"/>
      <c r="Z4520" s="35"/>
      <c r="AA4520" s="35"/>
      <c r="AB4520" s="35"/>
      <c r="AC4520" s="35"/>
      <c r="AD4520" s="35"/>
      <c r="AE4520" s="331"/>
      <c r="AF4520" s="331"/>
      <c r="AG4520" s="331"/>
      <c r="AH4520" s="331"/>
      <c r="AI4520" s="331"/>
      <c r="AJ4520" s="331"/>
      <c r="AK4520" s="331"/>
      <c r="AL4520" s="34"/>
      <c r="AM4520" s="331"/>
      <c r="AN4520" s="35"/>
      <c r="AO4520" s="35"/>
      <c r="AP4520" s="162"/>
      <c r="AQ4520" s="35"/>
      <c r="AR4520" s="35"/>
      <c r="AS4520" s="35"/>
      <c r="AT4520" s="35"/>
      <c r="AU4520" s="35"/>
      <c r="AV4520" s="14"/>
      <c r="AW4520" s="14"/>
      <c r="AX4520" s="14"/>
      <c r="AY4520" s="14"/>
      <c r="AZ4520" s="14"/>
      <c r="BA4520" s="14"/>
    </row>
    <row r="4521" spans="3:53" ht="15.75">
      <c r="C4521" s="35"/>
      <c r="D4521" s="35"/>
      <c r="E4521" s="304"/>
      <c r="F4521" s="304"/>
      <c r="G4521" s="35"/>
      <c r="H4521" s="35"/>
      <c r="I4521" s="35"/>
      <c r="J4521" s="35"/>
      <c r="K4521" s="35"/>
      <c r="L4521" s="38"/>
      <c r="M4521" s="35"/>
      <c r="N4521" s="35"/>
      <c r="O4521" s="35"/>
      <c r="P4521" s="35"/>
      <c r="Q4521" s="35"/>
      <c r="R4521" s="35"/>
      <c r="S4521" s="35"/>
      <c r="T4521" s="35"/>
      <c r="U4521" s="35"/>
      <c r="V4521" s="35"/>
      <c r="W4521" s="35"/>
      <c r="X4521" s="35"/>
      <c r="Y4521" s="35"/>
      <c r="Z4521" s="35"/>
      <c r="AA4521" s="35"/>
      <c r="AB4521" s="35"/>
      <c r="AC4521" s="35"/>
      <c r="AD4521" s="35"/>
      <c r="AE4521" s="331"/>
      <c r="AF4521" s="331"/>
      <c r="AG4521" s="331"/>
      <c r="AH4521" s="331"/>
      <c r="AI4521" s="331"/>
      <c r="AJ4521" s="331"/>
      <c r="AK4521" s="331"/>
      <c r="AL4521" s="34"/>
      <c r="AM4521" s="331"/>
      <c r="AN4521" s="35"/>
      <c r="AO4521" s="35"/>
      <c r="AP4521" s="162"/>
      <c r="AQ4521" s="35"/>
      <c r="AR4521" s="35"/>
      <c r="AS4521" s="35"/>
      <c r="AT4521" s="35"/>
      <c r="AU4521" s="35"/>
      <c r="AV4521" s="14"/>
      <c r="AW4521" s="14"/>
      <c r="AX4521" s="14"/>
      <c r="AY4521" s="14"/>
      <c r="AZ4521" s="14"/>
      <c r="BA4521" s="14"/>
    </row>
    <row r="4522" spans="3:53" ht="15.75">
      <c r="C4522" s="35"/>
      <c r="D4522" s="35"/>
      <c r="E4522" s="304"/>
      <c r="F4522" s="304"/>
      <c r="G4522" s="35"/>
      <c r="H4522" s="35"/>
      <c r="I4522" s="35"/>
      <c r="J4522" s="35"/>
      <c r="K4522" s="35"/>
      <c r="L4522" s="38"/>
      <c r="M4522" s="35"/>
      <c r="N4522" s="35"/>
      <c r="O4522" s="35"/>
      <c r="P4522" s="35"/>
      <c r="Q4522" s="35"/>
      <c r="R4522" s="35"/>
      <c r="S4522" s="35"/>
      <c r="T4522" s="35"/>
      <c r="U4522" s="35"/>
      <c r="V4522" s="35"/>
      <c r="W4522" s="35"/>
      <c r="X4522" s="35"/>
      <c r="Y4522" s="35"/>
      <c r="Z4522" s="35"/>
      <c r="AA4522" s="35"/>
      <c r="AB4522" s="35"/>
      <c r="AC4522" s="35"/>
      <c r="AD4522" s="35"/>
      <c r="AE4522" s="331"/>
      <c r="AF4522" s="331"/>
      <c r="AG4522" s="331"/>
      <c r="AH4522" s="331"/>
      <c r="AI4522" s="331"/>
      <c r="AJ4522" s="331"/>
      <c r="AK4522" s="331"/>
      <c r="AL4522" s="34"/>
      <c r="AM4522" s="331"/>
      <c r="AN4522" s="35"/>
      <c r="AO4522" s="35"/>
      <c r="AP4522" s="162"/>
      <c r="AQ4522" s="35"/>
      <c r="AR4522" s="35"/>
      <c r="AS4522" s="35"/>
      <c r="AT4522" s="35"/>
      <c r="AU4522" s="35"/>
      <c r="AV4522" s="14"/>
      <c r="AW4522" s="14"/>
      <c r="AX4522" s="14"/>
      <c r="AY4522" s="14"/>
      <c r="AZ4522" s="14"/>
      <c r="BA4522" s="14"/>
    </row>
    <row r="4523" spans="3:53" ht="15.75">
      <c r="C4523" s="35"/>
      <c r="D4523" s="35"/>
      <c r="E4523" s="304"/>
      <c r="F4523" s="304"/>
      <c r="G4523" s="35"/>
      <c r="H4523" s="35"/>
      <c r="I4523" s="35"/>
      <c r="J4523" s="35"/>
      <c r="K4523" s="35"/>
      <c r="L4523" s="38"/>
      <c r="M4523" s="35"/>
      <c r="N4523" s="35"/>
      <c r="O4523" s="35"/>
      <c r="P4523" s="35"/>
      <c r="Q4523" s="35"/>
      <c r="R4523" s="35"/>
      <c r="S4523" s="35"/>
      <c r="T4523" s="35"/>
      <c r="U4523" s="35"/>
      <c r="V4523" s="35"/>
      <c r="W4523" s="35"/>
      <c r="X4523" s="35"/>
      <c r="Y4523" s="35"/>
      <c r="Z4523" s="35"/>
      <c r="AA4523" s="35"/>
      <c r="AB4523" s="35"/>
      <c r="AC4523" s="35"/>
      <c r="AD4523" s="35"/>
      <c r="AE4523" s="331"/>
      <c r="AF4523" s="331"/>
      <c r="AG4523" s="331"/>
      <c r="AH4523" s="331"/>
      <c r="AI4523" s="331"/>
      <c r="AJ4523" s="331"/>
      <c r="AK4523" s="331"/>
      <c r="AL4523" s="34"/>
      <c r="AM4523" s="331"/>
      <c r="AN4523" s="35"/>
      <c r="AO4523" s="35"/>
      <c r="AP4523" s="162"/>
      <c r="AQ4523" s="35"/>
      <c r="AR4523" s="35"/>
      <c r="AS4523" s="35"/>
      <c r="AT4523" s="35"/>
      <c r="AU4523" s="35"/>
      <c r="AV4523" s="14"/>
      <c r="AW4523" s="14"/>
      <c r="AX4523" s="14"/>
      <c r="AY4523" s="14"/>
      <c r="AZ4523" s="14"/>
      <c r="BA4523" s="14"/>
    </row>
    <row r="4524" spans="3:53" ht="15.75">
      <c r="C4524" s="35"/>
      <c r="D4524" s="35"/>
      <c r="E4524" s="304"/>
      <c r="F4524" s="304"/>
      <c r="G4524" s="35"/>
      <c r="H4524" s="35"/>
      <c r="I4524" s="35"/>
      <c r="J4524" s="35"/>
      <c r="K4524" s="35"/>
      <c r="L4524" s="38"/>
      <c r="M4524" s="35"/>
      <c r="N4524" s="35"/>
      <c r="O4524" s="35"/>
      <c r="P4524" s="35"/>
      <c r="Q4524" s="35"/>
      <c r="R4524" s="35"/>
      <c r="S4524" s="35"/>
      <c r="T4524" s="35"/>
      <c r="U4524" s="35"/>
      <c r="V4524" s="35"/>
      <c r="W4524" s="35"/>
      <c r="X4524" s="35"/>
      <c r="Y4524" s="35"/>
      <c r="Z4524" s="35"/>
      <c r="AA4524" s="35"/>
      <c r="AB4524" s="35"/>
      <c r="AC4524" s="35"/>
      <c r="AD4524" s="35"/>
      <c r="AE4524" s="331"/>
      <c r="AF4524" s="331"/>
      <c r="AG4524" s="331"/>
      <c r="AH4524" s="331"/>
      <c r="AI4524" s="331"/>
      <c r="AJ4524" s="331"/>
      <c r="AK4524" s="331"/>
      <c r="AL4524" s="34"/>
      <c r="AM4524" s="331"/>
      <c r="AN4524" s="35"/>
      <c r="AO4524" s="35"/>
      <c r="AP4524" s="162"/>
      <c r="AQ4524" s="35"/>
      <c r="AR4524" s="35"/>
      <c r="AS4524" s="35"/>
      <c r="AT4524" s="35"/>
      <c r="AU4524" s="35"/>
      <c r="AV4524" s="14"/>
      <c r="AW4524" s="14"/>
      <c r="AX4524" s="14"/>
      <c r="AY4524" s="14"/>
      <c r="AZ4524" s="14"/>
      <c r="BA4524" s="14"/>
    </row>
    <row r="4525" spans="3:53" ht="15.75">
      <c r="C4525" s="35"/>
      <c r="D4525" s="35"/>
      <c r="E4525" s="304"/>
      <c r="F4525" s="304"/>
      <c r="G4525" s="35"/>
      <c r="H4525" s="35"/>
      <c r="I4525" s="35"/>
      <c r="J4525" s="35"/>
      <c r="K4525" s="35"/>
      <c r="L4525" s="38"/>
      <c r="M4525" s="35"/>
      <c r="N4525" s="35"/>
      <c r="O4525" s="35"/>
      <c r="P4525" s="35"/>
      <c r="Q4525" s="35"/>
      <c r="R4525" s="35"/>
      <c r="S4525" s="35"/>
      <c r="T4525" s="35"/>
      <c r="U4525" s="35"/>
      <c r="V4525" s="35"/>
      <c r="W4525" s="35"/>
      <c r="X4525" s="35"/>
      <c r="Y4525" s="35"/>
      <c r="Z4525" s="35"/>
      <c r="AA4525" s="35"/>
      <c r="AB4525" s="35"/>
      <c r="AC4525" s="35"/>
      <c r="AD4525" s="35"/>
      <c r="AE4525" s="331"/>
      <c r="AF4525" s="331"/>
      <c r="AG4525" s="331"/>
      <c r="AH4525" s="331"/>
      <c r="AI4525" s="331"/>
      <c r="AJ4525" s="331"/>
      <c r="AK4525" s="331"/>
      <c r="AL4525" s="34"/>
      <c r="AM4525" s="331"/>
      <c r="AN4525" s="35"/>
      <c r="AO4525" s="35"/>
      <c r="AP4525" s="162"/>
      <c r="AQ4525" s="35"/>
      <c r="AR4525" s="35"/>
      <c r="AS4525" s="35"/>
      <c r="AT4525" s="35"/>
      <c r="AU4525" s="35"/>
      <c r="AV4525" s="14"/>
      <c r="AW4525" s="14"/>
      <c r="AX4525" s="14"/>
      <c r="AY4525" s="14"/>
      <c r="AZ4525" s="14"/>
      <c r="BA4525" s="14"/>
    </row>
    <row r="4526" spans="3:53" ht="15.75">
      <c r="C4526" s="35"/>
      <c r="D4526" s="35"/>
      <c r="E4526" s="304"/>
      <c r="F4526" s="304"/>
      <c r="G4526" s="35"/>
      <c r="H4526" s="35"/>
      <c r="I4526" s="35"/>
      <c r="J4526" s="35"/>
      <c r="K4526" s="35"/>
      <c r="L4526" s="38"/>
      <c r="M4526" s="35"/>
      <c r="N4526" s="35"/>
      <c r="O4526" s="35"/>
      <c r="P4526" s="35"/>
      <c r="Q4526" s="35"/>
      <c r="R4526" s="35"/>
      <c r="S4526" s="35"/>
      <c r="T4526" s="35"/>
      <c r="U4526" s="35"/>
      <c r="V4526" s="35"/>
      <c r="W4526" s="35"/>
      <c r="X4526" s="35"/>
      <c r="Y4526" s="35"/>
      <c r="Z4526" s="35"/>
      <c r="AA4526" s="35"/>
      <c r="AB4526" s="35"/>
      <c r="AC4526" s="35"/>
      <c r="AD4526" s="35"/>
      <c r="AE4526" s="331"/>
      <c r="AF4526" s="331"/>
      <c r="AG4526" s="331"/>
      <c r="AH4526" s="331"/>
      <c r="AI4526" s="331"/>
      <c r="AJ4526" s="331"/>
      <c r="AK4526" s="331"/>
      <c r="AL4526" s="34"/>
      <c r="AM4526" s="331"/>
      <c r="AN4526" s="35"/>
      <c r="AO4526" s="35"/>
      <c r="AP4526" s="162"/>
      <c r="AQ4526" s="35"/>
      <c r="AR4526" s="35"/>
      <c r="AS4526" s="35"/>
      <c r="AT4526" s="35"/>
      <c r="AU4526" s="35"/>
      <c r="AV4526" s="14"/>
      <c r="AW4526" s="14"/>
      <c r="AX4526" s="14"/>
      <c r="AY4526" s="14"/>
      <c r="AZ4526" s="14"/>
      <c r="BA4526" s="14"/>
    </row>
    <row r="4527" spans="3:53" ht="15.75">
      <c r="C4527" s="35"/>
      <c r="D4527" s="35"/>
      <c r="E4527" s="304"/>
      <c r="F4527" s="304"/>
      <c r="G4527" s="35"/>
      <c r="H4527" s="35"/>
      <c r="I4527" s="35"/>
      <c r="J4527" s="35"/>
      <c r="K4527" s="35"/>
      <c r="L4527" s="38"/>
      <c r="M4527" s="35"/>
      <c r="N4527" s="35"/>
      <c r="O4527" s="35"/>
      <c r="P4527" s="35"/>
      <c r="Q4527" s="35"/>
      <c r="R4527" s="35"/>
      <c r="S4527" s="35"/>
      <c r="T4527" s="35"/>
      <c r="U4527" s="35"/>
      <c r="V4527" s="35"/>
      <c r="W4527" s="35"/>
      <c r="X4527" s="35"/>
      <c r="Y4527" s="35"/>
      <c r="Z4527" s="35"/>
      <c r="AA4527" s="35"/>
      <c r="AB4527" s="35"/>
      <c r="AC4527" s="35"/>
      <c r="AD4527" s="35"/>
      <c r="AE4527" s="331"/>
      <c r="AF4527" s="331"/>
      <c r="AG4527" s="331"/>
      <c r="AH4527" s="331"/>
      <c r="AI4527" s="331"/>
      <c r="AJ4527" s="331"/>
      <c r="AK4527" s="331"/>
      <c r="AL4527" s="34"/>
      <c r="AM4527" s="331"/>
      <c r="AN4527" s="35"/>
      <c r="AO4527" s="35"/>
      <c r="AP4527" s="162"/>
      <c r="AQ4527" s="35"/>
      <c r="AR4527" s="35"/>
      <c r="AS4527" s="35"/>
      <c r="AT4527" s="35"/>
      <c r="AU4527" s="35"/>
      <c r="AV4527" s="14"/>
      <c r="AW4527" s="14"/>
      <c r="AX4527" s="14"/>
      <c r="AY4527" s="14"/>
      <c r="AZ4527" s="14"/>
      <c r="BA4527" s="14"/>
    </row>
    <row r="4528" spans="3:53" ht="15.75">
      <c r="C4528" s="35"/>
      <c r="D4528" s="35"/>
      <c r="E4528" s="304"/>
      <c r="F4528" s="304"/>
      <c r="G4528" s="35"/>
      <c r="H4528" s="35"/>
      <c r="I4528" s="35"/>
      <c r="J4528" s="35"/>
      <c r="K4528" s="35"/>
      <c r="L4528" s="38"/>
      <c r="M4528" s="35"/>
      <c r="N4528" s="35"/>
      <c r="O4528" s="35"/>
      <c r="P4528" s="35"/>
      <c r="Q4528" s="35"/>
      <c r="R4528" s="35"/>
      <c r="S4528" s="35"/>
      <c r="T4528" s="35"/>
      <c r="U4528" s="35"/>
      <c r="V4528" s="35"/>
      <c r="W4528" s="35"/>
      <c r="X4528" s="35"/>
      <c r="Y4528" s="35"/>
      <c r="Z4528" s="35"/>
      <c r="AA4528" s="35"/>
      <c r="AB4528" s="35"/>
      <c r="AC4528" s="35"/>
      <c r="AD4528" s="35"/>
      <c r="AE4528" s="331"/>
      <c r="AF4528" s="331"/>
      <c r="AG4528" s="331"/>
      <c r="AH4528" s="331"/>
      <c r="AI4528" s="331"/>
      <c r="AJ4528" s="331"/>
      <c r="AK4528" s="331"/>
      <c r="AL4528" s="34"/>
      <c r="AM4528" s="331"/>
      <c r="AN4528" s="35"/>
      <c r="AO4528" s="35"/>
      <c r="AP4528" s="162"/>
      <c r="AQ4528" s="35"/>
      <c r="AR4528" s="35"/>
      <c r="AS4528" s="35"/>
      <c r="AT4528" s="35"/>
      <c r="AU4528" s="35"/>
      <c r="AV4528" s="14"/>
      <c r="AW4528" s="14"/>
      <c r="AX4528" s="14"/>
      <c r="AY4528" s="14"/>
      <c r="AZ4528" s="14"/>
      <c r="BA4528" s="14"/>
    </row>
    <row r="4529" spans="3:53" ht="15.75">
      <c r="C4529" s="35"/>
      <c r="D4529" s="35"/>
      <c r="E4529" s="304"/>
      <c r="F4529" s="304"/>
      <c r="G4529" s="35"/>
      <c r="H4529" s="35"/>
      <c r="I4529" s="35"/>
      <c r="J4529" s="35"/>
      <c r="K4529" s="35"/>
      <c r="L4529" s="38"/>
      <c r="M4529" s="35"/>
      <c r="N4529" s="35"/>
      <c r="O4529" s="35"/>
      <c r="P4529" s="35"/>
      <c r="Q4529" s="35"/>
      <c r="R4529" s="35"/>
      <c r="S4529" s="35"/>
      <c r="T4529" s="35"/>
      <c r="U4529" s="35"/>
      <c r="V4529" s="35"/>
      <c r="W4529" s="35"/>
      <c r="X4529" s="35"/>
      <c r="Y4529" s="35"/>
      <c r="Z4529" s="35"/>
      <c r="AA4529" s="35"/>
      <c r="AB4529" s="35"/>
      <c r="AC4529" s="35"/>
      <c r="AD4529" s="35"/>
      <c r="AE4529" s="331"/>
      <c r="AF4529" s="331"/>
      <c r="AG4529" s="331"/>
      <c r="AH4529" s="331"/>
      <c r="AI4529" s="331"/>
      <c r="AJ4529" s="331"/>
      <c r="AK4529" s="331"/>
      <c r="AL4529" s="34"/>
      <c r="AM4529" s="331"/>
      <c r="AN4529" s="35"/>
      <c r="AO4529" s="35"/>
      <c r="AP4529" s="162"/>
      <c r="AQ4529" s="35"/>
      <c r="AR4529" s="35"/>
      <c r="AS4529" s="35"/>
      <c r="AT4529" s="35"/>
      <c r="AU4529" s="35"/>
      <c r="AV4529" s="14"/>
      <c r="AW4529" s="14"/>
      <c r="AX4529" s="14"/>
      <c r="AY4529" s="14"/>
      <c r="AZ4529" s="14"/>
      <c r="BA4529" s="14"/>
    </row>
    <row r="4530" spans="3:53" ht="15.75">
      <c r="C4530" s="35"/>
      <c r="D4530" s="35"/>
      <c r="E4530" s="304"/>
      <c r="F4530" s="304"/>
      <c r="G4530" s="35"/>
      <c r="H4530" s="35"/>
      <c r="I4530" s="35"/>
      <c r="J4530" s="35"/>
      <c r="K4530" s="35"/>
      <c r="L4530" s="38"/>
      <c r="M4530" s="35"/>
      <c r="N4530" s="35"/>
      <c r="O4530" s="35"/>
      <c r="P4530" s="35"/>
      <c r="Q4530" s="35"/>
      <c r="R4530" s="35"/>
      <c r="S4530" s="35"/>
      <c r="T4530" s="35"/>
      <c r="U4530" s="35"/>
      <c r="V4530" s="35"/>
      <c r="W4530" s="35"/>
      <c r="X4530" s="35"/>
      <c r="Y4530" s="35"/>
      <c r="Z4530" s="35"/>
      <c r="AA4530" s="35"/>
      <c r="AB4530" s="35"/>
      <c r="AC4530" s="35"/>
      <c r="AD4530" s="35"/>
      <c r="AE4530" s="331"/>
      <c r="AF4530" s="331"/>
      <c r="AG4530" s="331"/>
      <c r="AH4530" s="331"/>
      <c r="AI4530" s="331"/>
      <c r="AJ4530" s="331"/>
      <c r="AK4530" s="331"/>
      <c r="AL4530" s="34"/>
      <c r="AM4530" s="331"/>
      <c r="AN4530" s="35"/>
      <c r="AO4530" s="35"/>
      <c r="AP4530" s="162"/>
      <c r="AQ4530" s="35"/>
      <c r="AR4530" s="35"/>
      <c r="AS4530" s="35"/>
      <c r="AT4530" s="35"/>
      <c r="AU4530" s="35"/>
      <c r="AV4530" s="14"/>
      <c r="AW4530" s="14"/>
      <c r="AX4530" s="14"/>
      <c r="AY4530" s="14"/>
      <c r="AZ4530" s="14"/>
      <c r="BA4530" s="14"/>
    </row>
    <row r="4531" spans="3:53" ht="15.75">
      <c r="C4531" s="35"/>
      <c r="D4531" s="35"/>
      <c r="E4531" s="304"/>
      <c r="F4531" s="304"/>
      <c r="G4531" s="35"/>
      <c r="H4531" s="35"/>
      <c r="I4531" s="35"/>
      <c r="J4531" s="35"/>
      <c r="K4531" s="35"/>
      <c r="L4531" s="38"/>
      <c r="M4531" s="35"/>
      <c r="N4531" s="35"/>
      <c r="O4531" s="35"/>
      <c r="P4531" s="35"/>
      <c r="Q4531" s="35"/>
      <c r="R4531" s="35"/>
      <c r="S4531" s="35"/>
      <c r="T4531" s="35"/>
      <c r="U4531" s="35"/>
      <c r="V4531" s="35"/>
      <c r="W4531" s="35"/>
      <c r="X4531" s="35"/>
      <c r="Y4531" s="35"/>
      <c r="Z4531" s="35"/>
      <c r="AA4531" s="35"/>
      <c r="AB4531" s="35"/>
      <c r="AC4531" s="35"/>
      <c r="AD4531" s="35"/>
      <c r="AE4531" s="331"/>
      <c r="AF4531" s="331"/>
      <c r="AG4531" s="331"/>
      <c r="AH4531" s="331"/>
      <c r="AI4531" s="331"/>
      <c r="AJ4531" s="331"/>
      <c r="AK4531" s="331"/>
      <c r="AL4531" s="34"/>
      <c r="AM4531" s="331"/>
      <c r="AN4531" s="35"/>
      <c r="AO4531" s="35"/>
      <c r="AP4531" s="162"/>
      <c r="AQ4531" s="35"/>
      <c r="AR4531" s="35"/>
      <c r="AS4531" s="35"/>
      <c r="AT4531" s="35"/>
      <c r="AU4531" s="35"/>
      <c r="AV4531" s="14"/>
      <c r="AW4531" s="14"/>
      <c r="AX4531" s="14"/>
      <c r="AY4531" s="14"/>
      <c r="AZ4531" s="14"/>
      <c r="BA4531" s="14"/>
    </row>
    <row r="4532" spans="3:53" ht="15.75">
      <c r="C4532" s="35"/>
      <c r="D4532" s="35"/>
      <c r="E4532" s="304"/>
      <c r="F4532" s="304"/>
      <c r="G4532" s="35"/>
      <c r="H4532" s="35"/>
      <c r="I4532" s="35"/>
      <c r="J4532" s="35"/>
      <c r="K4532" s="35"/>
      <c r="L4532" s="38"/>
      <c r="M4532" s="35"/>
      <c r="N4532" s="35"/>
      <c r="O4532" s="35"/>
      <c r="P4532" s="35"/>
      <c r="Q4532" s="35"/>
      <c r="R4532" s="35"/>
      <c r="S4532" s="35"/>
      <c r="T4532" s="35"/>
      <c r="U4532" s="35"/>
      <c r="V4532" s="35"/>
      <c r="W4532" s="35"/>
      <c r="X4532" s="35"/>
      <c r="Y4532" s="35"/>
      <c r="Z4532" s="35"/>
      <c r="AA4532" s="35"/>
      <c r="AB4532" s="35"/>
      <c r="AC4532" s="35"/>
      <c r="AD4532" s="35"/>
      <c r="AE4532" s="331"/>
      <c r="AF4532" s="331"/>
      <c r="AG4532" s="331"/>
      <c r="AH4532" s="331"/>
      <c r="AI4532" s="331"/>
      <c r="AJ4532" s="331"/>
      <c r="AK4532" s="331"/>
      <c r="AL4532" s="34"/>
      <c r="AM4532" s="331"/>
      <c r="AN4532" s="35"/>
      <c r="AO4532" s="35"/>
      <c r="AP4532" s="162"/>
      <c r="AQ4532" s="35"/>
      <c r="AR4532" s="35"/>
      <c r="AS4532" s="35"/>
      <c r="AT4532" s="35"/>
      <c r="AU4532" s="35"/>
      <c r="AV4532" s="14"/>
      <c r="AW4532" s="14"/>
      <c r="AX4532" s="14"/>
      <c r="AY4532" s="14"/>
      <c r="AZ4532" s="14"/>
      <c r="BA4532" s="14"/>
    </row>
    <row r="4533" spans="3:53" ht="15.75">
      <c r="C4533" s="35"/>
      <c r="D4533" s="35"/>
      <c r="E4533" s="304"/>
      <c r="F4533" s="304"/>
      <c r="G4533" s="35"/>
      <c r="H4533" s="35"/>
      <c r="I4533" s="35"/>
      <c r="J4533" s="35"/>
      <c r="K4533" s="35"/>
      <c r="L4533" s="38"/>
      <c r="M4533" s="35"/>
      <c r="N4533" s="35"/>
      <c r="O4533" s="35"/>
      <c r="P4533" s="35"/>
      <c r="Q4533" s="35"/>
      <c r="R4533" s="35"/>
      <c r="S4533" s="35"/>
      <c r="T4533" s="35"/>
      <c r="U4533" s="35"/>
      <c r="V4533" s="35"/>
      <c r="W4533" s="35"/>
      <c r="X4533" s="35"/>
      <c r="Y4533" s="35"/>
      <c r="Z4533" s="35"/>
      <c r="AA4533" s="35"/>
      <c r="AB4533" s="35"/>
      <c r="AC4533" s="35"/>
      <c r="AD4533" s="35"/>
      <c r="AE4533" s="331"/>
      <c r="AF4533" s="331"/>
      <c r="AG4533" s="331"/>
      <c r="AH4533" s="331"/>
      <c r="AI4533" s="331"/>
      <c r="AJ4533" s="331"/>
      <c r="AK4533" s="331"/>
      <c r="AL4533" s="34"/>
      <c r="AM4533" s="331"/>
      <c r="AN4533" s="35"/>
      <c r="AO4533" s="35"/>
      <c r="AP4533" s="162"/>
      <c r="AQ4533" s="35"/>
      <c r="AR4533" s="35"/>
      <c r="AS4533" s="35"/>
      <c r="AT4533" s="35"/>
      <c r="AU4533" s="35"/>
      <c r="AV4533" s="14"/>
      <c r="AW4533" s="14"/>
      <c r="AX4533" s="14"/>
      <c r="AY4533" s="14"/>
      <c r="AZ4533" s="14"/>
      <c r="BA4533" s="14"/>
    </row>
    <row r="4534" spans="3:53" ht="15.75">
      <c r="C4534" s="35"/>
      <c r="D4534" s="35"/>
      <c r="E4534" s="304"/>
      <c r="F4534" s="304"/>
      <c r="G4534" s="35"/>
      <c r="H4534" s="35"/>
      <c r="I4534" s="35"/>
      <c r="J4534" s="35"/>
      <c r="K4534" s="35"/>
      <c r="L4534" s="38"/>
      <c r="M4534" s="35"/>
      <c r="N4534" s="35"/>
      <c r="O4534" s="35"/>
      <c r="P4534" s="35"/>
      <c r="Q4534" s="35"/>
      <c r="R4534" s="35"/>
      <c r="S4534" s="35"/>
      <c r="T4534" s="35"/>
      <c r="U4534" s="35"/>
      <c r="V4534" s="35"/>
      <c r="W4534" s="35"/>
      <c r="X4534" s="35"/>
      <c r="Y4534" s="35"/>
      <c r="Z4534" s="35"/>
      <c r="AA4534" s="35"/>
      <c r="AB4534" s="35"/>
      <c r="AC4534" s="35"/>
      <c r="AD4534" s="35"/>
      <c r="AE4534" s="331"/>
      <c r="AF4534" s="331"/>
      <c r="AG4534" s="331"/>
      <c r="AH4534" s="331"/>
      <c r="AI4534" s="331"/>
      <c r="AJ4534" s="331"/>
      <c r="AK4534" s="331"/>
      <c r="AL4534" s="34"/>
      <c r="AM4534" s="331"/>
      <c r="AN4534" s="35"/>
      <c r="AO4534" s="35"/>
      <c r="AP4534" s="162"/>
      <c r="AQ4534" s="35"/>
      <c r="AR4534" s="35"/>
      <c r="AS4534" s="35"/>
      <c r="AT4534" s="35"/>
      <c r="AU4534" s="35"/>
      <c r="AV4534" s="14"/>
      <c r="AW4534" s="14"/>
      <c r="AX4534" s="14"/>
      <c r="AY4534" s="14"/>
      <c r="AZ4534" s="14"/>
      <c r="BA4534" s="14"/>
    </row>
    <row r="4535" spans="3:53" ht="15.75">
      <c r="C4535" s="35"/>
      <c r="D4535" s="35"/>
      <c r="E4535" s="304"/>
      <c r="F4535" s="304"/>
      <c r="G4535" s="35"/>
      <c r="H4535" s="35"/>
      <c r="I4535" s="35"/>
      <c r="J4535" s="35"/>
      <c r="K4535" s="35"/>
      <c r="L4535" s="38"/>
      <c r="M4535" s="35"/>
      <c r="N4535" s="35"/>
      <c r="O4535" s="35"/>
      <c r="P4535" s="35"/>
      <c r="Q4535" s="35"/>
      <c r="R4535" s="35"/>
      <c r="S4535" s="35"/>
      <c r="T4535" s="35"/>
      <c r="U4535" s="35"/>
      <c r="V4535" s="35"/>
      <c r="W4535" s="35"/>
      <c r="X4535" s="35"/>
      <c r="Y4535" s="35"/>
      <c r="Z4535" s="35"/>
      <c r="AA4535" s="35"/>
      <c r="AB4535" s="35"/>
      <c r="AC4535" s="35"/>
      <c r="AD4535" s="35"/>
      <c r="AE4535" s="331"/>
      <c r="AF4535" s="331"/>
      <c r="AG4535" s="331"/>
      <c r="AH4535" s="331"/>
      <c r="AI4535" s="331"/>
      <c r="AJ4535" s="331"/>
      <c r="AK4535" s="331"/>
      <c r="AL4535" s="34"/>
      <c r="AM4535" s="331"/>
      <c r="AN4535" s="35"/>
      <c r="AO4535" s="35"/>
      <c r="AP4535" s="162"/>
      <c r="AQ4535" s="35"/>
      <c r="AR4535" s="35"/>
      <c r="AS4535" s="35"/>
      <c r="AT4535" s="35"/>
      <c r="AU4535" s="35"/>
      <c r="AV4535" s="14"/>
      <c r="AW4535" s="14"/>
      <c r="AX4535" s="14"/>
      <c r="AY4535" s="14"/>
      <c r="AZ4535" s="14"/>
      <c r="BA4535" s="14"/>
    </row>
    <row r="4536" spans="3:53" ht="15.75">
      <c r="C4536" s="35"/>
      <c r="D4536" s="35"/>
      <c r="E4536" s="304"/>
      <c r="F4536" s="304"/>
      <c r="G4536" s="35"/>
      <c r="H4536" s="35"/>
      <c r="I4536" s="35"/>
      <c r="J4536" s="35"/>
      <c r="K4536" s="35"/>
      <c r="L4536" s="38"/>
      <c r="M4536" s="35"/>
      <c r="N4536" s="35"/>
      <c r="O4536" s="35"/>
      <c r="P4536" s="35"/>
      <c r="Q4536" s="35"/>
      <c r="R4536" s="35"/>
      <c r="S4536" s="35"/>
      <c r="T4536" s="35"/>
      <c r="U4536" s="35"/>
      <c r="V4536" s="35"/>
      <c r="W4536" s="35"/>
      <c r="X4536" s="35"/>
      <c r="Y4536" s="35"/>
      <c r="Z4536" s="35"/>
      <c r="AA4536" s="35"/>
      <c r="AB4536" s="35"/>
      <c r="AC4536" s="35"/>
      <c r="AD4536" s="35"/>
      <c r="AE4536" s="331"/>
      <c r="AF4536" s="331"/>
      <c r="AG4536" s="331"/>
      <c r="AH4536" s="331"/>
      <c r="AI4536" s="331"/>
      <c r="AJ4536" s="331"/>
      <c r="AK4536" s="331"/>
      <c r="AL4536" s="34"/>
      <c r="AM4536" s="331"/>
      <c r="AN4536" s="35"/>
      <c r="AO4536" s="35"/>
      <c r="AP4536" s="162"/>
      <c r="AQ4536" s="35"/>
      <c r="AR4536" s="35"/>
      <c r="AS4536" s="35"/>
      <c r="AT4536" s="35"/>
      <c r="AU4536" s="35"/>
      <c r="AV4536" s="14"/>
      <c r="AW4536" s="14"/>
      <c r="AX4536" s="14"/>
      <c r="AY4536" s="14"/>
      <c r="AZ4536" s="14"/>
      <c r="BA4536" s="14"/>
    </row>
    <row r="4537" spans="3:53" ht="15.75">
      <c r="C4537" s="35"/>
      <c r="D4537" s="35"/>
      <c r="E4537" s="304"/>
      <c r="F4537" s="304"/>
      <c r="G4537" s="35"/>
      <c r="H4537" s="35"/>
      <c r="I4537" s="35"/>
      <c r="J4537" s="35"/>
      <c r="K4537" s="35"/>
      <c r="L4537" s="38"/>
      <c r="M4537" s="35"/>
      <c r="N4537" s="35"/>
      <c r="O4537" s="35"/>
      <c r="P4537" s="35"/>
      <c r="Q4537" s="35"/>
      <c r="R4537" s="35"/>
      <c r="S4537" s="35"/>
      <c r="T4537" s="35"/>
      <c r="U4537" s="35"/>
      <c r="V4537" s="35"/>
      <c r="W4537" s="35"/>
      <c r="X4537" s="35"/>
      <c r="Y4537" s="35"/>
      <c r="Z4537" s="35"/>
      <c r="AA4537" s="35"/>
      <c r="AB4537" s="35"/>
      <c r="AC4537" s="35"/>
      <c r="AD4537" s="35"/>
      <c r="AE4537" s="331"/>
      <c r="AF4537" s="331"/>
      <c r="AG4537" s="331"/>
      <c r="AH4537" s="331"/>
      <c r="AI4537" s="331"/>
      <c r="AJ4537" s="331"/>
      <c r="AK4537" s="331"/>
      <c r="AL4537" s="34"/>
      <c r="AM4537" s="331"/>
      <c r="AN4537" s="35"/>
      <c r="AO4537" s="35"/>
      <c r="AP4537" s="162"/>
      <c r="AQ4537" s="35"/>
      <c r="AR4537" s="35"/>
      <c r="AS4537" s="35"/>
      <c r="AT4537" s="35"/>
      <c r="AU4537" s="35"/>
      <c r="AV4537" s="14"/>
      <c r="AW4537" s="14"/>
      <c r="AX4537" s="14"/>
      <c r="AY4537" s="14"/>
      <c r="AZ4537" s="14"/>
      <c r="BA4537" s="14"/>
    </row>
    <row r="4538" spans="3:53" ht="15.75">
      <c r="C4538" s="35"/>
      <c r="D4538" s="35"/>
      <c r="E4538" s="304"/>
      <c r="F4538" s="304"/>
      <c r="G4538" s="35"/>
      <c r="H4538" s="35"/>
      <c r="I4538" s="35"/>
      <c r="J4538" s="35"/>
      <c r="K4538" s="35"/>
      <c r="L4538" s="38"/>
      <c r="M4538" s="35"/>
      <c r="N4538" s="35"/>
      <c r="O4538" s="35"/>
      <c r="P4538" s="35"/>
      <c r="Q4538" s="35"/>
      <c r="R4538" s="35"/>
      <c r="S4538" s="35"/>
      <c r="T4538" s="35"/>
      <c r="U4538" s="35"/>
      <c r="V4538" s="35"/>
      <c r="W4538" s="35"/>
      <c r="X4538" s="35"/>
      <c r="Y4538" s="35"/>
      <c r="Z4538" s="35"/>
      <c r="AA4538" s="35"/>
      <c r="AB4538" s="35"/>
      <c r="AC4538" s="35"/>
      <c r="AD4538" s="35"/>
      <c r="AE4538" s="331"/>
      <c r="AF4538" s="331"/>
      <c r="AG4538" s="331"/>
      <c r="AH4538" s="331"/>
      <c r="AI4538" s="331"/>
      <c r="AJ4538" s="331"/>
      <c r="AK4538" s="331"/>
      <c r="AL4538" s="34"/>
      <c r="AM4538" s="331"/>
      <c r="AN4538" s="35"/>
      <c r="AO4538" s="35"/>
      <c r="AP4538" s="162"/>
      <c r="AQ4538" s="35"/>
      <c r="AR4538" s="35"/>
      <c r="AS4538" s="35"/>
      <c r="AT4538" s="35"/>
      <c r="AU4538" s="35"/>
      <c r="AV4538" s="14"/>
      <c r="AW4538" s="14"/>
      <c r="AX4538" s="14"/>
      <c r="AY4538" s="14"/>
      <c r="AZ4538" s="14"/>
      <c r="BA4538" s="14"/>
    </row>
    <row r="4539" spans="3:53" ht="15.75">
      <c r="C4539" s="35"/>
      <c r="D4539" s="35"/>
      <c r="E4539" s="304"/>
      <c r="F4539" s="304"/>
      <c r="G4539" s="35"/>
      <c r="H4539" s="35"/>
      <c r="I4539" s="35"/>
      <c r="J4539" s="35"/>
      <c r="K4539" s="35"/>
      <c r="L4539" s="38"/>
      <c r="M4539" s="35"/>
      <c r="N4539" s="35"/>
      <c r="O4539" s="35"/>
      <c r="P4539" s="35"/>
      <c r="Q4539" s="35"/>
      <c r="R4539" s="35"/>
      <c r="S4539" s="35"/>
      <c r="T4539" s="35"/>
      <c r="U4539" s="35"/>
      <c r="V4539" s="35"/>
      <c r="W4539" s="35"/>
      <c r="X4539" s="35"/>
      <c r="Y4539" s="35"/>
      <c r="Z4539" s="35"/>
      <c r="AA4539" s="35"/>
      <c r="AB4539" s="35"/>
      <c r="AC4539" s="35"/>
      <c r="AD4539" s="35"/>
      <c r="AE4539" s="331"/>
      <c r="AF4539" s="331"/>
      <c r="AG4539" s="331"/>
      <c r="AH4539" s="331"/>
      <c r="AI4539" s="331"/>
      <c r="AJ4539" s="331"/>
      <c r="AK4539" s="331"/>
      <c r="AL4539" s="34"/>
      <c r="AM4539" s="331"/>
      <c r="AN4539" s="35"/>
      <c r="AO4539" s="35"/>
      <c r="AP4539" s="162"/>
      <c r="AQ4539" s="35"/>
      <c r="AR4539" s="35"/>
      <c r="AS4539" s="35"/>
      <c r="AT4539" s="35"/>
      <c r="AU4539" s="35"/>
      <c r="AV4539" s="14"/>
      <c r="AW4539" s="14"/>
      <c r="AX4539" s="14"/>
      <c r="AY4539" s="14"/>
      <c r="AZ4539" s="14"/>
      <c r="BA4539" s="14"/>
    </row>
    <row r="4540" spans="3:53" ht="15.75">
      <c r="C4540" s="35"/>
      <c r="D4540" s="35"/>
      <c r="E4540" s="304"/>
      <c r="F4540" s="304"/>
      <c r="G4540" s="35"/>
      <c r="H4540" s="35"/>
      <c r="I4540" s="35"/>
      <c r="J4540" s="35"/>
      <c r="K4540" s="35"/>
      <c r="L4540" s="38"/>
      <c r="M4540" s="35"/>
      <c r="N4540" s="35"/>
      <c r="O4540" s="35"/>
      <c r="P4540" s="35"/>
      <c r="Q4540" s="35"/>
      <c r="R4540" s="35"/>
      <c r="S4540" s="35"/>
      <c r="T4540" s="35"/>
      <c r="U4540" s="35"/>
      <c r="V4540" s="35"/>
      <c r="W4540" s="35"/>
      <c r="X4540" s="35"/>
      <c r="Y4540" s="35"/>
      <c r="Z4540" s="35"/>
      <c r="AA4540" s="35"/>
      <c r="AB4540" s="35"/>
      <c r="AC4540" s="35"/>
      <c r="AD4540" s="35"/>
      <c r="AE4540" s="331"/>
      <c r="AF4540" s="331"/>
      <c r="AG4540" s="331"/>
      <c r="AH4540" s="331"/>
      <c r="AI4540" s="331"/>
      <c r="AJ4540" s="331"/>
      <c r="AK4540" s="331"/>
      <c r="AL4540" s="34"/>
      <c r="AM4540" s="331"/>
      <c r="AN4540" s="35"/>
      <c r="AO4540" s="35"/>
      <c r="AP4540" s="162"/>
      <c r="AQ4540" s="35"/>
      <c r="AR4540" s="35"/>
      <c r="AS4540" s="35"/>
      <c r="AT4540" s="35"/>
      <c r="AU4540" s="35"/>
      <c r="AV4540" s="14"/>
      <c r="AW4540" s="14"/>
      <c r="AX4540" s="14"/>
      <c r="AY4540" s="14"/>
      <c r="AZ4540" s="14"/>
      <c r="BA4540" s="14"/>
    </row>
    <row r="4541" spans="3:53" ht="15.75">
      <c r="C4541" s="35"/>
      <c r="D4541" s="35"/>
      <c r="E4541" s="304"/>
      <c r="F4541" s="304"/>
      <c r="G4541" s="35"/>
      <c r="H4541" s="35"/>
      <c r="I4541" s="35"/>
      <c r="J4541" s="35"/>
      <c r="K4541" s="35"/>
      <c r="L4541" s="38"/>
      <c r="M4541" s="35"/>
      <c r="N4541" s="35"/>
      <c r="O4541" s="35"/>
      <c r="P4541" s="35"/>
      <c r="Q4541" s="35"/>
      <c r="R4541" s="35"/>
      <c r="S4541" s="35"/>
      <c r="T4541" s="35"/>
      <c r="U4541" s="35"/>
      <c r="V4541" s="35"/>
      <c r="W4541" s="35"/>
      <c r="X4541" s="35"/>
      <c r="Y4541" s="35"/>
      <c r="Z4541" s="35"/>
      <c r="AA4541" s="35"/>
      <c r="AB4541" s="35"/>
      <c r="AC4541" s="35"/>
      <c r="AD4541" s="35"/>
      <c r="AE4541" s="331"/>
      <c r="AF4541" s="331"/>
      <c r="AG4541" s="331"/>
      <c r="AH4541" s="331"/>
      <c r="AI4541" s="331"/>
      <c r="AJ4541" s="331"/>
      <c r="AK4541" s="331"/>
      <c r="AL4541" s="34"/>
      <c r="AM4541" s="331"/>
      <c r="AN4541" s="35"/>
      <c r="AO4541" s="35"/>
      <c r="AP4541" s="162"/>
      <c r="AQ4541" s="35"/>
      <c r="AR4541" s="35"/>
      <c r="AS4541" s="35"/>
      <c r="AT4541" s="35"/>
      <c r="AU4541" s="35"/>
      <c r="AV4541" s="14"/>
      <c r="AW4541" s="14"/>
      <c r="AX4541" s="14"/>
      <c r="AY4541" s="14"/>
      <c r="AZ4541" s="14"/>
      <c r="BA4541" s="14"/>
    </row>
    <row r="4542" spans="3:53" ht="15.75">
      <c r="C4542" s="35"/>
      <c r="D4542" s="35"/>
      <c r="E4542" s="304"/>
      <c r="F4542" s="304"/>
      <c r="G4542" s="35"/>
      <c r="H4542" s="35"/>
      <c r="I4542" s="35"/>
      <c r="J4542" s="35"/>
      <c r="K4542" s="35"/>
      <c r="L4542" s="38"/>
      <c r="M4542" s="35"/>
      <c r="N4542" s="35"/>
      <c r="O4542" s="35"/>
      <c r="P4542" s="35"/>
      <c r="Q4542" s="35"/>
      <c r="R4542" s="35"/>
      <c r="S4542" s="35"/>
      <c r="T4542" s="35"/>
      <c r="U4542" s="35"/>
      <c r="V4542" s="35"/>
      <c r="W4542" s="35"/>
      <c r="X4542" s="35"/>
      <c r="Y4542" s="35"/>
      <c r="Z4542" s="35"/>
      <c r="AA4542" s="35"/>
      <c r="AB4542" s="35"/>
      <c r="AC4542" s="35"/>
      <c r="AD4542" s="35"/>
      <c r="AE4542" s="331"/>
      <c r="AF4542" s="331"/>
      <c r="AG4542" s="331"/>
      <c r="AH4542" s="331"/>
      <c r="AI4542" s="331"/>
      <c r="AJ4542" s="331"/>
      <c r="AK4542" s="331"/>
      <c r="AL4542" s="34"/>
      <c r="AM4542" s="331"/>
      <c r="AN4542" s="35"/>
      <c r="AO4542" s="35"/>
      <c r="AP4542" s="162"/>
      <c r="AQ4542" s="35"/>
      <c r="AR4542" s="35"/>
      <c r="AS4542" s="35"/>
      <c r="AT4542" s="35"/>
      <c r="AU4542" s="35"/>
      <c r="AV4542" s="14"/>
      <c r="AW4542" s="14"/>
      <c r="AX4542" s="14"/>
      <c r="AY4542" s="14"/>
      <c r="AZ4542" s="14"/>
      <c r="BA4542" s="14"/>
    </row>
    <row r="4543" spans="3:53" ht="15.75">
      <c r="C4543" s="35"/>
      <c r="D4543" s="35"/>
      <c r="E4543" s="304"/>
      <c r="F4543" s="304"/>
      <c r="G4543" s="35"/>
      <c r="H4543" s="35"/>
      <c r="I4543" s="35"/>
      <c r="J4543" s="35"/>
      <c r="K4543" s="35"/>
      <c r="L4543" s="38"/>
      <c r="M4543" s="35"/>
      <c r="N4543" s="35"/>
      <c r="O4543" s="35"/>
      <c r="P4543" s="35"/>
      <c r="Q4543" s="35"/>
      <c r="R4543" s="35"/>
      <c r="S4543" s="35"/>
      <c r="T4543" s="35"/>
      <c r="U4543" s="35"/>
      <c r="V4543" s="35"/>
      <c r="W4543" s="35"/>
      <c r="X4543" s="35"/>
      <c r="Y4543" s="35"/>
      <c r="Z4543" s="35"/>
      <c r="AA4543" s="35"/>
      <c r="AB4543" s="35"/>
      <c r="AC4543" s="35"/>
      <c r="AD4543" s="35"/>
      <c r="AE4543" s="331"/>
      <c r="AF4543" s="331"/>
      <c r="AG4543" s="331"/>
      <c r="AH4543" s="331"/>
      <c r="AI4543" s="331"/>
      <c r="AJ4543" s="331"/>
      <c r="AK4543" s="331"/>
      <c r="AL4543" s="34"/>
      <c r="AM4543" s="331"/>
      <c r="AN4543" s="35"/>
      <c r="AO4543" s="35"/>
      <c r="AP4543" s="162"/>
      <c r="AQ4543" s="35"/>
      <c r="AR4543" s="35"/>
      <c r="AS4543" s="35"/>
      <c r="AT4543" s="35"/>
      <c r="AU4543" s="35"/>
      <c r="AV4543" s="14"/>
      <c r="AW4543" s="14"/>
      <c r="AX4543" s="14"/>
      <c r="AY4543" s="14"/>
      <c r="AZ4543" s="14"/>
      <c r="BA4543" s="14"/>
    </row>
    <row r="4544" spans="3:53" ht="15.75">
      <c r="C4544" s="35"/>
      <c r="D4544" s="35"/>
      <c r="E4544" s="304"/>
      <c r="F4544" s="304"/>
      <c r="G4544" s="35"/>
      <c r="H4544" s="35"/>
      <c r="I4544" s="35"/>
      <c r="J4544" s="35"/>
      <c r="K4544" s="35"/>
      <c r="L4544" s="38"/>
      <c r="M4544" s="35"/>
      <c r="N4544" s="35"/>
      <c r="O4544" s="35"/>
      <c r="P4544" s="35"/>
      <c r="Q4544" s="35"/>
      <c r="R4544" s="35"/>
      <c r="S4544" s="35"/>
      <c r="T4544" s="35"/>
      <c r="U4544" s="35"/>
      <c r="V4544" s="35"/>
      <c r="W4544" s="35"/>
      <c r="X4544" s="35"/>
      <c r="Y4544" s="35"/>
      <c r="Z4544" s="35"/>
      <c r="AA4544" s="35"/>
      <c r="AB4544" s="35"/>
      <c r="AC4544" s="35"/>
      <c r="AD4544" s="35"/>
      <c r="AE4544" s="331"/>
      <c r="AF4544" s="331"/>
      <c r="AG4544" s="331"/>
      <c r="AH4544" s="331"/>
      <c r="AI4544" s="331"/>
      <c r="AJ4544" s="331"/>
      <c r="AK4544" s="331"/>
      <c r="AL4544" s="34"/>
      <c r="AM4544" s="331"/>
      <c r="AN4544" s="35"/>
      <c r="AO4544" s="35"/>
      <c r="AP4544" s="162"/>
      <c r="AQ4544" s="35"/>
      <c r="AR4544" s="35"/>
      <c r="AS4544" s="35"/>
      <c r="AT4544" s="35"/>
      <c r="AU4544" s="35"/>
      <c r="AV4544" s="14"/>
      <c r="AW4544" s="14"/>
      <c r="AX4544" s="14"/>
      <c r="AY4544" s="14"/>
      <c r="AZ4544" s="14"/>
      <c r="BA4544" s="14"/>
    </row>
    <row r="4545" spans="3:53" ht="15.75">
      <c r="C4545" s="35"/>
      <c r="D4545" s="35"/>
      <c r="E4545" s="304"/>
      <c r="F4545" s="304"/>
      <c r="G4545" s="35"/>
      <c r="H4545" s="35"/>
      <c r="I4545" s="35"/>
      <c r="J4545" s="35"/>
      <c r="K4545" s="35"/>
      <c r="L4545" s="38"/>
      <c r="M4545" s="35"/>
      <c r="N4545" s="35"/>
      <c r="O4545" s="35"/>
      <c r="P4545" s="35"/>
      <c r="Q4545" s="35"/>
      <c r="R4545" s="35"/>
      <c r="S4545" s="35"/>
      <c r="T4545" s="35"/>
      <c r="U4545" s="35"/>
      <c r="V4545" s="35"/>
      <c r="W4545" s="35"/>
      <c r="X4545" s="35"/>
      <c r="Y4545" s="35"/>
      <c r="Z4545" s="35"/>
      <c r="AA4545" s="35"/>
      <c r="AB4545" s="35"/>
      <c r="AC4545" s="35"/>
      <c r="AD4545" s="35"/>
      <c r="AE4545" s="331"/>
      <c r="AF4545" s="331"/>
      <c r="AG4545" s="331"/>
      <c r="AH4545" s="331"/>
      <c r="AI4545" s="331"/>
      <c r="AJ4545" s="331"/>
      <c r="AK4545" s="331"/>
      <c r="AL4545" s="34"/>
      <c r="AM4545" s="331"/>
      <c r="AN4545" s="35"/>
      <c r="AO4545" s="35"/>
      <c r="AP4545" s="162"/>
      <c r="AQ4545" s="35"/>
      <c r="AR4545" s="35"/>
      <c r="AS4545" s="35"/>
      <c r="AT4545" s="35"/>
      <c r="AU4545" s="35"/>
      <c r="AV4545" s="14"/>
      <c r="AW4545" s="14"/>
      <c r="AX4545" s="14"/>
      <c r="AY4545" s="14"/>
      <c r="AZ4545" s="14"/>
      <c r="BA4545" s="14"/>
    </row>
    <row r="4546" spans="3:53" ht="15.75">
      <c r="C4546" s="35"/>
      <c r="D4546" s="35"/>
      <c r="E4546" s="304"/>
      <c r="F4546" s="304"/>
      <c r="G4546" s="35"/>
      <c r="H4546" s="35"/>
      <c r="I4546" s="35"/>
      <c r="J4546" s="35"/>
      <c r="K4546" s="35"/>
      <c r="L4546" s="38"/>
      <c r="M4546" s="35"/>
      <c r="N4546" s="35"/>
      <c r="O4546" s="35"/>
      <c r="P4546" s="35"/>
      <c r="Q4546" s="35"/>
      <c r="R4546" s="35"/>
      <c r="S4546" s="35"/>
      <c r="T4546" s="35"/>
      <c r="U4546" s="35"/>
      <c r="V4546" s="35"/>
      <c r="W4546" s="35"/>
      <c r="X4546" s="35"/>
      <c r="Y4546" s="35"/>
      <c r="Z4546" s="35"/>
      <c r="AA4546" s="35"/>
      <c r="AB4546" s="35"/>
      <c r="AC4546" s="35"/>
      <c r="AD4546" s="35"/>
      <c r="AE4546" s="331"/>
      <c r="AF4546" s="331"/>
      <c r="AG4546" s="331"/>
      <c r="AH4546" s="331"/>
      <c r="AI4546" s="331"/>
      <c r="AJ4546" s="331"/>
      <c r="AK4546" s="331"/>
      <c r="AL4546" s="34"/>
      <c r="AM4546" s="331"/>
      <c r="AN4546" s="35"/>
      <c r="AO4546" s="35"/>
      <c r="AP4546" s="162"/>
      <c r="AQ4546" s="35"/>
      <c r="AR4546" s="35"/>
      <c r="AS4546" s="35"/>
      <c r="AT4546" s="35"/>
      <c r="AU4546" s="35"/>
      <c r="AV4546" s="14"/>
      <c r="AW4546" s="14"/>
      <c r="AX4546" s="14"/>
      <c r="AY4546" s="14"/>
      <c r="AZ4546" s="14"/>
      <c r="BA4546" s="14"/>
    </row>
    <row r="4547" spans="3:53" ht="15.75">
      <c r="C4547" s="35"/>
      <c r="D4547" s="35"/>
      <c r="E4547" s="304"/>
      <c r="F4547" s="304"/>
      <c r="G4547" s="35"/>
      <c r="H4547" s="35"/>
      <c r="I4547" s="35"/>
      <c r="J4547" s="35"/>
      <c r="K4547" s="35"/>
      <c r="L4547" s="38"/>
      <c r="M4547" s="35"/>
      <c r="N4547" s="35"/>
      <c r="O4547" s="35"/>
      <c r="P4547" s="35"/>
      <c r="Q4547" s="35"/>
      <c r="R4547" s="35"/>
      <c r="S4547" s="35"/>
      <c r="T4547" s="35"/>
      <c r="U4547" s="35"/>
      <c r="V4547" s="35"/>
      <c r="W4547" s="35"/>
      <c r="X4547" s="35"/>
      <c r="Y4547" s="35"/>
      <c r="Z4547" s="35"/>
      <c r="AA4547" s="35"/>
      <c r="AB4547" s="35"/>
      <c r="AC4547" s="35"/>
      <c r="AD4547" s="35"/>
      <c r="AE4547" s="331"/>
      <c r="AF4547" s="331"/>
      <c r="AG4547" s="331"/>
      <c r="AH4547" s="331"/>
      <c r="AI4547" s="331"/>
      <c r="AJ4547" s="331"/>
      <c r="AK4547" s="331"/>
      <c r="AL4547" s="34"/>
      <c r="AM4547" s="331"/>
      <c r="AN4547" s="35"/>
      <c r="AO4547" s="35"/>
      <c r="AP4547" s="162"/>
      <c r="AQ4547" s="35"/>
      <c r="AR4547" s="35"/>
      <c r="AS4547" s="35"/>
      <c r="AT4547" s="35"/>
      <c r="AU4547" s="35"/>
      <c r="AV4547" s="14"/>
      <c r="AW4547" s="14"/>
      <c r="AX4547" s="14"/>
      <c r="AY4547" s="14"/>
      <c r="AZ4547" s="14"/>
      <c r="BA4547" s="14"/>
    </row>
    <row r="4548" spans="3:53" ht="15.75">
      <c r="C4548" s="35"/>
      <c r="D4548" s="35"/>
      <c r="E4548" s="304"/>
      <c r="F4548" s="304"/>
      <c r="G4548" s="35"/>
      <c r="H4548" s="35"/>
      <c r="I4548" s="35"/>
      <c r="J4548" s="35"/>
      <c r="K4548" s="35"/>
      <c r="L4548" s="38"/>
      <c r="M4548" s="35"/>
      <c r="N4548" s="35"/>
      <c r="O4548" s="35"/>
      <c r="P4548" s="35"/>
      <c r="Q4548" s="35"/>
      <c r="R4548" s="35"/>
      <c r="S4548" s="35"/>
      <c r="T4548" s="35"/>
      <c r="U4548" s="35"/>
      <c r="V4548" s="35"/>
      <c r="W4548" s="35"/>
      <c r="X4548" s="35"/>
      <c r="Y4548" s="35"/>
      <c r="Z4548" s="35"/>
      <c r="AA4548" s="35"/>
      <c r="AB4548" s="35"/>
      <c r="AC4548" s="35"/>
      <c r="AD4548" s="35"/>
      <c r="AE4548" s="331"/>
      <c r="AF4548" s="331"/>
      <c r="AG4548" s="331"/>
      <c r="AH4548" s="331"/>
      <c r="AI4548" s="331"/>
      <c r="AJ4548" s="331"/>
      <c r="AK4548" s="331"/>
      <c r="AL4548" s="34"/>
      <c r="AM4548" s="331"/>
      <c r="AN4548" s="35"/>
      <c r="AO4548" s="35"/>
      <c r="AP4548" s="162"/>
      <c r="AQ4548" s="35"/>
      <c r="AR4548" s="35"/>
      <c r="AS4548" s="35"/>
      <c r="AT4548" s="35"/>
      <c r="AU4548" s="35"/>
      <c r="AV4548" s="14"/>
      <c r="AW4548" s="14"/>
      <c r="AX4548" s="14"/>
      <c r="AY4548" s="14"/>
      <c r="AZ4548" s="14"/>
      <c r="BA4548" s="14"/>
    </row>
    <row r="4549" spans="3:53" ht="15.75">
      <c r="C4549" s="35"/>
      <c r="D4549" s="35"/>
      <c r="E4549" s="304"/>
      <c r="F4549" s="304"/>
      <c r="G4549" s="35"/>
      <c r="H4549" s="35"/>
      <c r="I4549" s="35"/>
      <c r="J4549" s="35"/>
      <c r="K4549" s="35"/>
      <c r="L4549" s="38"/>
      <c r="M4549" s="35"/>
      <c r="N4549" s="35"/>
      <c r="O4549" s="35"/>
      <c r="P4549" s="35"/>
      <c r="Q4549" s="35"/>
      <c r="R4549" s="35"/>
      <c r="S4549" s="35"/>
      <c r="T4549" s="35"/>
      <c r="U4549" s="35"/>
      <c r="V4549" s="35"/>
      <c r="W4549" s="35"/>
      <c r="X4549" s="35"/>
      <c r="Y4549" s="35"/>
      <c r="Z4549" s="35"/>
      <c r="AA4549" s="35"/>
      <c r="AB4549" s="35"/>
      <c r="AC4549" s="35"/>
      <c r="AD4549" s="35"/>
      <c r="AE4549" s="331"/>
      <c r="AF4549" s="331"/>
      <c r="AG4549" s="331"/>
      <c r="AH4549" s="331"/>
      <c r="AI4549" s="331"/>
      <c r="AJ4549" s="331"/>
      <c r="AK4549" s="331"/>
      <c r="AL4549" s="34"/>
      <c r="AM4549" s="331"/>
      <c r="AN4549" s="35"/>
      <c r="AO4549" s="35"/>
      <c r="AP4549" s="162"/>
      <c r="AQ4549" s="35"/>
      <c r="AR4549" s="35"/>
      <c r="AS4549" s="35"/>
      <c r="AT4549" s="35"/>
      <c r="AU4549" s="35"/>
      <c r="AV4549" s="14"/>
      <c r="AW4549" s="14"/>
      <c r="AX4549" s="14"/>
      <c r="AY4549" s="14"/>
      <c r="AZ4549" s="14"/>
      <c r="BA4549" s="14"/>
    </row>
    <row r="4550" spans="3:53" ht="15.75">
      <c r="C4550" s="35"/>
      <c r="D4550" s="35"/>
      <c r="E4550" s="304"/>
      <c r="F4550" s="304"/>
      <c r="G4550" s="35"/>
      <c r="H4550" s="35"/>
      <c r="I4550" s="35"/>
      <c r="J4550" s="35"/>
      <c r="K4550" s="35"/>
      <c r="L4550" s="38"/>
      <c r="M4550" s="35"/>
      <c r="N4550" s="35"/>
      <c r="O4550" s="35"/>
      <c r="P4550" s="35"/>
      <c r="Q4550" s="35"/>
      <c r="R4550" s="35"/>
      <c r="S4550" s="35"/>
      <c r="T4550" s="35"/>
      <c r="U4550" s="35"/>
      <c r="V4550" s="35"/>
      <c r="W4550" s="35"/>
      <c r="X4550" s="35"/>
      <c r="Y4550" s="35"/>
      <c r="Z4550" s="35"/>
      <c r="AA4550" s="35"/>
      <c r="AB4550" s="35"/>
      <c r="AC4550" s="35"/>
      <c r="AD4550" s="35"/>
      <c r="AE4550" s="331"/>
      <c r="AF4550" s="331"/>
      <c r="AG4550" s="331"/>
      <c r="AH4550" s="331"/>
      <c r="AI4550" s="331"/>
      <c r="AJ4550" s="331"/>
      <c r="AK4550" s="331"/>
      <c r="AL4550" s="34"/>
      <c r="AM4550" s="331"/>
      <c r="AN4550" s="35"/>
      <c r="AO4550" s="35"/>
      <c r="AP4550" s="162"/>
      <c r="AQ4550" s="35"/>
      <c r="AR4550" s="35"/>
      <c r="AS4550" s="35"/>
      <c r="AT4550" s="35"/>
      <c r="AU4550" s="35"/>
      <c r="AV4550" s="14"/>
      <c r="AW4550" s="14"/>
      <c r="AX4550" s="14"/>
      <c r="AY4550" s="14"/>
      <c r="AZ4550" s="14"/>
      <c r="BA4550" s="14"/>
    </row>
    <row r="4551" spans="3:53" ht="15.75">
      <c r="C4551" s="35"/>
      <c r="D4551" s="35"/>
      <c r="E4551" s="304"/>
      <c r="F4551" s="304"/>
      <c r="G4551" s="35"/>
      <c r="H4551" s="35"/>
      <c r="I4551" s="35"/>
      <c r="J4551" s="35"/>
      <c r="K4551" s="35"/>
      <c r="L4551" s="38"/>
      <c r="M4551" s="35"/>
      <c r="N4551" s="35"/>
      <c r="O4551" s="35"/>
      <c r="P4551" s="35"/>
      <c r="Q4551" s="35"/>
      <c r="R4551" s="35"/>
      <c r="S4551" s="35"/>
      <c r="T4551" s="35"/>
      <c r="U4551" s="35"/>
      <c r="V4551" s="35"/>
      <c r="W4551" s="35"/>
      <c r="X4551" s="35"/>
      <c r="Y4551" s="35"/>
      <c r="Z4551" s="35"/>
      <c r="AA4551" s="35"/>
      <c r="AB4551" s="35"/>
      <c r="AC4551" s="35"/>
      <c r="AD4551" s="35"/>
      <c r="AE4551" s="331"/>
      <c r="AF4551" s="331"/>
      <c r="AG4551" s="331"/>
      <c r="AH4551" s="331"/>
      <c r="AI4551" s="331"/>
      <c r="AJ4551" s="331"/>
      <c r="AK4551" s="331"/>
      <c r="AL4551" s="34"/>
      <c r="AM4551" s="331"/>
      <c r="AN4551" s="35"/>
      <c r="AO4551" s="35"/>
      <c r="AP4551" s="162"/>
      <c r="AQ4551" s="35"/>
      <c r="AR4551" s="35"/>
      <c r="AS4551" s="35"/>
      <c r="AT4551" s="35"/>
      <c r="AU4551" s="35"/>
      <c r="AV4551" s="14"/>
      <c r="AW4551" s="14"/>
      <c r="AX4551" s="14"/>
      <c r="AY4551" s="14"/>
      <c r="AZ4551" s="14"/>
      <c r="BA4551" s="14"/>
    </row>
    <row r="4552" spans="3:53" ht="15.75">
      <c r="C4552" s="35"/>
      <c r="D4552" s="35"/>
      <c r="E4552" s="304"/>
      <c r="F4552" s="304"/>
      <c r="G4552" s="35"/>
      <c r="H4552" s="35"/>
      <c r="I4552" s="35"/>
      <c r="J4552" s="35"/>
      <c r="K4552" s="35"/>
      <c r="L4552" s="38"/>
      <c r="M4552" s="35"/>
      <c r="N4552" s="35"/>
      <c r="O4552" s="35"/>
      <c r="P4552" s="35"/>
      <c r="Q4552" s="35"/>
      <c r="R4552" s="35"/>
      <c r="S4552" s="35"/>
      <c r="T4552" s="35"/>
      <c r="U4552" s="35"/>
      <c r="V4552" s="35"/>
      <c r="W4552" s="35"/>
      <c r="X4552" s="35"/>
      <c r="Y4552" s="35"/>
      <c r="Z4552" s="35"/>
      <c r="AA4552" s="35"/>
      <c r="AB4552" s="35"/>
      <c r="AC4552" s="35"/>
      <c r="AD4552" s="35"/>
      <c r="AE4552" s="331"/>
      <c r="AF4552" s="331"/>
      <c r="AG4552" s="331"/>
      <c r="AH4552" s="331"/>
      <c r="AI4552" s="331"/>
      <c r="AJ4552" s="331"/>
      <c r="AK4552" s="331"/>
      <c r="AL4552" s="34"/>
      <c r="AM4552" s="331"/>
      <c r="AN4552" s="35"/>
      <c r="AO4552" s="35"/>
      <c r="AP4552" s="162"/>
      <c r="AQ4552" s="35"/>
      <c r="AR4552" s="35"/>
      <c r="AS4552" s="35"/>
      <c r="AT4552" s="35"/>
      <c r="AU4552" s="35"/>
      <c r="AV4552" s="14"/>
      <c r="AW4552" s="14"/>
      <c r="AX4552" s="14"/>
      <c r="AY4552" s="14"/>
      <c r="AZ4552" s="14"/>
      <c r="BA4552" s="14"/>
    </row>
    <row r="4553" spans="3:53" ht="15.75">
      <c r="C4553" s="35"/>
      <c r="D4553" s="35"/>
      <c r="E4553" s="304"/>
      <c r="F4553" s="304"/>
      <c r="G4553" s="35"/>
      <c r="H4553" s="35"/>
      <c r="I4553" s="35"/>
      <c r="J4553" s="35"/>
      <c r="K4553" s="35"/>
      <c r="L4553" s="38"/>
      <c r="M4553" s="35"/>
      <c r="N4553" s="35"/>
      <c r="O4553" s="35"/>
      <c r="P4553" s="35"/>
      <c r="Q4553" s="35"/>
      <c r="R4553" s="35"/>
      <c r="S4553" s="35"/>
      <c r="T4553" s="35"/>
      <c r="U4553" s="35"/>
      <c r="V4553" s="35"/>
      <c r="W4553" s="35"/>
      <c r="X4553" s="35"/>
      <c r="Y4553" s="35"/>
      <c r="Z4553" s="35"/>
      <c r="AA4553" s="35"/>
      <c r="AB4553" s="35"/>
      <c r="AC4553" s="35"/>
      <c r="AD4553" s="35"/>
      <c r="AE4553" s="331"/>
      <c r="AF4553" s="331"/>
      <c r="AG4553" s="331"/>
      <c r="AH4553" s="331"/>
      <c r="AI4553" s="331"/>
      <c r="AJ4553" s="331"/>
      <c r="AK4553" s="331"/>
      <c r="AL4553" s="34"/>
      <c r="AM4553" s="331"/>
      <c r="AN4553" s="35"/>
      <c r="AO4553" s="35"/>
      <c r="AP4553" s="162"/>
      <c r="AQ4553" s="35"/>
      <c r="AR4553" s="35"/>
      <c r="AS4553" s="35"/>
      <c r="AT4553" s="35"/>
      <c r="AU4553" s="35"/>
      <c r="AV4553" s="14"/>
      <c r="AW4553" s="14"/>
      <c r="AX4553" s="14"/>
      <c r="AY4553" s="14"/>
      <c r="AZ4553" s="14"/>
      <c r="BA4553" s="14"/>
    </row>
    <row r="4554" spans="3:53" ht="15.75">
      <c r="C4554" s="35"/>
      <c r="D4554" s="35"/>
      <c r="E4554" s="304"/>
      <c r="F4554" s="304"/>
      <c r="G4554" s="35"/>
      <c r="H4554" s="35"/>
      <c r="I4554" s="35"/>
      <c r="J4554" s="35"/>
      <c r="K4554" s="35"/>
      <c r="L4554" s="38"/>
      <c r="M4554" s="35"/>
      <c r="N4554" s="35"/>
      <c r="O4554" s="35"/>
      <c r="P4554" s="35"/>
      <c r="Q4554" s="35"/>
      <c r="R4554" s="35"/>
      <c r="S4554" s="35"/>
      <c r="T4554" s="35"/>
      <c r="U4554" s="35"/>
      <c r="V4554" s="35"/>
      <c r="W4554" s="35"/>
      <c r="X4554" s="35"/>
      <c r="Y4554" s="35"/>
      <c r="Z4554" s="35"/>
      <c r="AA4554" s="35"/>
      <c r="AB4554" s="35"/>
      <c r="AC4554" s="35"/>
      <c r="AD4554" s="35"/>
      <c r="AE4554" s="331"/>
      <c r="AF4554" s="331"/>
      <c r="AG4554" s="331"/>
      <c r="AH4554" s="331"/>
      <c r="AI4554" s="331"/>
      <c r="AJ4554" s="331"/>
      <c r="AK4554" s="331"/>
      <c r="AL4554" s="34"/>
      <c r="AM4554" s="331"/>
      <c r="AN4554" s="35"/>
      <c r="AO4554" s="35"/>
      <c r="AP4554" s="162"/>
      <c r="AQ4554" s="35"/>
      <c r="AR4554" s="35"/>
      <c r="AS4554" s="35"/>
      <c r="AT4554" s="35"/>
      <c r="AU4554" s="35"/>
      <c r="AV4554" s="14"/>
      <c r="AW4554" s="14"/>
      <c r="AX4554" s="14"/>
      <c r="AY4554" s="14"/>
      <c r="AZ4554" s="14"/>
      <c r="BA4554" s="14"/>
    </row>
    <row r="4555" spans="3:53" ht="15.75">
      <c r="C4555" s="35"/>
      <c r="D4555" s="35"/>
      <c r="E4555" s="304"/>
      <c r="F4555" s="304"/>
      <c r="G4555" s="35"/>
      <c r="H4555" s="35"/>
      <c r="I4555" s="35"/>
      <c r="J4555" s="35"/>
      <c r="K4555" s="35"/>
      <c r="L4555" s="38"/>
      <c r="M4555" s="35"/>
      <c r="N4555" s="35"/>
      <c r="O4555" s="35"/>
      <c r="P4555" s="35"/>
      <c r="Q4555" s="35"/>
      <c r="R4555" s="35"/>
      <c r="S4555" s="35"/>
      <c r="T4555" s="35"/>
      <c r="U4555" s="35"/>
      <c r="V4555" s="35"/>
      <c r="W4555" s="35"/>
      <c r="X4555" s="35"/>
      <c r="Y4555" s="35"/>
      <c r="Z4555" s="35"/>
      <c r="AA4555" s="35"/>
      <c r="AB4555" s="35"/>
      <c r="AC4555" s="35"/>
      <c r="AD4555" s="35"/>
      <c r="AE4555" s="331"/>
      <c r="AF4555" s="331"/>
      <c r="AG4555" s="331"/>
      <c r="AH4555" s="331"/>
      <c r="AI4555" s="331"/>
      <c r="AJ4555" s="331"/>
      <c r="AK4555" s="331"/>
      <c r="AL4555" s="34"/>
      <c r="AM4555" s="331"/>
      <c r="AN4555" s="35"/>
      <c r="AO4555" s="35"/>
      <c r="AP4555" s="162"/>
      <c r="AQ4555" s="35"/>
      <c r="AR4555" s="35"/>
      <c r="AS4555" s="35"/>
      <c r="AT4555" s="35"/>
      <c r="AU4555" s="35"/>
      <c r="AV4555" s="14"/>
      <c r="AW4555" s="14"/>
      <c r="AX4555" s="14"/>
      <c r="AY4555" s="14"/>
      <c r="AZ4555" s="14"/>
      <c r="BA4555" s="14"/>
    </row>
    <row r="4556" spans="3:53" ht="15.75">
      <c r="C4556" s="35"/>
      <c r="D4556" s="35"/>
      <c r="E4556" s="304"/>
      <c r="F4556" s="304"/>
      <c r="G4556" s="35"/>
      <c r="H4556" s="35"/>
      <c r="I4556" s="35"/>
      <c r="J4556" s="35"/>
      <c r="K4556" s="35"/>
      <c r="L4556" s="38"/>
      <c r="M4556" s="35"/>
      <c r="N4556" s="35"/>
      <c r="O4556" s="35"/>
      <c r="P4556" s="35"/>
      <c r="Q4556" s="35"/>
      <c r="R4556" s="35"/>
      <c r="S4556" s="35"/>
      <c r="T4556" s="35"/>
      <c r="U4556" s="35"/>
      <c r="V4556" s="35"/>
      <c r="W4556" s="35"/>
      <c r="X4556" s="35"/>
      <c r="Y4556" s="35"/>
      <c r="Z4556" s="35"/>
      <c r="AA4556" s="35"/>
      <c r="AB4556" s="35"/>
      <c r="AC4556" s="35"/>
      <c r="AD4556" s="35"/>
      <c r="AE4556" s="331"/>
      <c r="AF4556" s="331"/>
      <c r="AG4556" s="331"/>
      <c r="AH4556" s="331"/>
      <c r="AI4556" s="331"/>
      <c r="AJ4556" s="331"/>
      <c r="AK4556" s="331"/>
      <c r="AL4556" s="34"/>
      <c r="AM4556" s="331"/>
      <c r="AN4556" s="35"/>
      <c r="AO4556" s="35"/>
      <c r="AP4556" s="162"/>
      <c r="AQ4556" s="35"/>
      <c r="AR4556" s="35"/>
      <c r="AS4556" s="35"/>
      <c r="AT4556" s="35"/>
      <c r="AU4556" s="35"/>
      <c r="AV4556" s="14"/>
      <c r="AW4556" s="14"/>
      <c r="AX4556" s="14"/>
      <c r="AY4556" s="14"/>
      <c r="AZ4556" s="14"/>
      <c r="BA4556" s="14"/>
    </row>
    <row r="4557" spans="3:53" ht="15.75">
      <c r="C4557" s="35"/>
      <c r="D4557" s="35"/>
      <c r="E4557" s="304"/>
      <c r="F4557" s="304"/>
      <c r="G4557" s="35"/>
      <c r="H4557" s="35"/>
      <c r="I4557" s="35"/>
      <c r="J4557" s="35"/>
      <c r="K4557" s="35"/>
      <c r="L4557" s="38"/>
      <c r="M4557" s="35"/>
      <c r="N4557" s="35"/>
      <c r="O4557" s="35"/>
      <c r="P4557" s="35"/>
      <c r="Q4557" s="35"/>
      <c r="R4557" s="35"/>
      <c r="S4557" s="35"/>
      <c r="T4557" s="35"/>
      <c r="U4557" s="35"/>
      <c r="V4557" s="35"/>
      <c r="W4557" s="35"/>
      <c r="X4557" s="35"/>
      <c r="Y4557" s="35"/>
      <c r="Z4557" s="35"/>
      <c r="AA4557" s="35"/>
      <c r="AB4557" s="35"/>
      <c r="AC4557" s="35"/>
      <c r="AD4557" s="35"/>
      <c r="AE4557" s="331"/>
      <c r="AF4557" s="331"/>
      <c r="AG4557" s="331"/>
      <c r="AH4557" s="331"/>
      <c r="AI4557" s="331"/>
      <c r="AJ4557" s="331"/>
      <c r="AK4557" s="331"/>
      <c r="AL4557" s="34"/>
      <c r="AM4557" s="331"/>
      <c r="AN4557" s="35"/>
      <c r="AO4557" s="35"/>
      <c r="AP4557" s="162"/>
      <c r="AQ4557" s="35"/>
      <c r="AR4557" s="35"/>
      <c r="AS4557" s="35"/>
      <c r="AT4557" s="35"/>
      <c r="AU4557" s="35"/>
      <c r="AV4557" s="14"/>
      <c r="AW4557" s="14"/>
      <c r="AX4557" s="14"/>
      <c r="AY4557" s="14"/>
      <c r="AZ4557" s="14"/>
      <c r="BA4557" s="14"/>
    </row>
    <row r="4558" spans="3:53" ht="15.75">
      <c r="C4558" s="35"/>
      <c r="D4558" s="35"/>
      <c r="E4558" s="304"/>
      <c r="F4558" s="304"/>
      <c r="G4558" s="35"/>
      <c r="H4558" s="35"/>
      <c r="I4558" s="35"/>
      <c r="J4558" s="35"/>
      <c r="K4558" s="35"/>
      <c r="L4558" s="38"/>
      <c r="M4558" s="35"/>
      <c r="N4558" s="35"/>
      <c r="O4558" s="35"/>
      <c r="P4558" s="35"/>
      <c r="Q4558" s="35"/>
      <c r="R4558" s="35"/>
      <c r="S4558" s="35"/>
      <c r="T4558" s="35"/>
      <c r="U4558" s="35"/>
      <c r="V4558" s="35"/>
      <c r="W4558" s="35"/>
      <c r="X4558" s="35"/>
      <c r="Y4558" s="35"/>
      <c r="Z4558" s="35"/>
      <c r="AA4558" s="35"/>
      <c r="AB4558" s="35"/>
      <c r="AC4558" s="35"/>
      <c r="AD4558" s="35"/>
      <c r="AE4558" s="331"/>
      <c r="AF4558" s="331"/>
      <c r="AG4558" s="331"/>
      <c r="AH4558" s="331"/>
      <c r="AI4558" s="331"/>
      <c r="AJ4558" s="331"/>
      <c r="AK4558" s="331"/>
      <c r="AL4558" s="34"/>
      <c r="AM4558" s="331"/>
      <c r="AN4558" s="35"/>
      <c r="AO4558" s="35"/>
      <c r="AP4558" s="162"/>
      <c r="AQ4558" s="35"/>
      <c r="AR4558" s="35"/>
      <c r="AS4558" s="35"/>
      <c r="AT4558" s="35"/>
      <c r="AU4558" s="35"/>
      <c r="AV4558" s="14"/>
      <c r="AW4558" s="14"/>
      <c r="AX4558" s="14"/>
      <c r="AY4558" s="14"/>
      <c r="AZ4558" s="14"/>
      <c r="BA4558" s="14"/>
    </row>
    <row r="4559" spans="3:53" ht="15.75">
      <c r="C4559" s="35"/>
      <c r="D4559" s="35"/>
      <c r="E4559" s="304"/>
      <c r="F4559" s="304"/>
      <c r="G4559" s="35"/>
      <c r="H4559" s="35"/>
      <c r="I4559" s="35"/>
      <c r="J4559" s="35"/>
      <c r="K4559" s="35"/>
      <c r="L4559" s="38"/>
      <c r="M4559" s="35"/>
      <c r="N4559" s="35"/>
      <c r="O4559" s="35"/>
      <c r="P4559" s="35"/>
      <c r="Q4559" s="35"/>
      <c r="R4559" s="35"/>
      <c r="S4559" s="35"/>
      <c r="T4559" s="35"/>
      <c r="U4559" s="35"/>
      <c r="V4559" s="35"/>
      <c r="W4559" s="35"/>
      <c r="X4559" s="35"/>
      <c r="Y4559" s="35"/>
      <c r="Z4559" s="35"/>
      <c r="AA4559" s="35"/>
      <c r="AB4559" s="35"/>
      <c r="AC4559" s="35"/>
      <c r="AD4559" s="35"/>
      <c r="AE4559" s="331"/>
      <c r="AF4559" s="331"/>
      <c r="AG4559" s="331"/>
      <c r="AH4559" s="331"/>
      <c r="AI4559" s="331"/>
      <c r="AJ4559" s="331"/>
      <c r="AK4559" s="331"/>
      <c r="AL4559" s="34"/>
      <c r="AM4559" s="331"/>
      <c r="AN4559" s="35"/>
      <c r="AO4559" s="35"/>
      <c r="AP4559" s="162"/>
      <c r="AQ4559" s="35"/>
      <c r="AR4559" s="35"/>
      <c r="AS4559" s="35"/>
      <c r="AT4559" s="35"/>
      <c r="AU4559" s="35"/>
      <c r="AV4559" s="14"/>
      <c r="AW4559" s="14"/>
      <c r="AX4559" s="14"/>
      <c r="AY4559" s="14"/>
      <c r="AZ4559" s="14"/>
      <c r="BA4559" s="14"/>
    </row>
    <row r="4560" spans="3:53" ht="15.75">
      <c r="C4560" s="35"/>
      <c r="D4560" s="35"/>
      <c r="E4560" s="304"/>
      <c r="F4560" s="304"/>
      <c r="G4560" s="35"/>
      <c r="H4560" s="35"/>
      <c r="I4560" s="35"/>
      <c r="J4560" s="35"/>
      <c r="K4560" s="35"/>
      <c r="L4560" s="38"/>
      <c r="M4560" s="35"/>
      <c r="N4560" s="35"/>
      <c r="O4560" s="35"/>
      <c r="P4560" s="35"/>
      <c r="Q4560" s="35"/>
      <c r="R4560" s="35"/>
      <c r="S4560" s="35"/>
      <c r="T4560" s="35"/>
      <c r="U4560" s="35"/>
      <c r="V4560" s="35"/>
      <c r="W4560" s="35"/>
      <c r="X4560" s="35"/>
      <c r="Y4560" s="35"/>
      <c r="Z4560" s="35"/>
      <c r="AA4560" s="35"/>
      <c r="AB4560" s="35"/>
      <c r="AC4560" s="35"/>
      <c r="AD4560" s="35"/>
      <c r="AE4560" s="331"/>
      <c r="AF4560" s="331"/>
      <c r="AG4560" s="331"/>
      <c r="AH4560" s="331"/>
      <c r="AI4560" s="331"/>
      <c r="AJ4560" s="331"/>
      <c r="AK4560" s="331"/>
      <c r="AL4560" s="34"/>
      <c r="AM4560" s="331"/>
      <c r="AN4560" s="35"/>
      <c r="AO4560" s="35"/>
      <c r="AP4560" s="162"/>
      <c r="AQ4560" s="35"/>
      <c r="AR4560" s="35"/>
      <c r="AS4560" s="35"/>
      <c r="AT4560" s="35"/>
      <c r="AU4560" s="35"/>
      <c r="AV4560" s="14"/>
      <c r="AW4560" s="14"/>
      <c r="AX4560" s="14"/>
      <c r="AY4560" s="14"/>
      <c r="AZ4560" s="14"/>
      <c r="BA4560" s="14"/>
    </row>
    <row r="4561" spans="3:53" ht="15.75">
      <c r="C4561" s="35"/>
      <c r="D4561" s="35"/>
      <c r="E4561" s="304"/>
      <c r="F4561" s="304"/>
      <c r="G4561" s="35"/>
      <c r="H4561" s="35"/>
      <c r="I4561" s="35"/>
      <c r="J4561" s="35"/>
      <c r="K4561" s="35"/>
      <c r="L4561" s="38"/>
      <c r="M4561" s="35"/>
      <c r="N4561" s="35"/>
      <c r="O4561" s="35"/>
      <c r="P4561" s="35"/>
      <c r="Q4561" s="35"/>
      <c r="R4561" s="35"/>
      <c r="S4561" s="35"/>
      <c r="T4561" s="35"/>
      <c r="U4561" s="35"/>
      <c r="V4561" s="35"/>
      <c r="W4561" s="35"/>
      <c r="X4561" s="35"/>
      <c r="Y4561" s="35"/>
      <c r="Z4561" s="35"/>
      <c r="AA4561" s="35"/>
      <c r="AB4561" s="35"/>
      <c r="AC4561" s="35"/>
      <c r="AD4561" s="35"/>
      <c r="AE4561" s="331"/>
      <c r="AF4561" s="331"/>
      <c r="AG4561" s="331"/>
      <c r="AH4561" s="331"/>
      <c r="AI4561" s="331"/>
      <c r="AJ4561" s="331"/>
      <c r="AK4561" s="331"/>
      <c r="AL4561" s="34"/>
      <c r="AM4561" s="331"/>
      <c r="AN4561" s="35"/>
      <c r="AO4561" s="35"/>
      <c r="AP4561" s="162"/>
      <c r="AQ4561" s="35"/>
      <c r="AR4561" s="35"/>
      <c r="AS4561" s="35"/>
      <c r="AT4561" s="35"/>
      <c r="AU4561" s="35"/>
      <c r="AV4561" s="14"/>
      <c r="AW4561" s="14"/>
      <c r="AX4561" s="14"/>
      <c r="AY4561" s="14"/>
      <c r="AZ4561" s="14"/>
      <c r="BA4561" s="14"/>
    </row>
    <row r="4562" spans="3:53" ht="15.75">
      <c r="C4562" s="35"/>
      <c r="D4562" s="35"/>
      <c r="E4562" s="304"/>
      <c r="F4562" s="304"/>
      <c r="G4562" s="35"/>
      <c r="H4562" s="35"/>
      <c r="I4562" s="35"/>
      <c r="J4562" s="35"/>
      <c r="K4562" s="35"/>
      <c r="L4562" s="38"/>
      <c r="M4562" s="35"/>
      <c r="N4562" s="35"/>
      <c r="O4562" s="35"/>
      <c r="P4562" s="35"/>
      <c r="Q4562" s="35"/>
      <c r="R4562" s="35"/>
      <c r="S4562" s="35"/>
      <c r="T4562" s="35"/>
      <c r="U4562" s="35"/>
      <c r="V4562" s="35"/>
      <c r="W4562" s="35"/>
      <c r="X4562" s="35"/>
      <c r="Y4562" s="35"/>
      <c r="Z4562" s="35"/>
      <c r="AA4562" s="35"/>
      <c r="AB4562" s="35"/>
      <c r="AC4562" s="35"/>
      <c r="AD4562" s="35"/>
      <c r="AE4562" s="331"/>
      <c r="AF4562" s="331"/>
      <c r="AG4562" s="331"/>
      <c r="AH4562" s="331"/>
      <c r="AI4562" s="331"/>
      <c r="AJ4562" s="331"/>
      <c r="AK4562" s="331"/>
      <c r="AL4562" s="34"/>
      <c r="AM4562" s="331"/>
      <c r="AN4562" s="35"/>
      <c r="AO4562" s="35"/>
      <c r="AP4562" s="162"/>
      <c r="AQ4562" s="35"/>
      <c r="AR4562" s="35"/>
      <c r="AS4562" s="35"/>
      <c r="AT4562" s="35"/>
      <c r="AU4562" s="35"/>
      <c r="AV4562" s="14"/>
      <c r="AW4562" s="14"/>
      <c r="AX4562" s="14"/>
      <c r="AY4562" s="14"/>
      <c r="AZ4562" s="14"/>
      <c r="BA4562" s="14"/>
    </row>
    <row r="4563" spans="3:53" ht="15.75">
      <c r="C4563" s="35"/>
      <c r="D4563" s="35"/>
      <c r="E4563" s="304"/>
      <c r="F4563" s="304"/>
      <c r="G4563" s="35"/>
      <c r="H4563" s="35"/>
      <c r="I4563" s="35"/>
      <c r="J4563" s="35"/>
      <c r="K4563" s="35"/>
      <c r="L4563" s="38"/>
      <c r="M4563" s="35"/>
      <c r="N4563" s="35"/>
      <c r="O4563" s="35"/>
      <c r="P4563" s="35"/>
      <c r="Q4563" s="35"/>
      <c r="R4563" s="35"/>
      <c r="S4563" s="35"/>
      <c r="T4563" s="35"/>
      <c r="U4563" s="35"/>
      <c r="V4563" s="35"/>
      <c r="W4563" s="35"/>
      <c r="X4563" s="35"/>
      <c r="Y4563" s="35"/>
      <c r="Z4563" s="35"/>
      <c r="AA4563" s="35"/>
      <c r="AB4563" s="35"/>
      <c r="AC4563" s="35"/>
      <c r="AD4563" s="35"/>
      <c r="AE4563" s="331"/>
      <c r="AF4563" s="331"/>
      <c r="AG4563" s="331"/>
      <c r="AH4563" s="331"/>
      <c r="AI4563" s="331"/>
      <c r="AJ4563" s="331"/>
      <c r="AK4563" s="331"/>
      <c r="AL4563" s="34"/>
      <c r="AM4563" s="331"/>
      <c r="AN4563" s="35"/>
      <c r="AO4563" s="35"/>
      <c r="AP4563" s="162"/>
      <c r="AQ4563" s="35"/>
      <c r="AR4563" s="35"/>
      <c r="AS4563" s="35"/>
      <c r="AT4563" s="35"/>
      <c r="AU4563" s="35"/>
      <c r="AV4563" s="14"/>
      <c r="AW4563" s="14"/>
      <c r="AX4563" s="14"/>
      <c r="AY4563" s="14"/>
      <c r="AZ4563" s="14"/>
      <c r="BA4563" s="14"/>
    </row>
    <row r="4564" spans="3:53" ht="15.75">
      <c r="C4564" s="35"/>
      <c r="D4564" s="35"/>
      <c r="E4564" s="304"/>
      <c r="F4564" s="304"/>
      <c r="G4564" s="35"/>
      <c r="H4564" s="35"/>
      <c r="I4564" s="35"/>
      <c r="J4564" s="35"/>
      <c r="K4564" s="35"/>
      <c r="L4564" s="38"/>
      <c r="M4564" s="35"/>
      <c r="N4564" s="35"/>
      <c r="O4564" s="35"/>
      <c r="P4564" s="35"/>
      <c r="Q4564" s="35"/>
      <c r="R4564" s="35"/>
      <c r="S4564" s="35"/>
      <c r="T4564" s="35"/>
      <c r="U4564" s="35"/>
      <c r="V4564" s="35"/>
      <c r="W4564" s="35"/>
      <c r="X4564" s="35"/>
      <c r="Y4564" s="35"/>
      <c r="Z4564" s="35"/>
      <c r="AA4564" s="35"/>
      <c r="AB4564" s="35"/>
      <c r="AC4564" s="35"/>
      <c r="AD4564" s="35"/>
      <c r="AE4564" s="331"/>
      <c r="AF4564" s="331"/>
      <c r="AG4564" s="331"/>
      <c r="AH4564" s="331"/>
      <c r="AI4564" s="331"/>
      <c r="AJ4564" s="331"/>
      <c r="AK4564" s="331"/>
      <c r="AL4564" s="34"/>
      <c r="AM4564" s="331"/>
      <c r="AN4564" s="35"/>
      <c r="AO4564" s="35"/>
      <c r="AP4564" s="162"/>
      <c r="AQ4564" s="35"/>
      <c r="AR4564" s="35"/>
      <c r="AS4564" s="35"/>
      <c r="AT4564" s="35"/>
      <c r="AU4564" s="35"/>
      <c r="AV4564" s="14"/>
      <c r="AW4564" s="14"/>
      <c r="AX4564" s="14"/>
      <c r="AY4564" s="14"/>
      <c r="AZ4564" s="14"/>
      <c r="BA4564" s="14"/>
    </row>
    <row r="4565" spans="3:53" ht="15.75">
      <c r="C4565" s="35"/>
      <c r="D4565" s="35"/>
      <c r="E4565" s="304"/>
      <c r="F4565" s="304"/>
      <c r="G4565" s="35"/>
      <c r="H4565" s="35"/>
      <c r="I4565" s="35"/>
      <c r="J4565" s="35"/>
      <c r="K4565" s="35"/>
      <c r="L4565" s="38"/>
      <c r="M4565" s="35"/>
      <c r="N4565" s="35"/>
      <c r="O4565" s="35"/>
      <c r="P4565" s="35"/>
      <c r="Q4565" s="35"/>
      <c r="R4565" s="35"/>
      <c r="S4565" s="35"/>
      <c r="T4565" s="35"/>
      <c r="U4565" s="35"/>
      <c r="V4565" s="35"/>
      <c r="W4565" s="35"/>
      <c r="X4565" s="35"/>
      <c r="Y4565" s="35"/>
      <c r="Z4565" s="35"/>
      <c r="AA4565" s="35"/>
      <c r="AB4565" s="35"/>
      <c r="AC4565" s="35"/>
      <c r="AD4565" s="35"/>
      <c r="AE4565" s="331"/>
      <c r="AF4565" s="331"/>
      <c r="AG4565" s="331"/>
      <c r="AH4565" s="331"/>
      <c r="AI4565" s="331"/>
      <c r="AJ4565" s="331"/>
      <c r="AK4565" s="331"/>
      <c r="AL4565" s="34"/>
      <c r="AM4565" s="331"/>
      <c r="AN4565" s="35"/>
      <c r="AO4565" s="35"/>
      <c r="AP4565" s="162"/>
      <c r="AQ4565" s="35"/>
      <c r="AR4565" s="35"/>
      <c r="AS4565" s="35"/>
      <c r="AT4565" s="35"/>
      <c r="AU4565" s="35"/>
      <c r="AV4565" s="14"/>
      <c r="AW4565" s="14"/>
      <c r="AX4565" s="14"/>
      <c r="AY4565" s="14"/>
      <c r="AZ4565" s="14"/>
      <c r="BA4565" s="14"/>
    </row>
    <row r="4566" spans="3:53" ht="15.75">
      <c r="C4566" s="35"/>
      <c r="D4566" s="35"/>
      <c r="E4566" s="304"/>
      <c r="F4566" s="304"/>
      <c r="G4566" s="35"/>
      <c r="H4566" s="35"/>
      <c r="I4566" s="35"/>
      <c r="J4566" s="35"/>
      <c r="K4566" s="35"/>
      <c r="L4566" s="38"/>
      <c r="M4566" s="35"/>
      <c r="N4566" s="35"/>
      <c r="O4566" s="35"/>
      <c r="P4566" s="35"/>
      <c r="Q4566" s="35"/>
      <c r="R4566" s="35"/>
      <c r="S4566" s="35"/>
      <c r="T4566" s="35"/>
      <c r="U4566" s="35"/>
      <c r="V4566" s="35"/>
      <c r="W4566" s="35"/>
      <c r="X4566" s="35"/>
      <c r="Y4566" s="35"/>
      <c r="Z4566" s="35"/>
      <c r="AA4566" s="35"/>
      <c r="AB4566" s="35"/>
      <c r="AC4566" s="35"/>
      <c r="AD4566" s="35"/>
      <c r="AE4566" s="331"/>
      <c r="AF4566" s="331"/>
      <c r="AG4566" s="331"/>
      <c r="AH4566" s="331"/>
      <c r="AI4566" s="331"/>
      <c r="AJ4566" s="331"/>
      <c r="AK4566" s="331"/>
      <c r="AL4566" s="34"/>
      <c r="AM4566" s="331"/>
      <c r="AN4566" s="35"/>
      <c r="AO4566" s="35"/>
      <c r="AP4566" s="162"/>
      <c r="AQ4566" s="35"/>
      <c r="AR4566" s="35"/>
      <c r="AS4566" s="35"/>
      <c r="AT4566" s="35"/>
      <c r="AU4566" s="35"/>
      <c r="AV4566" s="14"/>
      <c r="AW4566" s="14"/>
      <c r="AX4566" s="14"/>
      <c r="AY4566" s="14"/>
      <c r="AZ4566" s="14"/>
      <c r="BA4566" s="14"/>
    </row>
    <row r="4567" spans="3:53" ht="15.75">
      <c r="C4567" s="35"/>
      <c r="D4567" s="35"/>
      <c r="E4567" s="304"/>
      <c r="F4567" s="304"/>
      <c r="G4567" s="35"/>
      <c r="H4567" s="35"/>
      <c r="I4567" s="35"/>
      <c r="J4567" s="35"/>
      <c r="K4567" s="35"/>
      <c r="L4567" s="38"/>
      <c r="M4567" s="35"/>
      <c r="N4567" s="35"/>
      <c r="O4567" s="35"/>
      <c r="P4567" s="35"/>
      <c r="Q4567" s="35"/>
      <c r="R4567" s="35"/>
      <c r="S4567" s="35"/>
      <c r="T4567" s="35"/>
      <c r="U4567" s="35"/>
      <c r="V4567" s="35"/>
      <c r="W4567" s="35"/>
      <c r="X4567" s="35"/>
      <c r="Y4567" s="35"/>
      <c r="Z4567" s="35"/>
      <c r="AA4567" s="35"/>
      <c r="AB4567" s="35"/>
      <c r="AC4567" s="35"/>
      <c r="AD4567" s="35"/>
      <c r="AE4567" s="331"/>
      <c r="AF4567" s="331"/>
      <c r="AG4567" s="331"/>
      <c r="AH4567" s="331"/>
      <c r="AI4567" s="331"/>
      <c r="AJ4567" s="331"/>
      <c r="AK4567" s="331"/>
      <c r="AL4567" s="34"/>
      <c r="AM4567" s="331"/>
      <c r="AN4567" s="35"/>
      <c r="AO4567" s="35"/>
      <c r="AP4567" s="162"/>
      <c r="AQ4567" s="35"/>
      <c r="AR4567" s="35"/>
      <c r="AS4567" s="35"/>
      <c r="AT4567" s="35"/>
      <c r="AU4567" s="35"/>
      <c r="AV4567" s="14"/>
      <c r="AW4567" s="14"/>
      <c r="AX4567" s="14"/>
      <c r="AY4567" s="14"/>
      <c r="AZ4567" s="14"/>
      <c r="BA4567" s="14"/>
    </row>
    <row r="4568" spans="3:53" ht="15.75">
      <c r="C4568" s="35"/>
      <c r="D4568" s="35"/>
      <c r="E4568" s="304"/>
      <c r="F4568" s="304"/>
      <c r="G4568" s="35"/>
      <c r="H4568" s="35"/>
      <c r="I4568" s="35"/>
      <c r="J4568" s="35"/>
      <c r="K4568" s="35"/>
      <c r="L4568" s="38"/>
      <c r="M4568" s="35"/>
      <c r="N4568" s="35"/>
      <c r="O4568" s="35"/>
      <c r="P4568" s="35"/>
      <c r="Q4568" s="35"/>
      <c r="R4568" s="35"/>
      <c r="S4568" s="35"/>
      <c r="T4568" s="35"/>
      <c r="U4568" s="35"/>
      <c r="V4568" s="35"/>
      <c r="W4568" s="35"/>
      <c r="X4568" s="35"/>
      <c r="Y4568" s="35"/>
      <c r="Z4568" s="35"/>
      <c r="AA4568" s="35"/>
      <c r="AB4568" s="35"/>
      <c r="AC4568" s="35"/>
      <c r="AD4568" s="35"/>
      <c r="AE4568" s="331"/>
      <c r="AF4568" s="331"/>
      <c r="AG4568" s="331"/>
      <c r="AH4568" s="331"/>
      <c r="AI4568" s="331"/>
      <c r="AJ4568" s="331"/>
      <c r="AK4568" s="331"/>
      <c r="AL4568" s="34"/>
      <c r="AM4568" s="331"/>
      <c r="AN4568" s="35"/>
      <c r="AO4568" s="35"/>
      <c r="AP4568" s="162"/>
      <c r="AQ4568" s="35"/>
      <c r="AR4568" s="35"/>
      <c r="AS4568" s="35"/>
      <c r="AT4568" s="35"/>
      <c r="AU4568" s="35"/>
      <c r="AV4568" s="14"/>
      <c r="AW4568" s="14"/>
      <c r="AX4568" s="14"/>
      <c r="AY4568" s="14"/>
      <c r="AZ4568" s="14"/>
      <c r="BA4568" s="14"/>
    </row>
    <row r="4569" spans="3:53" ht="15.75">
      <c r="C4569" s="35"/>
      <c r="D4569" s="35"/>
      <c r="E4569" s="304"/>
      <c r="F4569" s="304"/>
      <c r="G4569" s="35"/>
      <c r="H4569" s="35"/>
      <c r="I4569" s="35"/>
      <c r="J4569" s="35"/>
      <c r="K4569" s="35"/>
      <c r="L4569" s="38"/>
      <c r="M4569" s="35"/>
      <c r="N4569" s="35"/>
      <c r="O4569" s="35"/>
      <c r="P4569" s="35"/>
      <c r="Q4569" s="35"/>
      <c r="R4569" s="35"/>
      <c r="S4569" s="35"/>
      <c r="T4569" s="35"/>
      <c r="U4569" s="35"/>
      <c r="V4569" s="35"/>
      <c r="W4569" s="35"/>
      <c r="X4569" s="35"/>
      <c r="Y4569" s="35"/>
      <c r="Z4569" s="35"/>
      <c r="AA4569" s="35"/>
      <c r="AB4569" s="35"/>
      <c r="AC4569" s="35"/>
      <c r="AD4569" s="35"/>
      <c r="AE4569" s="331"/>
      <c r="AF4569" s="331"/>
      <c r="AG4569" s="331"/>
      <c r="AH4569" s="331"/>
      <c r="AI4569" s="331"/>
      <c r="AJ4569" s="331"/>
      <c r="AK4569" s="331"/>
      <c r="AL4569" s="34"/>
      <c r="AM4569" s="331"/>
      <c r="AN4569" s="35"/>
      <c r="AO4569" s="35"/>
      <c r="AP4569" s="162"/>
      <c r="AQ4569" s="35"/>
      <c r="AR4569" s="35"/>
      <c r="AS4569" s="35"/>
      <c r="AT4569" s="35"/>
      <c r="AU4569" s="35"/>
      <c r="AV4569" s="14"/>
      <c r="AW4569" s="14"/>
      <c r="AX4569" s="14"/>
      <c r="AY4569" s="14"/>
      <c r="AZ4569" s="14"/>
      <c r="BA4569" s="14"/>
    </row>
    <row r="4570" spans="3:53" ht="15.75">
      <c r="C4570" s="35"/>
      <c r="D4570" s="35"/>
      <c r="E4570" s="304"/>
      <c r="F4570" s="304"/>
      <c r="G4570" s="35"/>
      <c r="H4570" s="35"/>
      <c r="I4570" s="35"/>
      <c r="J4570" s="35"/>
      <c r="K4570" s="35"/>
      <c r="L4570" s="38"/>
      <c r="M4570" s="35"/>
      <c r="N4570" s="35"/>
      <c r="O4570" s="35"/>
      <c r="P4570" s="35"/>
      <c r="Q4570" s="35"/>
      <c r="R4570" s="35"/>
      <c r="S4570" s="35"/>
      <c r="T4570" s="35"/>
      <c r="U4570" s="35"/>
      <c r="V4570" s="35"/>
      <c r="W4570" s="35"/>
      <c r="X4570" s="35"/>
      <c r="Y4570" s="35"/>
      <c r="Z4570" s="35"/>
      <c r="AA4570" s="35"/>
      <c r="AB4570" s="35"/>
      <c r="AC4570" s="35"/>
      <c r="AD4570" s="35"/>
      <c r="AE4570" s="331"/>
      <c r="AF4570" s="331"/>
      <c r="AG4570" s="331"/>
      <c r="AH4570" s="331"/>
      <c r="AI4570" s="331"/>
      <c r="AJ4570" s="331"/>
      <c r="AK4570" s="331"/>
      <c r="AL4570" s="34"/>
      <c r="AM4570" s="331"/>
      <c r="AN4570" s="35"/>
      <c r="AO4570" s="35"/>
      <c r="AP4570" s="162"/>
      <c r="AQ4570" s="35"/>
      <c r="AR4570" s="35"/>
      <c r="AS4570" s="35"/>
      <c r="AT4570" s="35"/>
      <c r="AU4570" s="35"/>
      <c r="AV4570" s="14"/>
      <c r="AW4570" s="14"/>
      <c r="AX4570" s="14"/>
      <c r="AY4570" s="14"/>
      <c r="AZ4570" s="14"/>
      <c r="BA4570" s="14"/>
    </row>
    <row r="4571" spans="3:53" ht="15.75">
      <c r="C4571" s="35"/>
      <c r="D4571" s="35"/>
      <c r="E4571" s="304"/>
      <c r="F4571" s="304"/>
      <c r="G4571" s="35"/>
      <c r="H4571" s="35"/>
      <c r="I4571" s="35"/>
      <c r="J4571" s="35"/>
      <c r="K4571" s="35"/>
      <c r="L4571" s="38"/>
      <c r="M4571" s="35"/>
      <c r="N4571" s="35"/>
      <c r="O4571" s="35"/>
      <c r="P4571" s="35"/>
      <c r="Q4571" s="35"/>
      <c r="R4571" s="35"/>
      <c r="S4571" s="35"/>
      <c r="T4571" s="35"/>
      <c r="U4571" s="35"/>
      <c r="V4571" s="35"/>
      <c r="W4571" s="35"/>
      <c r="X4571" s="35"/>
      <c r="Y4571" s="35"/>
      <c r="Z4571" s="35"/>
      <c r="AA4571" s="35"/>
      <c r="AB4571" s="35"/>
      <c r="AC4571" s="35"/>
      <c r="AD4571" s="35"/>
      <c r="AE4571" s="331"/>
      <c r="AF4571" s="331"/>
      <c r="AG4571" s="331"/>
      <c r="AH4571" s="331"/>
      <c r="AI4571" s="331"/>
      <c r="AJ4571" s="331"/>
      <c r="AK4571" s="331"/>
      <c r="AL4571" s="34"/>
      <c r="AM4571" s="331"/>
      <c r="AN4571" s="35"/>
      <c r="AO4571" s="35"/>
      <c r="AP4571" s="162"/>
      <c r="AQ4571" s="35"/>
      <c r="AR4571" s="35"/>
      <c r="AS4571" s="35"/>
      <c r="AT4571" s="35"/>
      <c r="AU4571" s="35"/>
      <c r="AV4571" s="14"/>
      <c r="AW4571" s="14"/>
      <c r="AX4571" s="14"/>
      <c r="AY4571" s="14"/>
      <c r="AZ4571" s="14"/>
      <c r="BA4571" s="14"/>
    </row>
    <row r="4572" spans="3:53" ht="15.75">
      <c r="C4572" s="35"/>
      <c r="D4572" s="35"/>
      <c r="E4572" s="304"/>
      <c r="F4572" s="304"/>
      <c r="G4572" s="35"/>
      <c r="H4572" s="35"/>
      <c r="I4572" s="35"/>
      <c r="J4572" s="35"/>
      <c r="K4572" s="35"/>
      <c r="L4572" s="38"/>
      <c r="M4572" s="35"/>
      <c r="N4572" s="35"/>
      <c r="O4572" s="35"/>
      <c r="P4572" s="35"/>
      <c r="Q4572" s="35"/>
      <c r="R4572" s="35"/>
      <c r="S4572" s="35"/>
      <c r="T4572" s="35"/>
      <c r="U4572" s="35"/>
      <c r="V4572" s="35"/>
      <c r="W4572" s="35"/>
      <c r="X4572" s="35"/>
      <c r="Y4572" s="35"/>
      <c r="Z4572" s="35"/>
      <c r="AA4572" s="35"/>
      <c r="AB4572" s="35"/>
      <c r="AC4572" s="35"/>
      <c r="AD4572" s="35"/>
      <c r="AE4572" s="331"/>
      <c r="AF4572" s="331"/>
      <c r="AG4572" s="331"/>
      <c r="AH4572" s="331"/>
      <c r="AI4572" s="331"/>
      <c r="AJ4572" s="331"/>
      <c r="AK4572" s="331"/>
      <c r="AL4572" s="34"/>
      <c r="AM4572" s="331"/>
      <c r="AN4572" s="35"/>
      <c r="AO4572" s="35"/>
      <c r="AP4572" s="162"/>
      <c r="AQ4572" s="35"/>
      <c r="AR4572" s="35"/>
      <c r="AS4572" s="35"/>
      <c r="AT4572" s="35"/>
      <c r="AU4572" s="35"/>
      <c r="AV4572" s="14"/>
      <c r="AW4572" s="14"/>
      <c r="AX4572" s="14"/>
      <c r="AY4572" s="14"/>
      <c r="AZ4572" s="14"/>
      <c r="BA4572" s="14"/>
    </row>
    <row r="4573" spans="3:53" ht="15.75">
      <c r="C4573" s="35"/>
      <c r="D4573" s="35"/>
      <c r="E4573" s="304"/>
      <c r="F4573" s="304"/>
      <c r="G4573" s="35"/>
      <c r="H4573" s="35"/>
      <c r="I4573" s="35"/>
      <c r="J4573" s="35"/>
      <c r="K4573" s="35"/>
      <c r="L4573" s="38"/>
      <c r="M4573" s="35"/>
      <c r="N4573" s="35"/>
      <c r="O4573" s="35"/>
      <c r="P4573" s="35"/>
      <c r="Q4573" s="35"/>
      <c r="R4573" s="35"/>
      <c r="S4573" s="35"/>
      <c r="T4573" s="35"/>
      <c r="U4573" s="35"/>
      <c r="V4573" s="35"/>
      <c r="W4573" s="35"/>
      <c r="X4573" s="35"/>
      <c r="Y4573" s="35"/>
      <c r="Z4573" s="35"/>
      <c r="AA4573" s="35"/>
      <c r="AB4573" s="35"/>
      <c r="AC4573" s="35"/>
      <c r="AD4573" s="35"/>
      <c r="AE4573" s="331"/>
      <c r="AF4573" s="331"/>
      <c r="AG4573" s="331"/>
      <c r="AH4573" s="331"/>
      <c r="AI4573" s="331"/>
      <c r="AJ4573" s="331"/>
      <c r="AK4573" s="331"/>
      <c r="AL4573" s="34"/>
      <c r="AM4573" s="331"/>
      <c r="AN4573" s="35"/>
      <c r="AO4573" s="35"/>
      <c r="AP4573" s="162"/>
      <c r="AQ4573" s="35"/>
      <c r="AR4573" s="35"/>
      <c r="AS4573" s="35"/>
      <c r="AT4573" s="35"/>
      <c r="AU4573" s="35"/>
      <c r="AV4573" s="14"/>
      <c r="AW4573" s="14"/>
      <c r="AX4573" s="14"/>
      <c r="AY4573" s="14"/>
      <c r="AZ4573" s="14"/>
      <c r="BA4573" s="14"/>
    </row>
    <row r="4574" spans="3:53" ht="15.75">
      <c r="C4574" s="35"/>
      <c r="D4574" s="35"/>
      <c r="E4574" s="304"/>
      <c r="F4574" s="304"/>
      <c r="G4574" s="35"/>
      <c r="H4574" s="35"/>
      <c r="I4574" s="35"/>
      <c r="J4574" s="35"/>
      <c r="K4574" s="35"/>
      <c r="L4574" s="38"/>
      <c r="M4574" s="35"/>
      <c r="N4574" s="35"/>
      <c r="O4574" s="35"/>
      <c r="P4574" s="35"/>
      <c r="Q4574" s="35"/>
      <c r="R4574" s="35"/>
      <c r="S4574" s="35"/>
      <c r="T4574" s="35"/>
      <c r="U4574" s="35"/>
      <c r="V4574" s="35"/>
      <c r="W4574" s="35"/>
      <c r="X4574" s="35"/>
      <c r="Y4574" s="35"/>
      <c r="Z4574" s="35"/>
      <c r="AA4574" s="35"/>
      <c r="AB4574" s="35"/>
      <c r="AC4574" s="35"/>
      <c r="AD4574" s="35"/>
      <c r="AE4574" s="331"/>
      <c r="AF4574" s="331"/>
      <c r="AG4574" s="331"/>
      <c r="AH4574" s="331"/>
      <c r="AI4574" s="331"/>
      <c r="AJ4574" s="331"/>
      <c r="AK4574" s="331"/>
      <c r="AL4574" s="34"/>
      <c r="AM4574" s="331"/>
      <c r="AN4574" s="35"/>
      <c r="AO4574" s="35"/>
      <c r="AP4574" s="162"/>
      <c r="AQ4574" s="35"/>
      <c r="AR4574" s="35"/>
      <c r="AS4574" s="35"/>
      <c r="AT4574" s="35"/>
      <c r="AU4574" s="35"/>
      <c r="AV4574" s="14"/>
      <c r="AW4574" s="14"/>
      <c r="AX4574" s="14"/>
      <c r="AY4574" s="14"/>
      <c r="AZ4574" s="14"/>
      <c r="BA4574" s="14"/>
    </row>
    <row r="4575" spans="3:53" ht="15.75">
      <c r="C4575" s="35"/>
      <c r="D4575" s="35"/>
      <c r="E4575" s="304"/>
      <c r="F4575" s="304"/>
      <c r="G4575" s="35"/>
      <c r="H4575" s="35"/>
      <c r="I4575" s="35"/>
      <c r="J4575" s="35"/>
      <c r="K4575" s="35"/>
      <c r="L4575" s="38"/>
      <c r="M4575" s="35"/>
      <c r="N4575" s="35"/>
      <c r="O4575" s="35"/>
      <c r="P4575" s="35"/>
      <c r="Q4575" s="35"/>
      <c r="R4575" s="35"/>
      <c r="S4575" s="35"/>
      <c r="T4575" s="35"/>
      <c r="U4575" s="35"/>
      <c r="V4575" s="35"/>
      <c r="W4575" s="35"/>
      <c r="X4575" s="35"/>
      <c r="Y4575" s="35"/>
      <c r="Z4575" s="35"/>
      <c r="AA4575" s="35"/>
      <c r="AB4575" s="35"/>
      <c r="AC4575" s="35"/>
      <c r="AD4575" s="35"/>
      <c r="AE4575" s="331"/>
      <c r="AF4575" s="331"/>
      <c r="AG4575" s="331"/>
      <c r="AH4575" s="331"/>
      <c r="AI4575" s="331"/>
      <c r="AJ4575" s="331"/>
      <c r="AK4575" s="331"/>
      <c r="AL4575" s="34"/>
      <c r="AM4575" s="331"/>
      <c r="AN4575" s="35"/>
      <c r="AO4575" s="35"/>
      <c r="AP4575" s="162"/>
      <c r="AQ4575" s="35"/>
      <c r="AR4575" s="35"/>
      <c r="AS4575" s="35"/>
      <c r="AT4575" s="35"/>
      <c r="AU4575" s="35"/>
      <c r="AV4575" s="14"/>
      <c r="AW4575" s="14"/>
      <c r="AX4575" s="14"/>
      <c r="AY4575" s="14"/>
      <c r="AZ4575" s="14"/>
      <c r="BA4575" s="14"/>
    </row>
    <row r="4576" spans="3:53" ht="15.75">
      <c r="C4576" s="35"/>
      <c r="D4576" s="35"/>
      <c r="E4576" s="304"/>
      <c r="F4576" s="304"/>
      <c r="G4576" s="35"/>
      <c r="H4576" s="35"/>
      <c r="I4576" s="35"/>
      <c r="J4576" s="35"/>
      <c r="K4576" s="35"/>
      <c r="L4576" s="38"/>
      <c r="M4576" s="35"/>
      <c r="N4576" s="35"/>
      <c r="O4576" s="35"/>
      <c r="P4576" s="35"/>
      <c r="Q4576" s="35"/>
      <c r="R4576" s="35"/>
      <c r="S4576" s="35"/>
      <c r="T4576" s="35"/>
      <c r="U4576" s="35"/>
      <c r="V4576" s="35"/>
      <c r="W4576" s="35"/>
      <c r="X4576" s="35"/>
      <c r="Y4576" s="35"/>
      <c r="Z4576" s="35"/>
      <c r="AA4576" s="35"/>
      <c r="AB4576" s="35"/>
      <c r="AC4576" s="35"/>
      <c r="AD4576" s="35"/>
      <c r="AE4576" s="331"/>
      <c r="AF4576" s="331"/>
      <c r="AG4576" s="331"/>
      <c r="AH4576" s="331"/>
      <c r="AI4576" s="331"/>
      <c r="AJ4576" s="331"/>
      <c r="AK4576" s="331"/>
      <c r="AL4576" s="34"/>
      <c r="AM4576" s="331"/>
      <c r="AN4576" s="35"/>
      <c r="AO4576" s="35"/>
      <c r="AP4576" s="162"/>
      <c r="AQ4576" s="35"/>
      <c r="AR4576" s="35"/>
      <c r="AS4576" s="35"/>
      <c r="AT4576" s="35"/>
      <c r="AU4576" s="35"/>
      <c r="AV4576" s="14"/>
      <c r="AW4576" s="14"/>
      <c r="AX4576" s="14"/>
      <c r="AY4576" s="14"/>
      <c r="AZ4576" s="14"/>
      <c r="BA4576" s="14"/>
    </row>
    <row r="4577" spans="3:53" ht="15.75">
      <c r="C4577" s="35"/>
      <c r="D4577" s="35"/>
      <c r="E4577" s="304"/>
      <c r="F4577" s="304"/>
      <c r="G4577" s="35"/>
      <c r="H4577" s="35"/>
      <c r="I4577" s="35"/>
      <c r="J4577" s="35"/>
      <c r="K4577" s="35"/>
      <c r="L4577" s="38"/>
      <c r="M4577" s="35"/>
      <c r="N4577" s="35"/>
      <c r="O4577" s="35"/>
      <c r="P4577" s="35"/>
      <c r="Q4577" s="35"/>
      <c r="R4577" s="35"/>
      <c r="S4577" s="35"/>
      <c r="T4577" s="35"/>
      <c r="U4577" s="35"/>
      <c r="V4577" s="35"/>
      <c r="W4577" s="35"/>
      <c r="X4577" s="35"/>
      <c r="Y4577" s="35"/>
      <c r="Z4577" s="35"/>
      <c r="AA4577" s="35"/>
      <c r="AB4577" s="35"/>
      <c r="AC4577" s="35"/>
      <c r="AD4577" s="35"/>
      <c r="AE4577" s="331"/>
      <c r="AF4577" s="331"/>
      <c r="AG4577" s="331"/>
      <c r="AH4577" s="331"/>
      <c r="AI4577" s="331"/>
      <c r="AJ4577" s="331"/>
      <c r="AK4577" s="331"/>
      <c r="AL4577" s="34"/>
      <c r="AM4577" s="331"/>
      <c r="AN4577" s="35"/>
      <c r="AO4577" s="35"/>
      <c r="AP4577" s="162"/>
      <c r="AQ4577" s="35"/>
      <c r="AR4577" s="35"/>
      <c r="AS4577" s="35"/>
      <c r="AT4577" s="35"/>
      <c r="AU4577" s="35"/>
      <c r="AV4577" s="14"/>
      <c r="AW4577" s="14"/>
      <c r="AX4577" s="14"/>
      <c r="AY4577" s="14"/>
      <c r="AZ4577" s="14"/>
      <c r="BA4577" s="14"/>
    </row>
    <row r="4578" spans="3:53" ht="15.75">
      <c r="C4578" s="35"/>
      <c r="D4578" s="35"/>
      <c r="E4578" s="304"/>
      <c r="F4578" s="304"/>
      <c r="G4578" s="35"/>
      <c r="H4578" s="35"/>
      <c r="I4578" s="35"/>
      <c r="J4578" s="35"/>
      <c r="K4578" s="35"/>
      <c r="L4578" s="38"/>
      <c r="M4578" s="35"/>
      <c r="N4578" s="35"/>
      <c r="O4578" s="35"/>
      <c r="P4578" s="35"/>
      <c r="Q4578" s="35"/>
      <c r="R4578" s="35"/>
      <c r="S4578" s="35"/>
      <c r="T4578" s="35"/>
      <c r="U4578" s="35"/>
      <c r="V4578" s="35"/>
      <c r="W4578" s="35"/>
      <c r="X4578" s="35"/>
      <c r="Y4578" s="35"/>
      <c r="Z4578" s="35"/>
      <c r="AA4578" s="35"/>
      <c r="AB4578" s="35"/>
      <c r="AC4578" s="35"/>
      <c r="AD4578" s="35"/>
      <c r="AE4578" s="331"/>
      <c r="AF4578" s="331"/>
      <c r="AG4578" s="331"/>
      <c r="AH4578" s="331"/>
      <c r="AI4578" s="331"/>
      <c r="AJ4578" s="331"/>
      <c r="AK4578" s="331"/>
      <c r="AL4578" s="34"/>
      <c r="AM4578" s="331"/>
      <c r="AN4578" s="35"/>
      <c r="AO4578" s="35"/>
      <c r="AP4578" s="162"/>
      <c r="AQ4578" s="35"/>
      <c r="AR4578" s="35"/>
      <c r="AS4578" s="35"/>
      <c r="AT4578" s="35"/>
      <c r="AU4578" s="35"/>
      <c r="AV4578" s="14"/>
      <c r="AW4578" s="14"/>
      <c r="AX4578" s="14"/>
      <c r="AY4578" s="14"/>
      <c r="AZ4578" s="14"/>
      <c r="BA4578" s="14"/>
    </row>
    <row r="4579" spans="3:53" ht="15.75">
      <c r="C4579" s="35"/>
      <c r="D4579" s="35"/>
      <c r="E4579" s="304"/>
      <c r="F4579" s="304"/>
      <c r="G4579" s="35"/>
      <c r="H4579" s="35"/>
      <c r="I4579" s="35"/>
      <c r="J4579" s="35"/>
      <c r="K4579" s="35"/>
      <c r="L4579" s="38"/>
      <c r="M4579" s="35"/>
      <c r="N4579" s="35"/>
      <c r="O4579" s="35"/>
      <c r="P4579" s="35"/>
      <c r="Q4579" s="35"/>
      <c r="R4579" s="35"/>
      <c r="S4579" s="35"/>
      <c r="T4579" s="35"/>
      <c r="U4579" s="35"/>
      <c r="V4579" s="35"/>
      <c r="W4579" s="35"/>
      <c r="X4579" s="35"/>
      <c r="Y4579" s="35"/>
      <c r="Z4579" s="35"/>
      <c r="AA4579" s="35"/>
      <c r="AB4579" s="35"/>
      <c r="AC4579" s="35"/>
      <c r="AD4579" s="35"/>
      <c r="AE4579" s="331"/>
      <c r="AF4579" s="331"/>
      <c r="AG4579" s="331"/>
      <c r="AH4579" s="331"/>
      <c r="AI4579" s="331"/>
      <c r="AJ4579" s="331"/>
      <c r="AK4579" s="331"/>
      <c r="AL4579" s="34"/>
      <c r="AM4579" s="331"/>
      <c r="AN4579" s="35"/>
      <c r="AO4579" s="35"/>
      <c r="AP4579" s="162"/>
      <c r="AQ4579" s="35"/>
      <c r="AR4579" s="35"/>
      <c r="AS4579" s="35"/>
      <c r="AT4579" s="35"/>
      <c r="AU4579" s="35"/>
      <c r="AV4579" s="14"/>
      <c r="AW4579" s="14"/>
      <c r="AX4579" s="14"/>
      <c r="AY4579" s="14"/>
      <c r="AZ4579" s="14"/>
      <c r="BA4579" s="14"/>
    </row>
    <row r="4580" spans="3:53" ht="15.75">
      <c r="C4580" s="35"/>
      <c r="D4580" s="35"/>
      <c r="E4580" s="304"/>
      <c r="F4580" s="304"/>
      <c r="G4580" s="35"/>
      <c r="H4580" s="35"/>
      <c r="I4580" s="35"/>
      <c r="J4580" s="35"/>
      <c r="K4580" s="35"/>
      <c r="L4580" s="38"/>
      <c r="M4580" s="35"/>
      <c r="N4580" s="35"/>
      <c r="O4580" s="35"/>
      <c r="P4580" s="35"/>
      <c r="Q4580" s="35"/>
      <c r="R4580" s="35"/>
      <c r="S4580" s="35"/>
      <c r="T4580" s="35"/>
      <c r="U4580" s="35"/>
      <c r="V4580" s="35"/>
      <c r="W4580" s="35"/>
      <c r="X4580" s="35"/>
      <c r="Y4580" s="35"/>
      <c r="Z4580" s="35"/>
      <c r="AA4580" s="35"/>
      <c r="AB4580" s="35"/>
      <c r="AC4580" s="35"/>
      <c r="AD4580" s="35"/>
      <c r="AE4580" s="331"/>
      <c r="AF4580" s="331"/>
      <c r="AG4580" s="331"/>
      <c r="AH4580" s="331"/>
      <c r="AI4580" s="331"/>
      <c r="AJ4580" s="331"/>
      <c r="AK4580" s="331"/>
      <c r="AL4580" s="34"/>
      <c r="AM4580" s="331"/>
      <c r="AN4580" s="35"/>
      <c r="AO4580" s="35"/>
      <c r="AP4580" s="162"/>
      <c r="AQ4580" s="35"/>
      <c r="AR4580" s="35"/>
      <c r="AS4580" s="35"/>
      <c r="AT4580" s="35"/>
      <c r="AU4580" s="35"/>
      <c r="AV4580" s="14"/>
      <c r="AW4580" s="14"/>
      <c r="AX4580" s="14"/>
      <c r="AY4580" s="14"/>
      <c r="AZ4580" s="14"/>
      <c r="BA4580" s="14"/>
    </row>
    <row r="4581" spans="3:53" ht="15.75">
      <c r="C4581" s="35"/>
      <c r="D4581" s="35"/>
      <c r="E4581" s="304"/>
      <c r="F4581" s="304"/>
      <c r="G4581" s="35"/>
      <c r="H4581" s="35"/>
      <c r="I4581" s="35"/>
      <c r="J4581" s="35"/>
      <c r="K4581" s="35"/>
      <c r="L4581" s="38"/>
      <c r="M4581" s="35"/>
      <c r="N4581" s="35"/>
      <c r="O4581" s="35"/>
      <c r="P4581" s="35"/>
      <c r="Q4581" s="35"/>
      <c r="R4581" s="35"/>
      <c r="S4581" s="35"/>
      <c r="T4581" s="35"/>
      <c r="U4581" s="35"/>
      <c r="V4581" s="35"/>
      <c r="W4581" s="35"/>
      <c r="X4581" s="35"/>
      <c r="Y4581" s="35"/>
      <c r="Z4581" s="35"/>
      <c r="AA4581" s="35"/>
      <c r="AB4581" s="35"/>
      <c r="AC4581" s="35"/>
      <c r="AD4581" s="35"/>
      <c r="AE4581" s="331"/>
      <c r="AF4581" s="331"/>
      <c r="AG4581" s="331"/>
      <c r="AH4581" s="331"/>
      <c r="AI4581" s="331"/>
      <c r="AJ4581" s="331"/>
      <c r="AK4581" s="331"/>
      <c r="AL4581" s="34"/>
      <c r="AM4581" s="331"/>
      <c r="AN4581" s="35"/>
      <c r="AO4581" s="35"/>
      <c r="AP4581" s="162"/>
      <c r="AQ4581" s="35"/>
      <c r="AR4581" s="35"/>
      <c r="AS4581" s="35"/>
      <c r="AT4581" s="35"/>
      <c r="AU4581" s="35"/>
      <c r="AV4581" s="14"/>
      <c r="AW4581" s="14"/>
      <c r="AX4581" s="14"/>
      <c r="AY4581" s="14"/>
      <c r="AZ4581" s="14"/>
      <c r="BA4581" s="14"/>
    </row>
    <row r="4582" spans="3:53" ht="15.75">
      <c r="C4582" s="35"/>
      <c r="D4582" s="35"/>
      <c r="E4582" s="304"/>
      <c r="F4582" s="304"/>
      <c r="G4582" s="35"/>
      <c r="H4582" s="35"/>
      <c r="I4582" s="35"/>
      <c r="J4582" s="35"/>
      <c r="K4582" s="35"/>
      <c r="L4582" s="38"/>
      <c r="M4582" s="35"/>
      <c r="N4582" s="35"/>
      <c r="O4582" s="35"/>
      <c r="P4582" s="35"/>
      <c r="Q4582" s="35"/>
      <c r="R4582" s="35"/>
      <c r="S4582" s="35"/>
      <c r="T4582" s="35"/>
      <c r="U4582" s="35"/>
      <c r="V4582" s="35"/>
      <c r="W4582" s="35"/>
      <c r="X4582" s="35"/>
      <c r="Y4582" s="35"/>
      <c r="Z4582" s="35"/>
      <c r="AA4582" s="35"/>
      <c r="AB4582" s="35"/>
      <c r="AC4582" s="35"/>
      <c r="AD4582" s="35"/>
      <c r="AE4582" s="331"/>
      <c r="AF4582" s="331"/>
      <c r="AG4582" s="331"/>
      <c r="AH4582" s="331"/>
      <c r="AI4582" s="331"/>
      <c r="AJ4582" s="331"/>
      <c r="AK4582" s="331"/>
      <c r="AL4582" s="34"/>
      <c r="AM4582" s="331"/>
      <c r="AN4582" s="35"/>
      <c r="AO4582" s="35"/>
      <c r="AP4582" s="162"/>
      <c r="AQ4582" s="35"/>
      <c r="AR4582" s="35"/>
      <c r="AS4582" s="35"/>
      <c r="AT4582" s="35"/>
      <c r="AU4582" s="35"/>
      <c r="AV4582" s="14"/>
      <c r="AW4582" s="14"/>
      <c r="AX4582" s="14"/>
      <c r="AY4582" s="14"/>
      <c r="AZ4582" s="14"/>
      <c r="BA4582" s="14"/>
    </row>
    <row r="4583" spans="3:53" ht="15.75">
      <c r="C4583" s="35"/>
      <c r="D4583" s="35"/>
      <c r="E4583" s="304"/>
      <c r="F4583" s="304"/>
      <c r="G4583" s="35"/>
      <c r="H4583" s="35"/>
      <c r="I4583" s="35"/>
      <c r="J4583" s="35"/>
      <c r="K4583" s="35"/>
      <c r="L4583" s="38"/>
      <c r="M4583" s="35"/>
      <c r="N4583" s="35"/>
      <c r="O4583" s="35"/>
      <c r="P4583" s="35"/>
      <c r="Q4583" s="35"/>
      <c r="R4583" s="35"/>
      <c r="S4583" s="35"/>
      <c r="T4583" s="35"/>
      <c r="U4583" s="35"/>
      <c r="V4583" s="35"/>
      <c r="W4583" s="35"/>
      <c r="X4583" s="35"/>
      <c r="Y4583" s="35"/>
      <c r="Z4583" s="35"/>
      <c r="AA4583" s="35"/>
      <c r="AB4583" s="35"/>
      <c r="AC4583" s="35"/>
      <c r="AD4583" s="35"/>
      <c r="AE4583" s="331"/>
      <c r="AF4583" s="331"/>
      <c r="AG4583" s="331"/>
      <c r="AH4583" s="331"/>
      <c r="AI4583" s="331"/>
      <c r="AJ4583" s="331"/>
      <c r="AK4583" s="331"/>
      <c r="AL4583" s="34"/>
      <c r="AM4583" s="331"/>
      <c r="AN4583" s="35"/>
      <c r="AO4583" s="35"/>
      <c r="AP4583" s="162"/>
      <c r="AQ4583" s="35"/>
      <c r="AR4583" s="35"/>
      <c r="AS4583" s="35"/>
      <c r="AT4583" s="35"/>
      <c r="AU4583" s="35"/>
      <c r="AV4583" s="14"/>
      <c r="AW4583" s="14"/>
      <c r="AX4583" s="14"/>
      <c r="AY4583" s="14"/>
      <c r="AZ4583" s="14"/>
      <c r="BA4583" s="14"/>
    </row>
    <row r="4584" spans="3:53" ht="15.75">
      <c r="C4584" s="35"/>
      <c r="D4584" s="35"/>
      <c r="E4584" s="304"/>
      <c r="F4584" s="304"/>
      <c r="G4584" s="35"/>
      <c r="H4584" s="35"/>
      <c r="I4584" s="35"/>
      <c r="J4584" s="35"/>
      <c r="K4584" s="35"/>
      <c r="L4584" s="38"/>
      <c r="M4584" s="35"/>
      <c r="N4584" s="35"/>
      <c r="O4584" s="35"/>
      <c r="P4584" s="35"/>
      <c r="Q4584" s="35"/>
      <c r="R4584" s="35"/>
      <c r="S4584" s="35"/>
      <c r="T4584" s="35"/>
      <c r="U4584" s="35"/>
      <c r="V4584" s="35"/>
      <c r="W4584" s="35"/>
      <c r="X4584" s="35"/>
      <c r="Y4584" s="35"/>
      <c r="Z4584" s="35"/>
      <c r="AA4584" s="35"/>
      <c r="AB4584" s="35"/>
      <c r="AC4584" s="35"/>
      <c r="AD4584" s="35"/>
      <c r="AE4584" s="331"/>
      <c r="AF4584" s="331"/>
      <c r="AG4584" s="331"/>
      <c r="AH4584" s="331"/>
      <c r="AI4584" s="331"/>
      <c r="AJ4584" s="331"/>
      <c r="AK4584" s="331"/>
      <c r="AL4584" s="34"/>
      <c r="AM4584" s="331"/>
      <c r="AN4584" s="35"/>
      <c r="AO4584" s="35"/>
      <c r="AP4584" s="162"/>
      <c r="AQ4584" s="35"/>
      <c r="AR4584" s="35"/>
      <c r="AS4584" s="35"/>
      <c r="AT4584" s="35"/>
      <c r="AU4584" s="35"/>
      <c r="AV4584" s="14"/>
      <c r="AW4584" s="14"/>
      <c r="AX4584" s="14"/>
      <c r="AY4584" s="14"/>
      <c r="AZ4584" s="14"/>
      <c r="BA4584" s="14"/>
    </row>
    <row r="4585" spans="3:53" ht="15.75">
      <c r="C4585" s="35"/>
      <c r="D4585" s="35"/>
      <c r="E4585" s="304"/>
      <c r="F4585" s="304"/>
      <c r="G4585" s="35"/>
      <c r="H4585" s="35"/>
      <c r="I4585" s="35"/>
      <c r="J4585" s="35"/>
      <c r="K4585" s="35"/>
      <c r="L4585" s="38"/>
      <c r="M4585" s="35"/>
      <c r="N4585" s="35"/>
      <c r="O4585" s="35"/>
      <c r="P4585" s="35"/>
      <c r="Q4585" s="35"/>
      <c r="R4585" s="35"/>
      <c r="S4585" s="35"/>
      <c r="T4585" s="35"/>
      <c r="U4585" s="35"/>
      <c r="V4585" s="35"/>
      <c r="W4585" s="35"/>
      <c r="X4585" s="35"/>
      <c r="Y4585" s="35"/>
      <c r="Z4585" s="35"/>
      <c r="AA4585" s="35"/>
      <c r="AB4585" s="35"/>
      <c r="AC4585" s="35"/>
      <c r="AD4585" s="35"/>
      <c r="AE4585" s="331"/>
      <c r="AF4585" s="331"/>
      <c r="AG4585" s="331"/>
      <c r="AH4585" s="331"/>
      <c r="AI4585" s="331"/>
      <c r="AJ4585" s="331"/>
      <c r="AK4585" s="331"/>
      <c r="AL4585" s="34"/>
      <c r="AM4585" s="331"/>
      <c r="AN4585" s="35"/>
      <c r="AO4585" s="35"/>
      <c r="AP4585" s="162"/>
      <c r="AQ4585" s="35"/>
      <c r="AR4585" s="35"/>
      <c r="AS4585" s="35"/>
      <c r="AT4585" s="35"/>
      <c r="AU4585" s="35"/>
      <c r="AV4585" s="14"/>
      <c r="AW4585" s="14"/>
      <c r="AX4585" s="14"/>
      <c r="AY4585" s="14"/>
      <c r="AZ4585" s="14"/>
      <c r="BA4585" s="14"/>
    </row>
    <row r="4586" spans="3:53" ht="15.75">
      <c r="C4586" s="35"/>
      <c r="D4586" s="35"/>
      <c r="E4586" s="304"/>
      <c r="F4586" s="304"/>
      <c r="G4586" s="35"/>
      <c r="H4586" s="35"/>
      <c r="I4586" s="35"/>
      <c r="J4586" s="35"/>
      <c r="K4586" s="35"/>
      <c r="L4586" s="38"/>
      <c r="M4586" s="35"/>
      <c r="N4586" s="35"/>
      <c r="O4586" s="35"/>
      <c r="P4586" s="35"/>
      <c r="Q4586" s="35"/>
      <c r="R4586" s="35"/>
      <c r="S4586" s="35"/>
      <c r="T4586" s="35"/>
      <c r="U4586" s="35"/>
      <c r="V4586" s="35"/>
      <c r="W4586" s="35"/>
      <c r="X4586" s="35"/>
      <c r="Y4586" s="35"/>
      <c r="Z4586" s="35"/>
      <c r="AA4586" s="35"/>
      <c r="AB4586" s="35"/>
      <c r="AC4586" s="35"/>
      <c r="AD4586" s="35"/>
      <c r="AE4586" s="331"/>
      <c r="AF4586" s="331"/>
      <c r="AG4586" s="331"/>
      <c r="AH4586" s="331"/>
      <c r="AI4586" s="331"/>
      <c r="AJ4586" s="331"/>
      <c r="AK4586" s="331"/>
      <c r="AL4586" s="34"/>
      <c r="AM4586" s="331"/>
      <c r="AN4586" s="35"/>
      <c r="AO4586" s="35"/>
      <c r="AP4586" s="162"/>
      <c r="AQ4586" s="35"/>
      <c r="AR4586" s="35"/>
      <c r="AS4586" s="35"/>
      <c r="AT4586" s="35"/>
      <c r="AU4586" s="35"/>
      <c r="AV4586" s="14"/>
      <c r="AW4586" s="14"/>
      <c r="AX4586" s="14"/>
      <c r="AY4586" s="14"/>
      <c r="AZ4586" s="14"/>
      <c r="BA4586" s="14"/>
    </row>
    <row r="4587" spans="3:53" ht="15.75">
      <c r="C4587" s="35"/>
      <c r="D4587" s="35"/>
      <c r="E4587" s="304"/>
      <c r="F4587" s="304"/>
      <c r="G4587" s="35"/>
      <c r="H4587" s="35"/>
      <c r="I4587" s="35"/>
      <c r="J4587" s="35"/>
      <c r="K4587" s="35"/>
      <c r="L4587" s="38"/>
      <c r="M4587" s="35"/>
      <c r="N4587" s="35"/>
      <c r="O4587" s="35"/>
      <c r="P4587" s="35"/>
      <c r="Q4587" s="35"/>
      <c r="R4587" s="35"/>
      <c r="S4587" s="35"/>
      <c r="T4587" s="35"/>
      <c r="U4587" s="35"/>
      <c r="V4587" s="35"/>
      <c r="W4587" s="35"/>
      <c r="X4587" s="35"/>
      <c r="Y4587" s="35"/>
      <c r="Z4587" s="35"/>
      <c r="AA4587" s="35"/>
      <c r="AB4587" s="35"/>
      <c r="AC4587" s="35"/>
      <c r="AD4587" s="35"/>
      <c r="AE4587" s="331"/>
      <c r="AF4587" s="331"/>
      <c r="AG4587" s="331"/>
      <c r="AH4587" s="331"/>
      <c r="AI4587" s="331"/>
      <c r="AJ4587" s="331"/>
      <c r="AK4587" s="331"/>
      <c r="AL4587" s="34"/>
      <c r="AM4587" s="331"/>
      <c r="AN4587" s="35"/>
      <c r="AO4587" s="35"/>
      <c r="AP4587" s="162"/>
      <c r="AQ4587" s="35"/>
      <c r="AR4587" s="35"/>
      <c r="AS4587" s="35"/>
      <c r="AT4587" s="35"/>
      <c r="AU4587" s="35"/>
      <c r="AV4587" s="14"/>
      <c r="AW4587" s="14"/>
      <c r="AX4587" s="14"/>
      <c r="AY4587" s="14"/>
      <c r="AZ4587" s="14"/>
      <c r="BA4587" s="14"/>
    </row>
    <row r="4588" spans="3:53" ht="15.75">
      <c r="C4588" s="35"/>
      <c r="D4588" s="35"/>
      <c r="E4588" s="304"/>
      <c r="F4588" s="304"/>
      <c r="G4588" s="35"/>
      <c r="H4588" s="35"/>
      <c r="I4588" s="35"/>
      <c r="J4588" s="35"/>
      <c r="K4588" s="35"/>
      <c r="L4588" s="38"/>
      <c r="M4588" s="35"/>
      <c r="N4588" s="35"/>
      <c r="O4588" s="35"/>
      <c r="P4588" s="35"/>
      <c r="Q4588" s="35"/>
      <c r="R4588" s="35"/>
      <c r="S4588" s="35"/>
      <c r="T4588" s="35"/>
      <c r="U4588" s="35"/>
      <c r="V4588" s="35"/>
      <c r="W4588" s="35"/>
      <c r="X4588" s="35"/>
      <c r="Y4588" s="35"/>
      <c r="Z4588" s="35"/>
      <c r="AA4588" s="35"/>
      <c r="AB4588" s="35"/>
      <c r="AC4588" s="35"/>
      <c r="AD4588" s="35"/>
      <c r="AE4588" s="331"/>
      <c r="AF4588" s="331"/>
      <c r="AG4588" s="331"/>
      <c r="AH4588" s="331"/>
      <c r="AI4588" s="331"/>
      <c r="AJ4588" s="331"/>
      <c r="AK4588" s="331"/>
      <c r="AL4588" s="34"/>
      <c r="AM4588" s="331"/>
      <c r="AN4588" s="35"/>
      <c r="AO4588" s="35"/>
      <c r="AP4588" s="162"/>
      <c r="AQ4588" s="35"/>
      <c r="AR4588" s="35"/>
      <c r="AS4588" s="35"/>
      <c r="AT4588" s="35"/>
      <c r="AU4588" s="35"/>
      <c r="AV4588" s="14"/>
      <c r="AW4588" s="14"/>
      <c r="AX4588" s="14"/>
      <c r="AY4588" s="14"/>
      <c r="AZ4588" s="14"/>
      <c r="BA4588" s="14"/>
    </row>
    <row r="4589" spans="3:53" ht="15.75">
      <c r="C4589" s="35"/>
      <c r="D4589" s="35"/>
      <c r="E4589" s="304"/>
      <c r="F4589" s="304"/>
      <c r="G4589" s="35"/>
      <c r="H4589" s="35"/>
      <c r="I4589" s="35"/>
      <c r="J4589" s="35"/>
      <c r="K4589" s="35"/>
      <c r="L4589" s="38"/>
      <c r="M4589" s="35"/>
      <c r="N4589" s="35"/>
      <c r="O4589" s="35"/>
      <c r="P4589" s="35"/>
      <c r="Q4589" s="35"/>
      <c r="R4589" s="35"/>
      <c r="S4589" s="35"/>
      <c r="T4589" s="35"/>
      <c r="U4589" s="35"/>
      <c r="V4589" s="35"/>
      <c r="W4589" s="35"/>
      <c r="X4589" s="35"/>
      <c r="Y4589" s="35"/>
      <c r="Z4589" s="35"/>
      <c r="AA4589" s="35"/>
      <c r="AB4589" s="35"/>
      <c r="AC4589" s="35"/>
      <c r="AD4589" s="35"/>
      <c r="AE4589" s="331"/>
      <c r="AF4589" s="331"/>
      <c r="AG4589" s="331"/>
      <c r="AH4589" s="331"/>
      <c r="AI4589" s="331"/>
      <c r="AJ4589" s="331"/>
      <c r="AK4589" s="331"/>
      <c r="AL4589" s="34"/>
      <c r="AM4589" s="331"/>
      <c r="AN4589" s="35"/>
      <c r="AO4589" s="35"/>
      <c r="AP4589" s="162"/>
      <c r="AQ4589" s="35"/>
      <c r="AR4589" s="35"/>
      <c r="AS4589" s="35"/>
      <c r="AT4589" s="35"/>
      <c r="AU4589" s="35"/>
      <c r="AV4589" s="14"/>
      <c r="AW4589" s="14"/>
      <c r="AX4589" s="14"/>
      <c r="AY4589" s="14"/>
      <c r="AZ4589" s="14"/>
      <c r="BA4589" s="14"/>
    </row>
    <row r="4590" spans="3:53" ht="15.75">
      <c r="C4590" s="35"/>
      <c r="D4590" s="35"/>
      <c r="E4590" s="304"/>
      <c r="F4590" s="304"/>
      <c r="G4590" s="35"/>
      <c r="H4590" s="35"/>
      <c r="I4590" s="35"/>
      <c r="J4590" s="35"/>
      <c r="K4590" s="35"/>
      <c r="L4590" s="38"/>
      <c r="M4590" s="35"/>
      <c r="N4590" s="35"/>
      <c r="O4590" s="35"/>
      <c r="P4590" s="35"/>
      <c r="Q4590" s="35"/>
      <c r="R4590" s="35"/>
      <c r="S4590" s="35"/>
      <c r="T4590" s="35"/>
      <c r="U4590" s="35"/>
      <c r="V4590" s="35"/>
      <c r="W4590" s="35"/>
      <c r="X4590" s="35"/>
      <c r="Y4590" s="35"/>
      <c r="Z4590" s="35"/>
      <c r="AA4590" s="35"/>
      <c r="AB4590" s="35"/>
      <c r="AC4590" s="35"/>
      <c r="AD4590" s="35"/>
      <c r="AE4590" s="331"/>
      <c r="AF4590" s="331"/>
      <c r="AG4590" s="331"/>
      <c r="AH4590" s="331"/>
      <c r="AI4590" s="331"/>
      <c r="AJ4590" s="331"/>
      <c r="AK4590" s="331"/>
      <c r="AL4590" s="34"/>
      <c r="AM4590" s="331"/>
      <c r="AN4590" s="35"/>
      <c r="AO4590" s="35"/>
      <c r="AP4590" s="162"/>
      <c r="AQ4590" s="35"/>
      <c r="AR4590" s="35"/>
      <c r="AS4590" s="35"/>
      <c r="AT4590" s="35"/>
      <c r="AU4590" s="35"/>
      <c r="AV4590" s="14"/>
      <c r="AW4590" s="14"/>
      <c r="AX4590" s="14"/>
      <c r="AY4590" s="14"/>
      <c r="AZ4590" s="14"/>
      <c r="BA4590" s="14"/>
    </row>
    <row r="4591" spans="3:53" ht="15.75">
      <c r="C4591" s="35"/>
      <c r="D4591" s="35"/>
      <c r="E4591" s="304"/>
      <c r="F4591" s="304"/>
      <c r="G4591" s="35"/>
      <c r="H4591" s="35"/>
      <c r="I4591" s="35"/>
      <c r="J4591" s="35"/>
      <c r="K4591" s="35"/>
      <c r="L4591" s="38"/>
      <c r="M4591" s="35"/>
      <c r="N4591" s="35"/>
      <c r="O4591" s="35"/>
      <c r="P4591" s="35"/>
      <c r="Q4591" s="35"/>
      <c r="R4591" s="35"/>
      <c r="S4591" s="35"/>
      <c r="T4591" s="35"/>
      <c r="U4591" s="35"/>
      <c r="V4591" s="35"/>
      <c r="W4591" s="35"/>
      <c r="X4591" s="35"/>
      <c r="Y4591" s="35"/>
      <c r="Z4591" s="35"/>
      <c r="AA4591" s="35"/>
      <c r="AB4591" s="35"/>
      <c r="AC4591" s="35"/>
      <c r="AD4591" s="35"/>
      <c r="AE4591" s="331"/>
      <c r="AF4591" s="331"/>
      <c r="AG4591" s="331"/>
      <c r="AH4591" s="331"/>
      <c r="AI4591" s="331"/>
      <c r="AJ4591" s="331"/>
      <c r="AK4591" s="331"/>
      <c r="AL4591" s="34"/>
      <c r="AM4591" s="331"/>
      <c r="AN4591" s="35"/>
      <c r="AO4591" s="35"/>
      <c r="AP4591" s="162"/>
      <c r="AQ4591" s="35"/>
      <c r="AR4591" s="35"/>
      <c r="AS4591" s="35"/>
      <c r="AT4591" s="35"/>
      <c r="AU4591" s="35"/>
      <c r="AV4591" s="14"/>
      <c r="AW4591" s="14"/>
      <c r="AX4591" s="14"/>
      <c r="AY4591" s="14"/>
      <c r="AZ4591" s="14"/>
      <c r="BA4591" s="14"/>
    </row>
    <row r="4592" spans="3:53" ht="15.75">
      <c r="C4592" s="35"/>
      <c r="D4592" s="35"/>
      <c r="E4592" s="304"/>
      <c r="F4592" s="304"/>
      <c r="G4592" s="35"/>
      <c r="H4592" s="35"/>
      <c r="I4592" s="35"/>
      <c r="J4592" s="35"/>
      <c r="K4592" s="35"/>
      <c r="L4592" s="38"/>
      <c r="M4592" s="35"/>
      <c r="N4592" s="35"/>
      <c r="O4592" s="35"/>
      <c r="P4592" s="35"/>
      <c r="Q4592" s="35"/>
      <c r="R4592" s="35"/>
      <c r="S4592" s="35"/>
      <c r="T4592" s="35"/>
      <c r="U4592" s="35"/>
      <c r="V4592" s="35"/>
      <c r="W4592" s="35"/>
      <c r="X4592" s="35"/>
      <c r="Y4592" s="35"/>
      <c r="Z4592" s="35"/>
      <c r="AA4592" s="35"/>
      <c r="AB4592" s="35"/>
      <c r="AC4592" s="35"/>
      <c r="AD4592" s="35"/>
      <c r="AE4592" s="331"/>
      <c r="AF4592" s="331"/>
      <c r="AG4592" s="331"/>
      <c r="AH4592" s="331"/>
      <c r="AI4592" s="331"/>
      <c r="AJ4592" s="331"/>
      <c r="AK4592" s="331"/>
      <c r="AL4592" s="34"/>
      <c r="AM4592" s="331"/>
      <c r="AN4592" s="35"/>
      <c r="AO4592" s="35"/>
      <c r="AP4592" s="162"/>
      <c r="AQ4592" s="35"/>
      <c r="AR4592" s="35"/>
      <c r="AS4592" s="35"/>
      <c r="AT4592" s="35"/>
      <c r="AU4592" s="35"/>
      <c r="AV4592" s="14"/>
      <c r="AW4592" s="14"/>
      <c r="AX4592" s="14"/>
      <c r="AY4592" s="14"/>
      <c r="AZ4592" s="14"/>
      <c r="BA4592" s="14"/>
    </row>
    <row r="4593" spans="3:53" ht="15.75">
      <c r="C4593" s="35"/>
      <c r="D4593" s="35"/>
      <c r="E4593" s="304"/>
      <c r="F4593" s="304"/>
      <c r="G4593" s="35"/>
      <c r="H4593" s="35"/>
      <c r="I4593" s="35"/>
      <c r="J4593" s="35"/>
      <c r="K4593" s="35"/>
      <c r="L4593" s="38"/>
      <c r="M4593" s="35"/>
      <c r="N4593" s="35"/>
      <c r="O4593" s="35"/>
      <c r="P4593" s="35"/>
      <c r="Q4593" s="35"/>
      <c r="R4593" s="35"/>
      <c r="S4593" s="35"/>
      <c r="T4593" s="35"/>
      <c r="U4593" s="35"/>
      <c r="V4593" s="35"/>
      <c r="W4593" s="35"/>
      <c r="X4593" s="35"/>
      <c r="Y4593" s="35"/>
      <c r="Z4593" s="35"/>
      <c r="AA4593" s="35"/>
      <c r="AB4593" s="35"/>
      <c r="AC4593" s="35"/>
      <c r="AD4593" s="35"/>
      <c r="AE4593" s="331"/>
      <c r="AF4593" s="331"/>
      <c r="AG4593" s="331"/>
      <c r="AH4593" s="331"/>
      <c r="AI4593" s="331"/>
      <c r="AJ4593" s="331"/>
      <c r="AK4593" s="331"/>
      <c r="AL4593" s="34"/>
      <c r="AM4593" s="331"/>
      <c r="AN4593" s="35"/>
      <c r="AO4593" s="35"/>
      <c r="AP4593" s="162"/>
      <c r="AQ4593" s="35"/>
      <c r="AR4593" s="35"/>
      <c r="AS4593" s="35"/>
      <c r="AT4593" s="35"/>
      <c r="AU4593" s="35"/>
      <c r="AV4593" s="14"/>
      <c r="AW4593" s="14"/>
      <c r="AX4593" s="14"/>
      <c r="AY4593" s="14"/>
      <c r="AZ4593" s="14"/>
      <c r="BA4593" s="14"/>
    </row>
    <row r="4594" spans="3:53" ht="15.75">
      <c r="C4594" s="35"/>
      <c r="D4594" s="35"/>
      <c r="E4594" s="304"/>
      <c r="F4594" s="304"/>
      <c r="G4594" s="35"/>
      <c r="H4594" s="35"/>
      <c r="I4594" s="35"/>
      <c r="J4594" s="35"/>
      <c r="K4594" s="35"/>
      <c r="L4594" s="38"/>
      <c r="M4594" s="35"/>
      <c r="N4594" s="35"/>
      <c r="O4594" s="35"/>
      <c r="P4594" s="35"/>
      <c r="Q4594" s="35"/>
      <c r="R4594" s="35"/>
      <c r="S4594" s="35"/>
      <c r="T4594" s="35"/>
      <c r="U4594" s="35"/>
      <c r="V4594" s="35"/>
      <c r="W4594" s="35"/>
      <c r="X4594" s="35"/>
      <c r="Y4594" s="35"/>
      <c r="Z4594" s="35"/>
      <c r="AA4594" s="35"/>
      <c r="AB4594" s="35"/>
      <c r="AC4594" s="35"/>
      <c r="AD4594" s="35"/>
      <c r="AE4594" s="331"/>
      <c r="AF4594" s="331"/>
      <c r="AG4594" s="331"/>
      <c r="AH4594" s="331"/>
      <c r="AI4594" s="331"/>
      <c r="AJ4594" s="331"/>
      <c r="AK4594" s="331"/>
      <c r="AL4594" s="34"/>
      <c r="AM4594" s="331"/>
      <c r="AN4594" s="35"/>
      <c r="AO4594" s="35"/>
      <c r="AP4594" s="162"/>
      <c r="AQ4594" s="35"/>
      <c r="AR4594" s="35"/>
      <c r="AS4594" s="35"/>
      <c r="AT4594" s="35"/>
      <c r="AU4594" s="35"/>
      <c r="AV4594" s="14"/>
      <c r="AW4594" s="14"/>
      <c r="AX4594" s="14"/>
      <c r="AY4594" s="14"/>
      <c r="AZ4594" s="14"/>
      <c r="BA4594" s="14"/>
    </row>
    <row r="4595" spans="3:53" ht="15.75">
      <c r="C4595" s="35"/>
      <c r="D4595" s="35"/>
      <c r="E4595" s="304"/>
      <c r="F4595" s="304"/>
      <c r="G4595" s="35"/>
      <c r="H4595" s="35"/>
      <c r="I4595" s="35"/>
      <c r="J4595" s="35"/>
      <c r="K4595" s="35"/>
      <c r="L4595" s="38"/>
      <c r="M4595" s="35"/>
      <c r="N4595" s="35"/>
      <c r="O4595" s="35"/>
      <c r="P4595" s="35"/>
      <c r="Q4595" s="35"/>
      <c r="R4595" s="35"/>
      <c r="S4595" s="35"/>
      <c r="T4595" s="35"/>
      <c r="U4595" s="35"/>
      <c r="V4595" s="35"/>
      <c r="W4595" s="35"/>
      <c r="X4595" s="35"/>
      <c r="Y4595" s="35"/>
      <c r="Z4595" s="35"/>
      <c r="AA4595" s="35"/>
      <c r="AB4595" s="35"/>
      <c r="AC4595" s="35"/>
      <c r="AD4595" s="35"/>
      <c r="AE4595" s="331"/>
      <c r="AF4595" s="331"/>
      <c r="AG4595" s="331"/>
      <c r="AH4595" s="331"/>
      <c r="AI4595" s="331"/>
      <c r="AJ4595" s="331"/>
      <c r="AK4595" s="331"/>
      <c r="AL4595" s="34"/>
      <c r="AM4595" s="331"/>
      <c r="AN4595" s="35"/>
      <c r="AO4595" s="35"/>
      <c r="AP4595" s="162"/>
      <c r="AQ4595" s="35"/>
      <c r="AR4595" s="35"/>
      <c r="AS4595" s="35"/>
      <c r="AT4595" s="35"/>
      <c r="AU4595" s="35"/>
      <c r="AV4595" s="14"/>
      <c r="AW4595" s="14"/>
      <c r="AX4595" s="14"/>
      <c r="AY4595" s="14"/>
      <c r="AZ4595" s="14"/>
      <c r="BA4595" s="14"/>
    </row>
    <row r="4596" spans="3:53" ht="15.75">
      <c r="C4596" s="35"/>
      <c r="D4596" s="35"/>
      <c r="E4596" s="304"/>
      <c r="F4596" s="304"/>
      <c r="G4596" s="35"/>
      <c r="H4596" s="35"/>
      <c r="I4596" s="35"/>
      <c r="J4596" s="35"/>
      <c r="K4596" s="35"/>
      <c r="L4596" s="38"/>
      <c r="M4596" s="35"/>
      <c r="N4596" s="35"/>
      <c r="O4596" s="35"/>
      <c r="P4596" s="35"/>
      <c r="Q4596" s="35"/>
      <c r="R4596" s="35"/>
      <c r="S4596" s="35"/>
      <c r="T4596" s="35"/>
      <c r="U4596" s="35"/>
      <c r="V4596" s="35"/>
      <c r="W4596" s="35"/>
      <c r="X4596" s="35"/>
      <c r="Y4596" s="35"/>
      <c r="Z4596" s="35"/>
      <c r="AA4596" s="35"/>
      <c r="AB4596" s="35"/>
      <c r="AC4596" s="35"/>
      <c r="AD4596" s="35"/>
      <c r="AE4596" s="331"/>
      <c r="AF4596" s="331"/>
      <c r="AG4596" s="331"/>
      <c r="AH4596" s="331"/>
      <c r="AI4596" s="331"/>
      <c r="AJ4596" s="331"/>
      <c r="AK4596" s="331"/>
      <c r="AL4596" s="34"/>
      <c r="AM4596" s="331"/>
      <c r="AN4596" s="35"/>
      <c r="AO4596" s="35"/>
      <c r="AP4596" s="162"/>
      <c r="AQ4596" s="35"/>
      <c r="AR4596" s="35"/>
      <c r="AS4596" s="35"/>
      <c r="AT4596" s="35"/>
      <c r="AU4596" s="35"/>
      <c r="AV4596" s="14"/>
      <c r="AW4596" s="14"/>
      <c r="AX4596" s="14"/>
      <c r="AY4596" s="14"/>
      <c r="AZ4596" s="14"/>
      <c r="BA4596" s="14"/>
    </row>
    <row r="4597" spans="3:53" ht="15.75">
      <c r="C4597" s="35"/>
      <c r="D4597" s="35"/>
      <c r="E4597" s="304"/>
      <c r="F4597" s="304"/>
      <c r="G4597" s="35"/>
      <c r="H4597" s="35"/>
      <c r="I4597" s="35"/>
      <c r="J4597" s="35"/>
      <c r="K4597" s="35"/>
      <c r="L4597" s="38"/>
      <c r="M4597" s="35"/>
      <c r="N4597" s="35"/>
      <c r="O4597" s="35"/>
      <c r="P4597" s="35"/>
      <c r="Q4597" s="35"/>
      <c r="R4597" s="35"/>
      <c r="S4597" s="35"/>
      <c r="T4597" s="35"/>
      <c r="U4597" s="35"/>
      <c r="V4597" s="35"/>
      <c r="W4597" s="35"/>
      <c r="X4597" s="35"/>
      <c r="Y4597" s="35"/>
      <c r="Z4597" s="35"/>
      <c r="AA4597" s="35"/>
      <c r="AB4597" s="35"/>
      <c r="AC4597" s="35"/>
      <c r="AD4597" s="35"/>
      <c r="AE4597" s="331"/>
      <c r="AF4597" s="331"/>
      <c r="AG4597" s="331"/>
      <c r="AH4597" s="331"/>
      <c r="AI4597" s="331"/>
      <c r="AJ4597" s="331"/>
      <c r="AK4597" s="331"/>
      <c r="AL4597" s="34"/>
      <c r="AM4597" s="331"/>
      <c r="AN4597" s="35"/>
      <c r="AO4597" s="35"/>
      <c r="AP4597" s="162"/>
      <c r="AQ4597" s="35"/>
      <c r="AR4597" s="35"/>
      <c r="AS4597" s="35"/>
      <c r="AT4597" s="35"/>
      <c r="AU4597" s="35"/>
      <c r="AV4597" s="14"/>
      <c r="AW4597" s="14"/>
      <c r="AX4597" s="14"/>
      <c r="AY4597" s="14"/>
      <c r="AZ4597" s="14"/>
      <c r="BA4597" s="14"/>
    </row>
    <row r="4598" spans="3:53" ht="15.75">
      <c r="C4598" s="35"/>
      <c r="D4598" s="35"/>
      <c r="E4598" s="304"/>
      <c r="F4598" s="304"/>
      <c r="G4598" s="35"/>
      <c r="H4598" s="35"/>
      <c r="I4598" s="35"/>
      <c r="J4598" s="35"/>
      <c r="K4598" s="35"/>
      <c r="L4598" s="38"/>
      <c r="M4598" s="35"/>
      <c r="N4598" s="35"/>
      <c r="O4598" s="35"/>
      <c r="P4598" s="35"/>
      <c r="Q4598" s="35"/>
      <c r="R4598" s="35"/>
      <c r="S4598" s="35"/>
      <c r="T4598" s="35"/>
      <c r="U4598" s="35"/>
      <c r="V4598" s="35"/>
      <c r="W4598" s="35"/>
      <c r="X4598" s="35"/>
      <c r="Y4598" s="35"/>
      <c r="Z4598" s="35"/>
      <c r="AA4598" s="35"/>
      <c r="AB4598" s="35"/>
      <c r="AC4598" s="35"/>
      <c r="AD4598" s="35"/>
      <c r="AE4598" s="331"/>
      <c r="AF4598" s="331"/>
      <c r="AG4598" s="331"/>
      <c r="AH4598" s="331"/>
      <c r="AI4598" s="331"/>
      <c r="AJ4598" s="331"/>
      <c r="AK4598" s="331"/>
      <c r="AL4598" s="34"/>
      <c r="AM4598" s="331"/>
      <c r="AN4598" s="35"/>
      <c r="AO4598" s="35"/>
      <c r="AP4598" s="162"/>
      <c r="AQ4598" s="35"/>
      <c r="AR4598" s="35"/>
      <c r="AS4598" s="35"/>
      <c r="AT4598" s="35"/>
      <c r="AU4598" s="35"/>
      <c r="AV4598" s="14"/>
      <c r="AW4598" s="14"/>
      <c r="AX4598" s="14"/>
      <c r="AY4598" s="14"/>
      <c r="AZ4598" s="14"/>
      <c r="BA4598" s="14"/>
    </row>
    <row r="4599" spans="3:53" ht="15.75">
      <c r="C4599" s="35"/>
      <c r="D4599" s="35"/>
      <c r="E4599" s="304"/>
      <c r="F4599" s="304"/>
      <c r="G4599" s="35"/>
      <c r="H4599" s="35"/>
      <c r="I4599" s="35"/>
      <c r="J4599" s="35"/>
      <c r="K4599" s="35"/>
      <c r="L4599" s="38"/>
      <c r="M4599" s="35"/>
      <c r="N4599" s="35"/>
      <c r="O4599" s="35"/>
      <c r="P4599" s="35"/>
      <c r="Q4599" s="35"/>
      <c r="R4599" s="35"/>
      <c r="S4599" s="35"/>
      <c r="T4599" s="35"/>
      <c r="U4599" s="35"/>
      <c r="V4599" s="35"/>
      <c r="W4599" s="35"/>
      <c r="X4599" s="35"/>
      <c r="Y4599" s="35"/>
      <c r="Z4599" s="35"/>
      <c r="AA4599" s="35"/>
      <c r="AB4599" s="35"/>
      <c r="AC4599" s="35"/>
      <c r="AD4599" s="35"/>
      <c r="AE4599" s="331"/>
      <c r="AF4599" s="331"/>
      <c r="AG4599" s="331"/>
      <c r="AH4599" s="331"/>
      <c r="AI4599" s="331"/>
      <c r="AJ4599" s="331"/>
      <c r="AK4599" s="331"/>
      <c r="AL4599" s="34"/>
      <c r="AM4599" s="331"/>
      <c r="AN4599" s="35"/>
      <c r="AO4599" s="35"/>
      <c r="AP4599" s="162"/>
      <c r="AQ4599" s="35"/>
      <c r="AR4599" s="35"/>
      <c r="AS4599" s="35"/>
      <c r="AT4599" s="35"/>
      <c r="AU4599" s="35"/>
      <c r="AV4599" s="14"/>
      <c r="AW4599" s="14"/>
      <c r="AX4599" s="14"/>
      <c r="AY4599" s="14"/>
      <c r="AZ4599" s="14"/>
      <c r="BA4599" s="14"/>
    </row>
    <row r="4600" spans="3:53" ht="15.75">
      <c r="C4600" s="35"/>
      <c r="D4600" s="35"/>
      <c r="E4600" s="304"/>
      <c r="F4600" s="304"/>
      <c r="G4600" s="35"/>
      <c r="H4600" s="35"/>
      <c r="I4600" s="35"/>
      <c r="J4600" s="35"/>
      <c r="K4600" s="35"/>
      <c r="L4600" s="38"/>
      <c r="M4600" s="35"/>
      <c r="N4600" s="35"/>
      <c r="O4600" s="35"/>
      <c r="P4600" s="35"/>
      <c r="Q4600" s="35"/>
      <c r="R4600" s="35"/>
      <c r="S4600" s="35"/>
      <c r="T4600" s="35"/>
      <c r="U4600" s="35"/>
      <c r="V4600" s="35"/>
      <c r="W4600" s="35"/>
      <c r="X4600" s="35"/>
      <c r="Y4600" s="35"/>
      <c r="Z4600" s="35"/>
      <c r="AA4600" s="35"/>
      <c r="AB4600" s="35"/>
      <c r="AC4600" s="35"/>
      <c r="AD4600" s="35"/>
      <c r="AE4600" s="331"/>
      <c r="AF4600" s="331"/>
      <c r="AG4600" s="331"/>
      <c r="AH4600" s="331"/>
      <c r="AI4600" s="331"/>
      <c r="AJ4600" s="331"/>
      <c r="AK4600" s="331"/>
      <c r="AL4600" s="34"/>
      <c r="AM4600" s="331"/>
      <c r="AN4600" s="35"/>
      <c r="AO4600" s="35"/>
      <c r="AP4600" s="162"/>
      <c r="AQ4600" s="35"/>
      <c r="AR4600" s="35"/>
      <c r="AS4600" s="35"/>
      <c r="AT4600" s="35"/>
      <c r="AU4600" s="35"/>
      <c r="AV4600" s="14"/>
      <c r="AW4600" s="14"/>
      <c r="AX4600" s="14"/>
      <c r="AY4600" s="14"/>
      <c r="AZ4600" s="14"/>
      <c r="BA4600" s="14"/>
    </row>
    <row r="4601" spans="3:53" ht="15.75">
      <c r="C4601" s="35"/>
      <c r="D4601" s="35"/>
      <c r="E4601" s="304"/>
      <c r="F4601" s="304"/>
      <c r="G4601" s="35"/>
      <c r="H4601" s="35"/>
      <c r="I4601" s="35"/>
      <c r="J4601" s="35"/>
      <c r="K4601" s="35"/>
      <c r="L4601" s="38"/>
      <c r="M4601" s="35"/>
      <c r="N4601" s="35"/>
      <c r="O4601" s="35"/>
      <c r="P4601" s="35"/>
      <c r="Q4601" s="35"/>
      <c r="R4601" s="35"/>
      <c r="S4601" s="35"/>
      <c r="T4601" s="35"/>
      <c r="U4601" s="35"/>
      <c r="V4601" s="35"/>
      <c r="W4601" s="35"/>
      <c r="X4601" s="35"/>
      <c r="Y4601" s="35"/>
      <c r="Z4601" s="35"/>
      <c r="AA4601" s="35"/>
      <c r="AB4601" s="35"/>
      <c r="AC4601" s="35"/>
      <c r="AD4601" s="35"/>
      <c r="AE4601" s="331"/>
      <c r="AF4601" s="331"/>
      <c r="AG4601" s="331"/>
      <c r="AH4601" s="331"/>
      <c r="AI4601" s="331"/>
      <c r="AJ4601" s="331"/>
      <c r="AK4601" s="331"/>
      <c r="AL4601" s="34"/>
      <c r="AM4601" s="331"/>
      <c r="AN4601" s="35"/>
      <c r="AO4601" s="35"/>
      <c r="AP4601" s="162"/>
      <c r="AQ4601" s="35"/>
      <c r="AR4601" s="35"/>
      <c r="AS4601" s="35"/>
      <c r="AT4601" s="35"/>
      <c r="AU4601" s="35"/>
      <c r="AV4601" s="14"/>
      <c r="AW4601" s="14"/>
      <c r="AX4601" s="14"/>
      <c r="AY4601" s="14"/>
      <c r="AZ4601" s="14"/>
      <c r="BA4601" s="14"/>
    </row>
    <row r="4602" spans="3:53" ht="15.75">
      <c r="C4602" s="35"/>
      <c r="D4602" s="35"/>
      <c r="E4602" s="304"/>
      <c r="F4602" s="304"/>
      <c r="G4602" s="35"/>
      <c r="H4602" s="35"/>
      <c r="I4602" s="35"/>
      <c r="J4602" s="35"/>
      <c r="K4602" s="35"/>
      <c r="L4602" s="38"/>
      <c r="M4602" s="35"/>
      <c r="N4602" s="35"/>
      <c r="O4602" s="35"/>
      <c r="P4602" s="35"/>
      <c r="Q4602" s="35"/>
      <c r="R4602" s="35"/>
      <c r="S4602" s="35"/>
      <c r="T4602" s="35"/>
      <c r="U4602" s="35"/>
      <c r="V4602" s="35"/>
      <c r="W4602" s="35"/>
      <c r="X4602" s="35"/>
      <c r="Y4602" s="35"/>
      <c r="Z4602" s="35"/>
      <c r="AA4602" s="35"/>
      <c r="AB4602" s="35"/>
      <c r="AC4602" s="35"/>
      <c r="AD4602" s="35"/>
      <c r="AE4602" s="331"/>
      <c r="AF4602" s="331"/>
      <c r="AG4602" s="331"/>
      <c r="AH4602" s="331"/>
      <c r="AI4602" s="331"/>
      <c r="AJ4602" s="331"/>
      <c r="AK4602" s="331"/>
      <c r="AL4602" s="34"/>
      <c r="AM4602" s="331"/>
      <c r="AN4602" s="35"/>
      <c r="AO4602" s="35"/>
      <c r="AP4602" s="162"/>
      <c r="AQ4602" s="35"/>
      <c r="AR4602" s="35"/>
      <c r="AS4602" s="35"/>
      <c r="AT4602" s="35"/>
      <c r="AU4602" s="35"/>
      <c r="AV4602" s="14"/>
      <c r="AW4602" s="14"/>
      <c r="AX4602" s="14"/>
      <c r="AY4602" s="14"/>
      <c r="AZ4602" s="14"/>
      <c r="BA4602" s="14"/>
    </row>
    <row r="4603" spans="3:53" ht="15.75">
      <c r="C4603" s="35"/>
      <c r="D4603" s="35"/>
      <c r="E4603" s="304"/>
      <c r="F4603" s="304"/>
      <c r="G4603" s="35"/>
      <c r="H4603" s="35"/>
      <c r="I4603" s="35"/>
      <c r="J4603" s="35"/>
      <c r="K4603" s="35"/>
      <c r="L4603" s="38"/>
      <c r="M4603" s="35"/>
      <c r="N4603" s="35"/>
      <c r="O4603" s="35"/>
      <c r="P4603" s="35"/>
      <c r="Q4603" s="35"/>
      <c r="R4603" s="35"/>
      <c r="S4603" s="35"/>
      <c r="T4603" s="35"/>
      <c r="U4603" s="35"/>
      <c r="V4603" s="35"/>
      <c r="W4603" s="35"/>
      <c r="X4603" s="35"/>
      <c r="Y4603" s="35"/>
      <c r="Z4603" s="35"/>
      <c r="AA4603" s="35"/>
      <c r="AB4603" s="35"/>
      <c r="AC4603" s="35"/>
      <c r="AD4603" s="35"/>
      <c r="AE4603" s="331"/>
      <c r="AF4603" s="331"/>
      <c r="AG4603" s="331"/>
      <c r="AH4603" s="331"/>
      <c r="AI4603" s="331"/>
      <c r="AJ4603" s="331"/>
      <c r="AK4603" s="331"/>
      <c r="AL4603" s="34"/>
      <c r="AM4603" s="331"/>
      <c r="AN4603" s="35"/>
      <c r="AO4603" s="35"/>
      <c r="AP4603" s="162"/>
      <c r="AQ4603" s="35"/>
      <c r="AR4603" s="35"/>
      <c r="AS4603" s="35"/>
      <c r="AT4603" s="35"/>
      <c r="AU4603" s="35"/>
      <c r="AV4603" s="14"/>
      <c r="AW4603" s="14"/>
      <c r="AX4603" s="14"/>
      <c r="AY4603" s="14"/>
      <c r="AZ4603" s="14"/>
      <c r="BA4603" s="14"/>
    </row>
    <row r="4604" spans="3:53" ht="15.75">
      <c r="C4604" s="35"/>
      <c r="D4604" s="35"/>
      <c r="E4604" s="304"/>
      <c r="F4604" s="304"/>
      <c r="G4604" s="35"/>
      <c r="H4604" s="35"/>
      <c r="I4604" s="35"/>
      <c r="J4604" s="35"/>
      <c r="K4604" s="35"/>
      <c r="L4604" s="38"/>
      <c r="M4604" s="35"/>
      <c r="N4604" s="35"/>
      <c r="O4604" s="35"/>
      <c r="P4604" s="35"/>
      <c r="Q4604" s="35"/>
      <c r="R4604" s="35"/>
      <c r="S4604" s="35"/>
      <c r="T4604" s="35"/>
      <c r="U4604" s="35"/>
      <c r="V4604" s="35"/>
      <c r="W4604" s="35"/>
      <c r="X4604" s="35"/>
      <c r="Y4604" s="35"/>
      <c r="Z4604" s="35"/>
      <c r="AA4604" s="35"/>
      <c r="AB4604" s="35"/>
      <c r="AC4604" s="35"/>
      <c r="AD4604" s="35"/>
      <c r="AE4604" s="331"/>
      <c r="AF4604" s="331"/>
      <c r="AG4604" s="331"/>
      <c r="AH4604" s="331"/>
      <c r="AI4604" s="331"/>
      <c r="AJ4604" s="331"/>
      <c r="AK4604" s="331"/>
      <c r="AL4604" s="34"/>
      <c r="AM4604" s="331"/>
      <c r="AN4604" s="35"/>
      <c r="AO4604" s="35"/>
      <c r="AP4604" s="162"/>
      <c r="AQ4604" s="35"/>
      <c r="AR4604" s="35"/>
      <c r="AS4604" s="35"/>
      <c r="AT4604" s="35"/>
      <c r="AU4604" s="35"/>
      <c r="AV4604" s="14"/>
      <c r="AW4604" s="14"/>
      <c r="AX4604" s="14"/>
      <c r="AY4604" s="14"/>
      <c r="AZ4604" s="14"/>
      <c r="BA4604" s="14"/>
    </row>
    <row r="4605" spans="3:53" ht="15.75">
      <c r="C4605" s="35"/>
      <c r="D4605" s="35"/>
      <c r="E4605" s="304"/>
      <c r="F4605" s="304"/>
      <c r="G4605" s="35"/>
      <c r="H4605" s="35"/>
      <c r="I4605" s="35"/>
      <c r="J4605" s="35"/>
      <c r="K4605" s="35"/>
      <c r="L4605" s="38"/>
      <c r="M4605" s="35"/>
      <c r="N4605" s="35"/>
      <c r="O4605" s="35"/>
      <c r="P4605" s="35"/>
      <c r="Q4605" s="35"/>
      <c r="R4605" s="35"/>
      <c r="S4605" s="35"/>
      <c r="T4605" s="35"/>
      <c r="U4605" s="35"/>
      <c r="V4605" s="35"/>
      <c r="W4605" s="35"/>
      <c r="X4605" s="35"/>
      <c r="Y4605" s="35"/>
      <c r="Z4605" s="35"/>
      <c r="AA4605" s="35"/>
      <c r="AB4605" s="35"/>
      <c r="AC4605" s="35"/>
      <c r="AD4605" s="35"/>
      <c r="AE4605" s="331"/>
      <c r="AF4605" s="331"/>
      <c r="AG4605" s="331"/>
      <c r="AH4605" s="331"/>
      <c r="AI4605" s="331"/>
      <c r="AJ4605" s="331"/>
      <c r="AK4605" s="331"/>
      <c r="AL4605" s="34"/>
      <c r="AM4605" s="331"/>
      <c r="AN4605" s="35"/>
      <c r="AO4605" s="35"/>
      <c r="AP4605" s="162"/>
      <c r="AQ4605" s="35"/>
      <c r="AR4605" s="35"/>
      <c r="AS4605" s="35"/>
      <c r="AT4605" s="35"/>
      <c r="AU4605" s="35"/>
      <c r="AV4605" s="14"/>
      <c r="AW4605" s="14"/>
      <c r="AX4605" s="14"/>
      <c r="AY4605" s="14"/>
      <c r="AZ4605" s="14"/>
      <c r="BA4605" s="14"/>
    </row>
    <row r="4606" spans="3:53" ht="15.75">
      <c r="C4606" s="35"/>
      <c r="D4606" s="35"/>
      <c r="E4606" s="304"/>
      <c r="F4606" s="304"/>
      <c r="G4606" s="35"/>
      <c r="H4606" s="35"/>
      <c r="I4606" s="35"/>
      <c r="J4606" s="35"/>
      <c r="K4606" s="35"/>
      <c r="L4606" s="38"/>
      <c r="M4606" s="35"/>
      <c r="N4606" s="35"/>
      <c r="O4606" s="35"/>
      <c r="P4606" s="35"/>
      <c r="Q4606" s="35"/>
      <c r="R4606" s="35"/>
      <c r="S4606" s="35"/>
      <c r="T4606" s="35"/>
      <c r="U4606" s="35"/>
      <c r="V4606" s="35"/>
      <c r="W4606" s="35"/>
      <c r="X4606" s="35"/>
      <c r="Y4606" s="35"/>
      <c r="Z4606" s="35"/>
      <c r="AA4606" s="35"/>
      <c r="AB4606" s="35"/>
      <c r="AC4606" s="35"/>
      <c r="AD4606" s="35"/>
      <c r="AE4606" s="331"/>
      <c r="AF4606" s="331"/>
      <c r="AG4606" s="331"/>
      <c r="AH4606" s="331"/>
      <c r="AI4606" s="331"/>
      <c r="AJ4606" s="331"/>
      <c r="AK4606" s="331"/>
      <c r="AL4606" s="34"/>
      <c r="AM4606" s="331"/>
      <c r="AN4606" s="35"/>
      <c r="AO4606" s="35"/>
      <c r="AP4606" s="162"/>
      <c r="AQ4606" s="35"/>
      <c r="AR4606" s="35"/>
      <c r="AS4606" s="35"/>
      <c r="AT4606" s="35"/>
      <c r="AU4606" s="35"/>
      <c r="AV4606" s="14"/>
      <c r="AW4606" s="14"/>
      <c r="AX4606" s="14"/>
      <c r="AY4606" s="14"/>
      <c r="AZ4606" s="14"/>
      <c r="BA4606" s="14"/>
    </row>
    <row r="4607" spans="3:53" ht="15.75">
      <c r="C4607" s="35"/>
      <c r="D4607" s="35"/>
      <c r="E4607" s="304"/>
      <c r="F4607" s="304"/>
      <c r="G4607" s="35"/>
      <c r="H4607" s="35"/>
      <c r="I4607" s="35"/>
      <c r="J4607" s="35"/>
      <c r="K4607" s="35"/>
      <c r="L4607" s="38"/>
      <c r="M4607" s="35"/>
      <c r="N4607" s="35"/>
      <c r="O4607" s="35"/>
      <c r="P4607" s="35"/>
      <c r="Q4607" s="35"/>
      <c r="R4607" s="35"/>
      <c r="S4607" s="35"/>
      <c r="T4607" s="35"/>
      <c r="U4607" s="35"/>
      <c r="V4607" s="35"/>
      <c r="W4607" s="35"/>
      <c r="X4607" s="35"/>
      <c r="Y4607" s="35"/>
      <c r="Z4607" s="35"/>
      <c r="AA4607" s="35"/>
      <c r="AB4607" s="35"/>
      <c r="AC4607" s="35"/>
      <c r="AD4607" s="35"/>
      <c r="AE4607" s="331"/>
      <c r="AF4607" s="331"/>
      <c r="AG4607" s="331"/>
      <c r="AH4607" s="331"/>
      <c r="AI4607" s="331"/>
      <c r="AJ4607" s="331"/>
      <c r="AK4607" s="331"/>
      <c r="AL4607" s="34"/>
      <c r="AM4607" s="331"/>
      <c r="AN4607" s="35"/>
      <c r="AO4607" s="35"/>
      <c r="AP4607" s="162"/>
      <c r="AQ4607" s="35"/>
      <c r="AR4607" s="35"/>
      <c r="AS4607" s="35"/>
      <c r="AT4607" s="35"/>
      <c r="AU4607" s="35"/>
      <c r="AV4607" s="14"/>
      <c r="AW4607" s="14"/>
      <c r="AX4607" s="14"/>
      <c r="AY4607" s="14"/>
      <c r="AZ4607" s="14"/>
      <c r="BA4607" s="14"/>
    </row>
    <row r="4608" spans="3:53" ht="15.75">
      <c r="C4608" s="35"/>
      <c r="D4608" s="35"/>
      <c r="E4608" s="304"/>
      <c r="F4608" s="304"/>
      <c r="G4608" s="35"/>
      <c r="H4608" s="35"/>
      <c r="I4608" s="35"/>
      <c r="J4608" s="35"/>
      <c r="K4608" s="35"/>
      <c r="L4608" s="38"/>
      <c r="M4608" s="35"/>
      <c r="N4608" s="35"/>
      <c r="O4608" s="35"/>
      <c r="P4608" s="35"/>
      <c r="Q4608" s="35"/>
      <c r="R4608" s="35"/>
      <c r="S4608" s="35"/>
      <c r="T4608" s="35"/>
      <c r="U4608" s="35"/>
      <c r="V4608" s="35"/>
      <c r="W4608" s="35"/>
      <c r="X4608" s="35"/>
      <c r="Y4608" s="35"/>
      <c r="Z4608" s="35"/>
      <c r="AA4608" s="35"/>
      <c r="AB4608" s="35"/>
      <c r="AC4608" s="35"/>
      <c r="AD4608" s="35"/>
      <c r="AE4608" s="331"/>
      <c r="AF4608" s="331"/>
      <c r="AG4608" s="331"/>
      <c r="AH4608" s="331"/>
      <c r="AI4608" s="331"/>
      <c r="AJ4608" s="331"/>
      <c r="AK4608" s="331"/>
      <c r="AL4608" s="34"/>
      <c r="AM4608" s="331"/>
      <c r="AN4608" s="35"/>
      <c r="AO4608" s="35"/>
      <c r="AP4608" s="162"/>
      <c r="AQ4608" s="35"/>
      <c r="AR4608" s="35"/>
      <c r="AS4608" s="35"/>
      <c r="AT4608" s="35"/>
      <c r="AU4608" s="35"/>
      <c r="AV4608" s="14"/>
      <c r="AW4608" s="14"/>
      <c r="AX4608" s="14"/>
      <c r="AY4608" s="14"/>
      <c r="AZ4608" s="14"/>
      <c r="BA4608" s="14"/>
    </row>
    <row r="4609" spans="3:53" ht="15.75">
      <c r="C4609" s="35"/>
      <c r="D4609" s="35"/>
      <c r="E4609" s="304"/>
      <c r="F4609" s="304"/>
      <c r="G4609" s="35"/>
      <c r="H4609" s="35"/>
      <c r="I4609" s="35"/>
      <c r="J4609" s="35"/>
      <c r="K4609" s="35"/>
      <c r="L4609" s="38"/>
      <c r="M4609" s="35"/>
      <c r="N4609" s="35"/>
      <c r="O4609" s="35"/>
      <c r="P4609" s="35"/>
      <c r="Q4609" s="35"/>
      <c r="R4609" s="35"/>
      <c r="S4609" s="35"/>
      <c r="T4609" s="35"/>
      <c r="U4609" s="35"/>
      <c r="V4609" s="35"/>
      <c r="W4609" s="35"/>
      <c r="X4609" s="35"/>
      <c r="Y4609" s="35"/>
      <c r="Z4609" s="35"/>
      <c r="AA4609" s="35"/>
      <c r="AB4609" s="35"/>
      <c r="AC4609" s="35"/>
      <c r="AD4609" s="35"/>
      <c r="AE4609" s="331"/>
      <c r="AF4609" s="331"/>
      <c r="AG4609" s="331"/>
      <c r="AH4609" s="331"/>
      <c r="AI4609" s="331"/>
      <c r="AJ4609" s="331"/>
      <c r="AK4609" s="331"/>
      <c r="AL4609" s="34"/>
      <c r="AM4609" s="331"/>
      <c r="AN4609" s="35"/>
      <c r="AO4609" s="35"/>
      <c r="AP4609" s="162"/>
      <c r="AQ4609" s="35"/>
      <c r="AR4609" s="35"/>
      <c r="AS4609" s="35"/>
      <c r="AT4609" s="35"/>
      <c r="AU4609" s="35"/>
      <c r="AV4609" s="14"/>
      <c r="AW4609" s="14"/>
      <c r="AX4609" s="14"/>
      <c r="AY4609" s="14"/>
      <c r="AZ4609" s="14"/>
      <c r="BA4609" s="14"/>
    </row>
    <row r="4610" spans="3:53" ht="15.75">
      <c r="C4610" s="35"/>
      <c r="D4610" s="35"/>
      <c r="E4610" s="304"/>
      <c r="F4610" s="304"/>
      <c r="G4610" s="35"/>
      <c r="H4610" s="35"/>
      <c r="I4610" s="35"/>
      <c r="J4610" s="35"/>
      <c r="K4610" s="35"/>
      <c r="L4610" s="38"/>
      <c r="M4610" s="35"/>
      <c r="N4610" s="35"/>
      <c r="O4610" s="35"/>
      <c r="P4610" s="35"/>
      <c r="Q4610" s="35"/>
      <c r="R4610" s="35"/>
      <c r="S4610" s="35"/>
      <c r="T4610" s="35"/>
      <c r="U4610" s="35"/>
      <c r="V4610" s="35"/>
      <c r="W4610" s="35"/>
      <c r="X4610" s="35"/>
      <c r="Y4610" s="35"/>
      <c r="Z4610" s="35"/>
      <c r="AA4610" s="35"/>
      <c r="AB4610" s="35"/>
      <c r="AC4610" s="35"/>
      <c r="AD4610" s="35"/>
      <c r="AE4610" s="331"/>
      <c r="AF4610" s="331"/>
      <c r="AG4610" s="331"/>
      <c r="AH4610" s="331"/>
      <c r="AI4610" s="331"/>
      <c r="AJ4610" s="331"/>
      <c r="AK4610" s="331"/>
      <c r="AL4610" s="34"/>
      <c r="AM4610" s="331"/>
      <c r="AN4610" s="35"/>
      <c r="AO4610" s="35"/>
      <c r="AP4610" s="162"/>
      <c r="AQ4610" s="35"/>
      <c r="AR4610" s="35"/>
      <c r="AS4610" s="35"/>
      <c r="AT4610" s="35"/>
      <c r="AU4610" s="35"/>
      <c r="AV4610" s="14"/>
      <c r="AW4610" s="14"/>
      <c r="AX4610" s="14"/>
      <c r="AY4610" s="14"/>
      <c r="AZ4610" s="14"/>
      <c r="BA4610" s="14"/>
    </row>
    <row r="4611" spans="3:53" ht="15.75">
      <c r="C4611" s="35"/>
      <c r="D4611" s="35"/>
      <c r="E4611" s="304"/>
      <c r="F4611" s="304"/>
      <c r="G4611" s="35"/>
      <c r="H4611" s="35"/>
      <c r="I4611" s="35"/>
      <c r="J4611" s="35"/>
      <c r="K4611" s="35"/>
      <c r="L4611" s="38"/>
      <c r="M4611" s="35"/>
      <c r="N4611" s="35"/>
      <c r="O4611" s="35"/>
      <c r="P4611" s="35"/>
      <c r="Q4611" s="35"/>
      <c r="R4611" s="35"/>
      <c r="S4611" s="35"/>
      <c r="T4611" s="35"/>
      <c r="U4611" s="35"/>
      <c r="V4611" s="35"/>
      <c r="W4611" s="35"/>
      <c r="X4611" s="35"/>
      <c r="Y4611" s="35"/>
      <c r="Z4611" s="35"/>
      <c r="AA4611" s="35"/>
      <c r="AB4611" s="35"/>
      <c r="AC4611" s="35"/>
      <c r="AD4611" s="35"/>
      <c r="AE4611" s="331"/>
      <c r="AF4611" s="331"/>
      <c r="AG4611" s="331"/>
      <c r="AH4611" s="331"/>
      <c r="AI4611" s="331"/>
      <c r="AJ4611" s="331"/>
      <c r="AK4611" s="331"/>
      <c r="AL4611" s="34"/>
      <c r="AM4611" s="331"/>
      <c r="AN4611" s="35"/>
      <c r="AO4611" s="35"/>
      <c r="AP4611" s="162"/>
      <c r="AQ4611" s="35"/>
      <c r="AR4611" s="35"/>
      <c r="AS4611" s="35"/>
      <c r="AT4611" s="35"/>
      <c r="AU4611" s="35"/>
      <c r="AV4611" s="14"/>
      <c r="AW4611" s="14"/>
      <c r="AX4611" s="14"/>
      <c r="AY4611" s="14"/>
      <c r="AZ4611" s="14"/>
      <c r="BA4611" s="14"/>
    </row>
    <row r="4612" spans="3:53" ht="15.75">
      <c r="C4612" s="35"/>
      <c r="D4612" s="35"/>
      <c r="E4612" s="304"/>
      <c r="F4612" s="304"/>
      <c r="G4612" s="35"/>
      <c r="H4612" s="35"/>
      <c r="I4612" s="35"/>
      <c r="J4612" s="35"/>
      <c r="K4612" s="35"/>
      <c r="L4612" s="38"/>
      <c r="M4612" s="35"/>
      <c r="N4612" s="35"/>
      <c r="O4612" s="35"/>
      <c r="P4612" s="35"/>
      <c r="Q4612" s="35"/>
      <c r="R4612" s="35"/>
      <c r="S4612" s="35"/>
      <c r="T4612" s="35"/>
      <c r="U4612" s="35"/>
      <c r="V4612" s="35"/>
      <c r="W4612" s="35"/>
      <c r="X4612" s="35"/>
      <c r="Y4612" s="35"/>
      <c r="Z4612" s="35"/>
      <c r="AA4612" s="35"/>
      <c r="AB4612" s="35"/>
      <c r="AC4612" s="35"/>
      <c r="AD4612" s="35"/>
      <c r="AE4612" s="331"/>
      <c r="AF4612" s="331"/>
      <c r="AG4612" s="331"/>
      <c r="AH4612" s="331"/>
      <c r="AI4612" s="331"/>
      <c r="AJ4612" s="331"/>
      <c r="AK4612" s="331"/>
      <c r="AL4612" s="34"/>
      <c r="AM4612" s="331"/>
      <c r="AN4612" s="35"/>
      <c r="AO4612" s="35"/>
      <c r="AP4612" s="162"/>
      <c r="AQ4612" s="35"/>
      <c r="AR4612" s="35"/>
      <c r="AS4612" s="35"/>
      <c r="AT4612" s="35"/>
      <c r="AU4612" s="35"/>
      <c r="AV4612" s="14"/>
      <c r="AW4612" s="14"/>
      <c r="AX4612" s="14"/>
      <c r="AY4612" s="14"/>
      <c r="AZ4612" s="14"/>
      <c r="BA4612" s="14"/>
    </row>
    <row r="4613" spans="3:53" ht="15.75">
      <c r="C4613" s="35"/>
      <c r="D4613" s="35"/>
      <c r="E4613" s="304"/>
      <c r="F4613" s="304"/>
      <c r="G4613" s="35"/>
      <c r="H4613" s="35"/>
      <c r="I4613" s="35"/>
      <c r="J4613" s="35"/>
      <c r="K4613" s="35"/>
      <c r="L4613" s="38"/>
      <c r="M4613" s="35"/>
      <c r="N4613" s="35"/>
      <c r="O4613" s="35"/>
      <c r="P4613" s="35"/>
      <c r="Q4613" s="35"/>
      <c r="R4613" s="35"/>
      <c r="S4613" s="35"/>
      <c r="T4613" s="35"/>
      <c r="U4613" s="35"/>
      <c r="V4613" s="35"/>
      <c r="W4613" s="35"/>
      <c r="X4613" s="35"/>
      <c r="Y4613" s="35"/>
      <c r="Z4613" s="35"/>
      <c r="AA4613" s="35"/>
      <c r="AB4613" s="35"/>
      <c r="AC4613" s="35"/>
      <c r="AD4613" s="35"/>
      <c r="AE4613" s="331"/>
      <c r="AF4613" s="331"/>
      <c r="AG4613" s="331"/>
      <c r="AH4613" s="331"/>
      <c r="AI4613" s="331"/>
      <c r="AJ4613" s="331"/>
      <c r="AK4613" s="331"/>
      <c r="AL4613" s="34"/>
      <c r="AM4613" s="331"/>
      <c r="AN4613" s="35"/>
      <c r="AO4613" s="35"/>
      <c r="AP4613" s="162"/>
      <c r="AQ4613" s="35"/>
      <c r="AR4613" s="35"/>
      <c r="AS4613" s="35"/>
      <c r="AT4613" s="35"/>
      <c r="AU4613" s="35"/>
      <c r="AV4613" s="14"/>
      <c r="AW4613" s="14"/>
      <c r="AX4613" s="14"/>
      <c r="AY4613" s="14"/>
      <c r="AZ4613" s="14"/>
      <c r="BA4613" s="14"/>
    </row>
    <row r="4614" spans="3:53" ht="15.75">
      <c r="C4614" s="35"/>
      <c r="D4614" s="35"/>
      <c r="E4614" s="304"/>
      <c r="F4614" s="304"/>
      <c r="G4614" s="35"/>
      <c r="H4614" s="35"/>
      <c r="I4614" s="35"/>
      <c r="J4614" s="35"/>
      <c r="K4614" s="35"/>
      <c r="L4614" s="38"/>
      <c r="M4614" s="35"/>
      <c r="N4614" s="35"/>
      <c r="O4614" s="35"/>
      <c r="P4614" s="35"/>
      <c r="Q4614" s="35"/>
      <c r="R4614" s="35"/>
      <c r="S4614" s="35"/>
      <c r="T4614" s="35"/>
      <c r="U4614" s="35"/>
      <c r="V4614" s="35"/>
      <c r="W4614" s="35"/>
      <c r="X4614" s="35"/>
      <c r="Y4614" s="35"/>
      <c r="Z4614" s="35"/>
      <c r="AA4614" s="35"/>
      <c r="AB4614" s="35"/>
      <c r="AC4614" s="35"/>
      <c r="AD4614" s="35"/>
      <c r="AE4614" s="331"/>
      <c r="AF4614" s="331"/>
      <c r="AG4614" s="331"/>
      <c r="AH4614" s="331"/>
      <c r="AI4614" s="331"/>
      <c r="AJ4614" s="331"/>
      <c r="AK4614" s="331"/>
      <c r="AL4614" s="34"/>
      <c r="AM4614" s="331"/>
      <c r="AN4614" s="35"/>
      <c r="AO4614" s="35"/>
      <c r="AP4614" s="162"/>
      <c r="AQ4614" s="35"/>
      <c r="AR4614" s="35"/>
      <c r="AS4614" s="35"/>
      <c r="AT4614" s="35"/>
      <c r="AU4614" s="35"/>
      <c r="AV4614" s="14"/>
      <c r="AW4614" s="14"/>
      <c r="AX4614" s="14"/>
      <c r="AY4614" s="14"/>
      <c r="AZ4614" s="14"/>
      <c r="BA4614" s="14"/>
    </row>
    <row r="4615" spans="3:53" ht="15.75">
      <c r="C4615" s="35"/>
      <c r="D4615" s="35"/>
      <c r="E4615" s="304"/>
      <c r="F4615" s="304"/>
      <c r="G4615" s="35"/>
      <c r="H4615" s="35"/>
      <c r="I4615" s="35"/>
      <c r="J4615" s="35"/>
      <c r="K4615" s="35"/>
      <c r="L4615" s="38"/>
      <c r="M4615" s="35"/>
      <c r="N4615" s="35"/>
      <c r="O4615" s="35"/>
      <c r="P4615" s="35"/>
      <c r="Q4615" s="35"/>
      <c r="R4615" s="35"/>
      <c r="S4615" s="35"/>
      <c r="T4615" s="35"/>
      <c r="U4615" s="35"/>
      <c r="V4615" s="35"/>
      <c r="W4615" s="35"/>
      <c r="X4615" s="35"/>
      <c r="Y4615" s="35"/>
      <c r="Z4615" s="35"/>
      <c r="AA4615" s="35"/>
      <c r="AB4615" s="35"/>
      <c r="AC4615" s="35"/>
      <c r="AD4615" s="35"/>
      <c r="AE4615" s="331"/>
      <c r="AF4615" s="331"/>
      <c r="AG4615" s="331"/>
      <c r="AH4615" s="331"/>
      <c r="AI4615" s="331"/>
      <c r="AJ4615" s="331"/>
      <c r="AK4615" s="331"/>
      <c r="AL4615" s="34"/>
      <c r="AM4615" s="331"/>
      <c r="AN4615" s="35"/>
      <c r="AO4615" s="35"/>
      <c r="AP4615" s="162"/>
      <c r="AQ4615" s="35"/>
      <c r="AR4615" s="35"/>
      <c r="AS4615" s="35"/>
      <c r="AT4615" s="35"/>
      <c r="AU4615" s="35"/>
      <c r="AV4615" s="14"/>
      <c r="AW4615" s="14"/>
      <c r="AX4615" s="14"/>
      <c r="AY4615" s="14"/>
      <c r="AZ4615" s="14"/>
      <c r="BA4615" s="14"/>
    </row>
    <row r="4616" spans="3:53" ht="15.75">
      <c r="C4616" s="35"/>
      <c r="D4616" s="35"/>
      <c r="E4616" s="304"/>
      <c r="F4616" s="304"/>
      <c r="G4616" s="35"/>
      <c r="H4616" s="35"/>
      <c r="I4616" s="35"/>
      <c r="J4616" s="35"/>
      <c r="K4616" s="35"/>
      <c r="L4616" s="38"/>
      <c r="M4616" s="35"/>
      <c r="N4616" s="35"/>
      <c r="O4616" s="35"/>
      <c r="P4616" s="35"/>
      <c r="Q4616" s="35"/>
      <c r="R4616" s="35"/>
      <c r="S4616" s="35"/>
      <c r="T4616" s="35"/>
      <c r="U4616" s="35"/>
      <c r="V4616" s="35"/>
      <c r="W4616" s="35"/>
      <c r="X4616" s="35"/>
      <c r="Y4616" s="35"/>
      <c r="Z4616" s="35"/>
      <c r="AA4616" s="35"/>
      <c r="AB4616" s="35"/>
      <c r="AC4616" s="35"/>
      <c r="AD4616" s="35"/>
      <c r="AE4616" s="331"/>
      <c r="AF4616" s="331"/>
      <c r="AG4616" s="331"/>
      <c r="AH4616" s="331"/>
      <c r="AI4616" s="331"/>
      <c r="AJ4616" s="331"/>
      <c r="AK4616" s="331"/>
      <c r="AL4616" s="34"/>
      <c r="AM4616" s="331"/>
      <c r="AN4616" s="35"/>
      <c r="AO4616" s="35"/>
      <c r="AP4616" s="162"/>
      <c r="AQ4616" s="35"/>
      <c r="AR4616" s="35"/>
      <c r="AS4616" s="35"/>
      <c r="AT4616" s="35"/>
      <c r="AU4616" s="35"/>
      <c r="AV4616" s="14"/>
      <c r="AW4616" s="14"/>
      <c r="AX4616" s="14"/>
      <c r="AY4616" s="14"/>
      <c r="AZ4616" s="14"/>
      <c r="BA4616" s="14"/>
    </row>
    <row r="4617" spans="3:53" ht="15.75">
      <c r="C4617" s="35"/>
      <c r="D4617" s="35"/>
      <c r="E4617" s="304"/>
      <c r="F4617" s="304"/>
      <c r="G4617" s="35"/>
      <c r="H4617" s="35"/>
      <c r="I4617" s="35"/>
      <c r="J4617" s="35"/>
      <c r="K4617" s="35"/>
      <c r="L4617" s="38"/>
      <c r="M4617" s="35"/>
      <c r="N4617" s="35"/>
      <c r="O4617" s="35"/>
      <c r="P4617" s="35"/>
      <c r="Q4617" s="35"/>
      <c r="R4617" s="35"/>
      <c r="S4617" s="35"/>
      <c r="T4617" s="35"/>
      <c r="U4617" s="35"/>
      <c r="V4617" s="35"/>
      <c r="W4617" s="35"/>
      <c r="X4617" s="35"/>
      <c r="Y4617" s="35"/>
      <c r="Z4617" s="35"/>
      <c r="AA4617" s="35"/>
      <c r="AB4617" s="35"/>
      <c r="AC4617" s="35"/>
      <c r="AD4617" s="35"/>
      <c r="AE4617" s="331"/>
      <c r="AF4617" s="331"/>
      <c r="AG4617" s="331"/>
      <c r="AH4617" s="331"/>
      <c r="AI4617" s="331"/>
      <c r="AJ4617" s="331"/>
      <c r="AK4617" s="331"/>
      <c r="AL4617" s="34"/>
      <c r="AM4617" s="331"/>
      <c r="AN4617" s="35"/>
      <c r="AO4617" s="35"/>
      <c r="AP4617" s="162"/>
      <c r="AQ4617" s="35"/>
      <c r="AR4617" s="35"/>
      <c r="AS4617" s="35"/>
      <c r="AT4617" s="35"/>
      <c r="AU4617" s="35"/>
      <c r="AV4617" s="14"/>
      <c r="AW4617" s="14"/>
      <c r="AX4617" s="14"/>
      <c r="AY4617" s="14"/>
      <c r="AZ4617" s="14"/>
      <c r="BA4617" s="14"/>
    </row>
    <row r="4618" spans="3:53" ht="15.75">
      <c r="C4618" s="35"/>
      <c r="D4618" s="35"/>
      <c r="E4618" s="304"/>
      <c r="F4618" s="304"/>
      <c r="G4618" s="35"/>
      <c r="H4618" s="35"/>
      <c r="I4618" s="35"/>
      <c r="J4618" s="35"/>
      <c r="K4618" s="35"/>
      <c r="L4618" s="38"/>
      <c r="M4618" s="35"/>
      <c r="N4618" s="35"/>
      <c r="O4618" s="35"/>
      <c r="P4618" s="35"/>
      <c r="Q4618" s="35"/>
      <c r="R4618" s="35"/>
      <c r="S4618" s="35"/>
      <c r="T4618" s="35"/>
      <c r="U4618" s="35"/>
      <c r="V4618" s="35"/>
      <c r="W4618" s="35"/>
      <c r="X4618" s="35"/>
      <c r="Y4618" s="35"/>
      <c r="Z4618" s="35"/>
      <c r="AA4618" s="35"/>
      <c r="AB4618" s="35"/>
      <c r="AC4618" s="35"/>
      <c r="AD4618" s="35"/>
      <c r="AE4618" s="331"/>
      <c r="AF4618" s="331"/>
      <c r="AG4618" s="331"/>
      <c r="AH4618" s="331"/>
      <c r="AI4618" s="331"/>
      <c r="AJ4618" s="331"/>
      <c r="AK4618" s="331"/>
      <c r="AL4618" s="34"/>
      <c r="AM4618" s="331"/>
      <c r="AN4618" s="35"/>
      <c r="AO4618" s="35"/>
      <c r="AP4618" s="162"/>
      <c r="AQ4618" s="35"/>
      <c r="AR4618" s="35"/>
      <c r="AS4618" s="35"/>
      <c r="AT4618" s="35"/>
      <c r="AU4618" s="35"/>
      <c r="AV4618" s="14"/>
      <c r="AW4618" s="14"/>
      <c r="AX4618" s="14"/>
      <c r="AY4618" s="14"/>
      <c r="AZ4618" s="14"/>
      <c r="BA4618" s="14"/>
    </row>
    <row r="4619" spans="3:53" ht="15.75">
      <c r="C4619" s="35"/>
      <c r="D4619" s="35"/>
      <c r="E4619" s="304"/>
      <c r="F4619" s="304"/>
      <c r="G4619" s="35"/>
      <c r="H4619" s="35"/>
      <c r="I4619" s="35"/>
      <c r="J4619" s="35"/>
      <c r="K4619" s="35"/>
      <c r="L4619" s="38"/>
      <c r="M4619" s="35"/>
      <c r="N4619" s="35"/>
      <c r="O4619" s="35"/>
      <c r="P4619" s="35"/>
      <c r="Q4619" s="35"/>
      <c r="R4619" s="35"/>
      <c r="S4619" s="35"/>
      <c r="T4619" s="35"/>
      <c r="U4619" s="35"/>
      <c r="V4619" s="35"/>
      <c r="W4619" s="35"/>
      <c r="X4619" s="35"/>
      <c r="Y4619" s="35"/>
      <c r="Z4619" s="35"/>
      <c r="AA4619" s="35"/>
      <c r="AB4619" s="35"/>
      <c r="AC4619" s="35"/>
      <c r="AD4619" s="35"/>
      <c r="AE4619" s="331"/>
      <c r="AF4619" s="331"/>
      <c r="AG4619" s="331"/>
      <c r="AH4619" s="331"/>
      <c r="AI4619" s="331"/>
      <c r="AJ4619" s="331"/>
      <c r="AK4619" s="331"/>
      <c r="AL4619" s="34"/>
      <c r="AM4619" s="331"/>
      <c r="AN4619" s="35"/>
      <c r="AO4619" s="35"/>
      <c r="AP4619" s="162"/>
      <c r="AQ4619" s="35"/>
      <c r="AR4619" s="35"/>
      <c r="AS4619" s="35"/>
      <c r="AT4619" s="35"/>
      <c r="AU4619" s="35"/>
      <c r="AV4619" s="14"/>
      <c r="AW4619" s="14"/>
      <c r="AX4619" s="14"/>
      <c r="AY4619" s="14"/>
      <c r="AZ4619" s="14"/>
      <c r="BA4619" s="14"/>
    </row>
    <row r="4620" spans="3:53" ht="15.75">
      <c r="C4620" s="35"/>
      <c r="D4620" s="35"/>
      <c r="E4620" s="304"/>
      <c r="F4620" s="304"/>
      <c r="G4620" s="35"/>
      <c r="H4620" s="35"/>
      <c r="I4620" s="35"/>
      <c r="J4620" s="35"/>
      <c r="K4620" s="35"/>
      <c r="L4620" s="38"/>
      <c r="M4620" s="35"/>
      <c r="N4620" s="35"/>
      <c r="O4620" s="35"/>
      <c r="P4620" s="35"/>
      <c r="Q4620" s="35"/>
      <c r="R4620" s="35"/>
      <c r="S4620" s="35"/>
      <c r="T4620" s="35"/>
      <c r="U4620" s="35"/>
      <c r="V4620" s="35"/>
      <c r="W4620" s="35"/>
      <c r="X4620" s="35"/>
      <c r="Y4620" s="35"/>
      <c r="Z4620" s="35"/>
      <c r="AA4620" s="35"/>
      <c r="AB4620" s="35"/>
      <c r="AC4620" s="35"/>
      <c r="AD4620" s="35"/>
      <c r="AE4620" s="331"/>
      <c r="AF4620" s="331"/>
      <c r="AG4620" s="331"/>
      <c r="AH4620" s="331"/>
      <c r="AI4620" s="331"/>
      <c r="AJ4620" s="331"/>
      <c r="AK4620" s="331"/>
      <c r="AL4620" s="34"/>
      <c r="AM4620" s="331"/>
      <c r="AN4620" s="35"/>
      <c r="AO4620" s="35"/>
      <c r="AP4620" s="162"/>
      <c r="AQ4620" s="35"/>
      <c r="AR4620" s="35"/>
      <c r="AS4620" s="35"/>
      <c r="AT4620" s="35"/>
      <c r="AU4620" s="35"/>
      <c r="AV4620" s="14"/>
      <c r="AW4620" s="14"/>
      <c r="AX4620" s="14"/>
      <c r="AY4620" s="14"/>
      <c r="AZ4620" s="14"/>
      <c r="BA4620" s="14"/>
    </row>
    <row r="4621" spans="3:53" ht="15.75">
      <c r="C4621" s="35"/>
      <c r="D4621" s="35"/>
      <c r="E4621" s="304"/>
      <c r="F4621" s="304"/>
      <c r="G4621" s="35"/>
      <c r="H4621" s="35"/>
      <c r="I4621" s="35"/>
      <c r="J4621" s="35"/>
      <c r="K4621" s="35"/>
      <c r="L4621" s="38"/>
      <c r="M4621" s="35"/>
      <c r="N4621" s="35"/>
      <c r="O4621" s="35"/>
      <c r="P4621" s="35"/>
      <c r="Q4621" s="35"/>
      <c r="R4621" s="35"/>
      <c r="S4621" s="35"/>
      <c r="T4621" s="35"/>
      <c r="U4621" s="35"/>
      <c r="V4621" s="35"/>
      <c r="W4621" s="35"/>
      <c r="X4621" s="35"/>
      <c r="Y4621" s="35"/>
      <c r="Z4621" s="35"/>
      <c r="AA4621" s="35"/>
      <c r="AB4621" s="35"/>
      <c r="AC4621" s="35"/>
      <c r="AD4621" s="35"/>
      <c r="AE4621" s="331"/>
      <c r="AF4621" s="331"/>
      <c r="AG4621" s="331"/>
      <c r="AH4621" s="331"/>
      <c r="AI4621" s="331"/>
      <c r="AJ4621" s="331"/>
      <c r="AK4621" s="331"/>
      <c r="AL4621" s="34"/>
      <c r="AM4621" s="331"/>
      <c r="AN4621" s="35"/>
      <c r="AO4621" s="35"/>
      <c r="AP4621" s="162"/>
      <c r="AQ4621" s="35"/>
      <c r="AR4621" s="35"/>
      <c r="AS4621" s="35"/>
      <c r="AT4621" s="35"/>
      <c r="AU4621" s="35"/>
      <c r="AV4621" s="14"/>
      <c r="AW4621" s="14"/>
      <c r="AX4621" s="14"/>
      <c r="AY4621" s="14"/>
      <c r="AZ4621" s="14"/>
      <c r="BA4621" s="14"/>
    </row>
    <row r="4622" spans="3:53" ht="15.75">
      <c r="C4622" s="35"/>
      <c r="D4622" s="35"/>
      <c r="E4622" s="304"/>
      <c r="F4622" s="304"/>
      <c r="G4622" s="35"/>
      <c r="H4622" s="35"/>
      <c r="I4622" s="35"/>
      <c r="J4622" s="35"/>
      <c r="K4622" s="35"/>
      <c r="L4622" s="38"/>
      <c r="M4622" s="35"/>
      <c r="N4622" s="35"/>
      <c r="O4622" s="35"/>
      <c r="P4622" s="35"/>
      <c r="Q4622" s="35"/>
      <c r="R4622" s="35"/>
      <c r="S4622" s="35"/>
      <c r="T4622" s="35"/>
      <c r="U4622" s="35"/>
      <c r="V4622" s="35"/>
      <c r="W4622" s="35"/>
      <c r="X4622" s="35"/>
      <c r="Y4622" s="35"/>
      <c r="Z4622" s="35"/>
      <c r="AA4622" s="35"/>
      <c r="AB4622" s="35"/>
      <c r="AC4622" s="35"/>
      <c r="AD4622" s="35"/>
      <c r="AE4622" s="331"/>
      <c r="AF4622" s="331"/>
      <c r="AG4622" s="331"/>
      <c r="AH4622" s="331"/>
      <c r="AI4622" s="331"/>
      <c r="AJ4622" s="331"/>
      <c r="AK4622" s="331"/>
      <c r="AL4622" s="34"/>
      <c r="AM4622" s="331"/>
      <c r="AN4622" s="35"/>
      <c r="AO4622" s="35"/>
      <c r="AP4622" s="162"/>
      <c r="AQ4622" s="35"/>
      <c r="AR4622" s="35"/>
      <c r="AS4622" s="35"/>
      <c r="AT4622" s="35"/>
      <c r="AU4622" s="35"/>
      <c r="AV4622" s="14"/>
      <c r="AW4622" s="14"/>
      <c r="AX4622" s="14"/>
      <c r="AY4622" s="14"/>
      <c r="AZ4622" s="14"/>
      <c r="BA4622" s="14"/>
    </row>
    <row r="4623" spans="3:53" ht="15.75">
      <c r="C4623" s="35"/>
      <c r="D4623" s="35"/>
      <c r="E4623" s="304"/>
      <c r="F4623" s="304"/>
      <c r="G4623" s="35"/>
      <c r="H4623" s="35"/>
      <c r="I4623" s="35"/>
      <c r="J4623" s="35"/>
      <c r="K4623" s="35"/>
      <c r="L4623" s="38"/>
      <c r="M4623" s="35"/>
      <c r="N4623" s="35"/>
      <c r="O4623" s="35"/>
      <c r="P4623" s="35"/>
      <c r="Q4623" s="35"/>
      <c r="R4623" s="35"/>
      <c r="S4623" s="35"/>
      <c r="T4623" s="35"/>
      <c r="U4623" s="35"/>
      <c r="V4623" s="35"/>
      <c r="W4623" s="35"/>
      <c r="X4623" s="35"/>
      <c r="Y4623" s="35"/>
      <c r="Z4623" s="35"/>
      <c r="AA4623" s="35"/>
      <c r="AB4623" s="35"/>
      <c r="AC4623" s="35"/>
      <c r="AD4623" s="35"/>
      <c r="AE4623" s="331"/>
      <c r="AF4623" s="331"/>
      <c r="AG4623" s="331"/>
      <c r="AH4623" s="331"/>
      <c r="AI4623" s="331"/>
      <c r="AJ4623" s="331"/>
      <c r="AK4623" s="331"/>
      <c r="AL4623" s="34"/>
      <c r="AM4623" s="331"/>
      <c r="AN4623" s="35"/>
      <c r="AO4623" s="35"/>
      <c r="AP4623" s="162"/>
      <c r="AQ4623" s="35"/>
      <c r="AR4623" s="35"/>
      <c r="AS4623" s="35"/>
      <c r="AT4623" s="35"/>
      <c r="AU4623" s="35"/>
      <c r="AV4623" s="14"/>
      <c r="AW4623" s="14"/>
      <c r="AX4623" s="14"/>
      <c r="AY4623" s="14"/>
      <c r="AZ4623" s="14"/>
      <c r="BA4623" s="14"/>
    </row>
    <row r="4624" spans="3:53" ht="15.75">
      <c r="C4624" s="35"/>
      <c r="D4624" s="35"/>
      <c r="E4624" s="304"/>
      <c r="F4624" s="304"/>
      <c r="G4624" s="35"/>
      <c r="H4624" s="35"/>
      <c r="I4624" s="35"/>
      <c r="J4624" s="35"/>
      <c r="K4624" s="35"/>
      <c r="L4624" s="38"/>
      <c r="M4624" s="35"/>
      <c r="N4624" s="35"/>
      <c r="O4624" s="35"/>
      <c r="P4624" s="35"/>
      <c r="Q4624" s="35"/>
      <c r="R4624" s="35"/>
      <c r="S4624" s="35"/>
      <c r="T4624" s="35"/>
      <c r="U4624" s="35"/>
      <c r="V4624" s="35"/>
      <c r="W4624" s="35"/>
      <c r="X4624" s="35"/>
      <c r="Y4624" s="35"/>
      <c r="Z4624" s="35"/>
      <c r="AA4624" s="35"/>
      <c r="AB4624" s="35"/>
      <c r="AC4624" s="35"/>
      <c r="AD4624" s="35"/>
      <c r="AE4624" s="331"/>
      <c r="AF4624" s="331"/>
      <c r="AG4624" s="331"/>
      <c r="AH4624" s="331"/>
      <c r="AI4624" s="331"/>
      <c r="AJ4624" s="331"/>
      <c r="AK4624" s="331"/>
      <c r="AL4624" s="34"/>
      <c r="AM4624" s="331"/>
      <c r="AN4624" s="35"/>
      <c r="AO4624" s="35"/>
      <c r="AP4624" s="162"/>
      <c r="AQ4624" s="35"/>
      <c r="AR4624" s="35"/>
      <c r="AS4624" s="35"/>
      <c r="AT4624" s="35"/>
      <c r="AU4624" s="35"/>
      <c r="AV4624" s="14"/>
      <c r="AW4624" s="14"/>
      <c r="AX4624" s="14"/>
      <c r="AY4624" s="14"/>
      <c r="AZ4624" s="14"/>
      <c r="BA4624" s="14"/>
    </row>
    <row r="4625" spans="3:53" ht="15.75">
      <c r="C4625" s="35"/>
      <c r="D4625" s="35"/>
      <c r="E4625" s="304"/>
      <c r="F4625" s="304"/>
      <c r="G4625" s="35"/>
      <c r="H4625" s="35"/>
      <c r="I4625" s="35"/>
      <c r="J4625" s="35"/>
      <c r="K4625" s="35"/>
      <c r="L4625" s="38"/>
      <c r="M4625" s="35"/>
      <c r="N4625" s="35"/>
      <c r="O4625" s="35"/>
      <c r="P4625" s="35"/>
      <c r="Q4625" s="35"/>
      <c r="R4625" s="35"/>
      <c r="S4625" s="35"/>
      <c r="T4625" s="35"/>
      <c r="U4625" s="35"/>
      <c r="V4625" s="35"/>
      <c r="W4625" s="35"/>
      <c r="X4625" s="35"/>
      <c r="Y4625" s="35"/>
      <c r="Z4625" s="35"/>
      <c r="AA4625" s="35"/>
      <c r="AB4625" s="35"/>
      <c r="AC4625" s="35"/>
      <c r="AD4625" s="35"/>
      <c r="AE4625" s="331"/>
      <c r="AF4625" s="331"/>
      <c r="AG4625" s="331"/>
      <c r="AH4625" s="331"/>
      <c r="AI4625" s="331"/>
      <c r="AJ4625" s="331"/>
      <c r="AK4625" s="331"/>
      <c r="AL4625" s="34"/>
      <c r="AM4625" s="331"/>
      <c r="AN4625" s="35"/>
      <c r="AO4625" s="35"/>
      <c r="AP4625" s="162"/>
      <c r="AQ4625" s="35"/>
      <c r="AR4625" s="35"/>
      <c r="AS4625" s="35"/>
      <c r="AT4625" s="35"/>
      <c r="AU4625" s="35"/>
      <c r="AV4625" s="14"/>
      <c r="AW4625" s="14"/>
      <c r="AX4625" s="14"/>
      <c r="AY4625" s="14"/>
      <c r="AZ4625" s="14"/>
      <c r="BA4625" s="14"/>
    </row>
    <row r="4626" spans="3:53" ht="15.75">
      <c r="C4626" s="35"/>
      <c r="D4626" s="35"/>
      <c r="E4626" s="304"/>
      <c r="F4626" s="304"/>
      <c r="G4626" s="35"/>
      <c r="H4626" s="35"/>
      <c r="I4626" s="35"/>
      <c r="J4626" s="35"/>
      <c r="K4626" s="35"/>
      <c r="L4626" s="38"/>
      <c r="M4626" s="35"/>
      <c r="N4626" s="35"/>
      <c r="O4626" s="35"/>
      <c r="P4626" s="35"/>
      <c r="Q4626" s="35"/>
      <c r="R4626" s="35"/>
      <c r="S4626" s="35"/>
      <c r="T4626" s="35"/>
      <c r="U4626" s="35"/>
      <c r="V4626" s="35"/>
      <c r="W4626" s="35"/>
      <c r="X4626" s="35"/>
      <c r="Y4626" s="35"/>
      <c r="Z4626" s="35"/>
      <c r="AA4626" s="35"/>
      <c r="AB4626" s="35"/>
      <c r="AC4626" s="35"/>
      <c r="AD4626" s="35"/>
      <c r="AE4626" s="331"/>
      <c r="AF4626" s="331"/>
      <c r="AG4626" s="331"/>
      <c r="AH4626" s="331"/>
      <c r="AI4626" s="331"/>
      <c r="AJ4626" s="331"/>
      <c r="AK4626" s="331"/>
      <c r="AL4626" s="34"/>
      <c r="AM4626" s="331"/>
      <c r="AN4626" s="35"/>
      <c r="AO4626" s="35"/>
      <c r="AP4626" s="162"/>
      <c r="AQ4626" s="35"/>
      <c r="AR4626" s="35"/>
      <c r="AS4626" s="35"/>
      <c r="AT4626" s="35"/>
      <c r="AU4626" s="35"/>
      <c r="AV4626" s="14"/>
      <c r="AW4626" s="14"/>
      <c r="AX4626" s="14"/>
      <c r="AY4626" s="14"/>
      <c r="AZ4626" s="14"/>
      <c r="BA4626" s="14"/>
    </row>
    <row r="4627" spans="3:53" ht="15.75">
      <c r="C4627" s="35"/>
      <c r="D4627" s="35"/>
      <c r="E4627" s="304"/>
      <c r="F4627" s="304"/>
      <c r="G4627" s="35"/>
      <c r="H4627" s="35"/>
      <c r="I4627" s="35"/>
      <c r="J4627" s="35"/>
      <c r="K4627" s="35"/>
      <c r="L4627" s="38"/>
      <c r="M4627" s="35"/>
      <c r="N4627" s="35"/>
      <c r="O4627" s="35"/>
      <c r="P4627" s="35"/>
      <c r="Q4627" s="35"/>
      <c r="R4627" s="35"/>
      <c r="S4627" s="35"/>
      <c r="T4627" s="35"/>
      <c r="U4627" s="35"/>
      <c r="V4627" s="35"/>
      <c r="W4627" s="35"/>
      <c r="X4627" s="35"/>
      <c r="Y4627" s="35"/>
      <c r="Z4627" s="35"/>
      <c r="AA4627" s="35"/>
      <c r="AB4627" s="35"/>
      <c r="AC4627" s="35"/>
      <c r="AD4627" s="35"/>
      <c r="AE4627" s="331"/>
      <c r="AF4627" s="331"/>
      <c r="AG4627" s="331"/>
      <c r="AH4627" s="331"/>
      <c r="AI4627" s="331"/>
      <c r="AJ4627" s="331"/>
      <c r="AK4627" s="331"/>
      <c r="AL4627" s="34"/>
      <c r="AM4627" s="331"/>
      <c r="AN4627" s="35"/>
      <c r="AO4627" s="35"/>
      <c r="AP4627" s="162"/>
      <c r="AQ4627" s="35"/>
      <c r="AR4627" s="35"/>
      <c r="AS4627" s="35"/>
      <c r="AT4627" s="35"/>
      <c r="AU4627" s="35"/>
      <c r="AV4627" s="14"/>
      <c r="AW4627" s="14"/>
      <c r="AX4627" s="14"/>
      <c r="AY4627" s="14"/>
      <c r="AZ4627" s="14"/>
      <c r="BA4627" s="14"/>
    </row>
    <row r="4628" spans="3:53" ht="15.75">
      <c r="C4628" s="35"/>
      <c r="D4628" s="35"/>
      <c r="E4628" s="304"/>
      <c r="F4628" s="304"/>
      <c r="G4628" s="35"/>
      <c r="H4628" s="35"/>
      <c r="I4628" s="35"/>
      <c r="J4628" s="35"/>
      <c r="K4628" s="35"/>
      <c r="L4628" s="38"/>
      <c r="M4628" s="35"/>
      <c r="N4628" s="35"/>
      <c r="O4628" s="35"/>
      <c r="P4628" s="35"/>
      <c r="Q4628" s="35"/>
      <c r="R4628" s="35"/>
      <c r="S4628" s="35"/>
      <c r="T4628" s="35"/>
      <c r="U4628" s="35"/>
      <c r="V4628" s="35"/>
      <c r="W4628" s="35"/>
      <c r="X4628" s="35"/>
      <c r="Y4628" s="35"/>
      <c r="Z4628" s="35"/>
      <c r="AA4628" s="35"/>
      <c r="AB4628" s="35"/>
      <c r="AC4628" s="35"/>
      <c r="AD4628" s="35"/>
      <c r="AE4628" s="331"/>
      <c r="AF4628" s="331"/>
      <c r="AG4628" s="331"/>
      <c r="AH4628" s="331"/>
      <c r="AI4628" s="331"/>
      <c r="AJ4628" s="331"/>
      <c r="AK4628" s="331"/>
      <c r="AL4628" s="34"/>
      <c r="AM4628" s="331"/>
      <c r="AN4628" s="35"/>
      <c r="AO4628" s="35"/>
      <c r="AP4628" s="162"/>
      <c r="AQ4628" s="35"/>
      <c r="AR4628" s="35"/>
      <c r="AS4628" s="35"/>
      <c r="AT4628" s="35"/>
      <c r="AU4628" s="35"/>
      <c r="AV4628" s="14"/>
      <c r="AW4628" s="14"/>
      <c r="AX4628" s="14"/>
      <c r="AY4628" s="14"/>
      <c r="AZ4628" s="14"/>
      <c r="BA4628" s="14"/>
    </row>
    <row r="4629" spans="3:53" ht="15.75">
      <c r="C4629" s="35"/>
      <c r="D4629" s="35"/>
      <c r="E4629" s="304"/>
      <c r="F4629" s="304"/>
      <c r="G4629" s="35"/>
      <c r="H4629" s="35"/>
      <c r="I4629" s="35"/>
      <c r="J4629" s="35"/>
      <c r="K4629" s="35"/>
      <c r="L4629" s="38"/>
      <c r="M4629" s="35"/>
      <c r="N4629" s="35"/>
      <c r="O4629" s="35"/>
      <c r="P4629" s="35"/>
      <c r="Q4629" s="35"/>
      <c r="R4629" s="35"/>
      <c r="S4629" s="35"/>
      <c r="T4629" s="35"/>
      <c r="U4629" s="35"/>
      <c r="V4629" s="35"/>
      <c r="W4629" s="35"/>
      <c r="X4629" s="35"/>
      <c r="Y4629" s="35"/>
      <c r="Z4629" s="35"/>
      <c r="AA4629" s="35"/>
      <c r="AB4629" s="35"/>
      <c r="AC4629" s="35"/>
      <c r="AD4629" s="35"/>
      <c r="AE4629" s="331"/>
      <c r="AF4629" s="331"/>
      <c r="AG4629" s="331"/>
      <c r="AH4629" s="331"/>
      <c r="AI4629" s="331"/>
      <c r="AJ4629" s="331"/>
      <c r="AK4629" s="331"/>
      <c r="AL4629" s="34"/>
      <c r="AM4629" s="331"/>
      <c r="AN4629" s="35"/>
      <c r="AO4629" s="35"/>
      <c r="AP4629" s="162"/>
      <c r="AQ4629" s="35"/>
      <c r="AR4629" s="35"/>
      <c r="AS4629" s="35"/>
      <c r="AT4629" s="35"/>
      <c r="AU4629" s="35"/>
      <c r="AV4629" s="14"/>
      <c r="AW4629" s="14"/>
      <c r="AX4629" s="14"/>
      <c r="AY4629" s="14"/>
      <c r="AZ4629" s="14"/>
      <c r="BA4629" s="14"/>
    </row>
    <row r="4630" spans="3:53" ht="15.75">
      <c r="C4630" s="35"/>
      <c r="D4630" s="35"/>
      <c r="E4630" s="304"/>
      <c r="F4630" s="304"/>
      <c r="G4630" s="35"/>
      <c r="H4630" s="35"/>
      <c r="I4630" s="35"/>
      <c r="J4630" s="35"/>
      <c r="K4630" s="35"/>
      <c r="L4630" s="38"/>
      <c r="M4630" s="35"/>
      <c r="N4630" s="35"/>
      <c r="O4630" s="35"/>
      <c r="P4630" s="35"/>
      <c r="Q4630" s="35"/>
      <c r="R4630" s="35"/>
      <c r="S4630" s="35"/>
      <c r="T4630" s="35"/>
      <c r="U4630" s="35"/>
      <c r="V4630" s="35"/>
      <c r="W4630" s="35"/>
      <c r="X4630" s="35"/>
      <c r="Y4630" s="35"/>
      <c r="Z4630" s="35"/>
      <c r="AA4630" s="35"/>
      <c r="AB4630" s="35"/>
      <c r="AC4630" s="35"/>
      <c r="AD4630" s="35"/>
      <c r="AE4630" s="331"/>
      <c r="AF4630" s="331"/>
      <c r="AG4630" s="331"/>
      <c r="AH4630" s="331"/>
      <c r="AI4630" s="331"/>
      <c r="AJ4630" s="331"/>
      <c r="AK4630" s="331"/>
      <c r="AL4630" s="34"/>
      <c r="AM4630" s="331"/>
      <c r="AN4630" s="35"/>
      <c r="AO4630" s="35"/>
      <c r="AP4630" s="162"/>
      <c r="AQ4630" s="35"/>
      <c r="AR4630" s="35"/>
      <c r="AS4630" s="35"/>
      <c r="AT4630" s="35"/>
      <c r="AU4630" s="35"/>
      <c r="AV4630" s="14"/>
      <c r="AW4630" s="14"/>
      <c r="AX4630" s="14"/>
      <c r="AY4630" s="14"/>
      <c r="AZ4630" s="14"/>
      <c r="BA4630" s="14"/>
    </row>
    <row r="4631" spans="3:53" ht="15.75">
      <c r="C4631" s="35"/>
      <c r="D4631" s="35"/>
      <c r="E4631" s="304"/>
      <c r="F4631" s="304"/>
      <c r="G4631" s="35"/>
      <c r="H4631" s="35"/>
      <c r="I4631" s="35"/>
      <c r="J4631" s="35"/>
      <c r="K4631" s="35"/>
      <c r="L4631" s="38"/>
      <c r="M4631" s="35"/>
      <c r="N4631" s="35"/>
      <c r="O4631" s="35"/>
      <c r="P4631" s="35"/>
      <c r="Q4631" s="35"/>
      <c r="R4631" s="35"/>
      <c r="S4631" s="35"/>
      <c r="T4631" s="35"/>
      <c r="U4631" s="35"/>
      <c r="V4631" s="35"/>
      <c r="W4631" s="35"/>
      <c r="X4631" s="35"/>
      <c r="Y4631" s="35"/>
      <c r="Z4631" s="35"/>
      <c r="AA4631" s="35"/>
      <c r="AB4631" s="35"/>
      <c r="AC4631" s="35"/>
      <c r="AD4631" s="35"/>
      <c r="AE4631" s="331"/>
      <c r="AF4631" s="331"/>
      <c r="AG4631" s="331"/>
      <c r="AH4631" s="331"/>
      <c r="AI4631" s="331"/>
      <c r="AJ4631" s="331"/>
      <c r="AK4631" s="331"/>
      <c r="AL4631" s="34"/>
      <c r="AM4631" s="331"/>
      <c r="AN4631" s="35"/>
      <c r="AO4631" s="35"/>
      <c r="AP4631" s="162"/>
      <c r="AQ4631" s="35"/>
      <c r="AR4631" s="35"/>
      <c r="AS4631" s="35"/>
      <c r="AT4631" s="35"/>
      <c r="AU4631" s="35"/>
      <c r="AV4631" s="14"/>
      <c r="AW4631" s="14"/>
      <c r="AX4631" s="14"/>
      <c r="AY4631" s="14"/>
      <c r="AZ4631" s="14"/>
      <c r="BA4631" s="14"/>
    </row>
    <row r="4632" spans="3:53" ht="15.75">
      <c r="C4632" s="35"/>
      <c r="D4632" s="35"/>
      <c r="E4632" s="304"/>
      <c r="F4632" s="304"/>
      <c r="G4632" s="35"/>
      <c r="H4632" s="35"/>
      <c r="I4632" s="35"/>
      <c r="J4632" s="35"/>
      <c r="K4632" s="35"/>
      <c r="L4632" s="38"/>
      <c r="M4632" s="35"/>
      <c r="N4632" s="35"/>
      <c r="O4632" s="35"/>
      <c r="P4632" s="35"/>
      <c r="Q4632" s="35"/>
      <c r="R4632" s="35"/>
      <c r="S4632" s="35"/>
      <c r="T4632" s="35"/>
      <c r="U4632" s="35"/>
      <c r="V4632" s="35"/>
      <c r="W4632" s="35"/>
      <c r="X4632" s="35"/>
      <c r="Y4632" s="35"/>
      <c r="Z4632" s="35"/>
      <c r="AA4632" s="35"/>
      <c r="AB4632" s="35"/>
      <c r="AC4632" s="35"/>
      <c r="AD4632" s="35"/>
      <c r="AE4632" s="331"/>
      <c r="AF4632" s="331"/>
      <c r="AG4632" s="331"/>
      <c r="AH4632" s="331"/>
      <c r="AI4632" s="331"/>
      <c r="AJ4632" s="331"/>
      <c r="AK4632" s="331"/>
      <c r="AL4632" s="34"/>
      <c r="AM4632" s="331"/>
      <c r="AN4632" s="35"/>
      <c r="AO4632" s="35"/>
      <c r="AP4632" s="162"/>
      <c r="AQ4632" s="35"/>
      <c r="AR4632" s="35"/>
      <c r="AS4632" s="35"/>
      <c r="AT4632" s="35"/>
      <c r="AU4632" s="35"/>
      <c r="AV4632" s="14"/>
      <c r="AW4632" s="14"/>
      <c r="AX4632" s="14"/>
      <c r="AY4632" s="14"/>
      <c r="AZ4632" s="14"/>
      <c r="BA4632" s="14"/>
    </row>
    <row r="4633" spans="3:53" ht="15.75">
      <c r="C4633" s="35"/>
      <c r="D4633" s="35"/>
      <c r="E4633" s="304"/>
      <c r="F4633" s="304"/>
      <c r="G4633" s="35"/>
      <c r="H4633" s="35"/>
      <c r="I4633" s="35"/>
      <c r="J4633" s="35"/>
      <c r="K4633" s="35"/>
      <c r="L4633" s="38"/>
      <c r="M4633" s="35"/>
      <c r="N4633" s="35"/>
      <c r="O4633" s="35"/>
      <c r="P4633" s="35"/>
      <c r="Q4633" s="35"/>
      <c r="R4633" s="35"/>
      <c r="S4633" s="35"/>
      <c r="T4633" s="35"/>
      <c r="U4633" s="35"/>
      <c r="V4633" s="35"/>
      <c r="W4633" s="35"/>
      <c r="X4633" s="35"/>
      <c r="Y4633" s="35"/>
      <c r="Z4633" s="35"/>
      <c r="AA4633" s="35"/>
      <c r="AB4633" s="35"/>
      <c r="AC4633" s="35"/>
      <c r="AD4633" s="35"/>
      <c r="AE4633" s="331"/>
      <c r="AF4633" s="331"/>
      <c r="AG4633" s="331"/>
      <c r="AH4633" s="331"/>
      <c r="AI4633" s="331"/>
      <c r="AJ4633" s="331"/>
      <c r="AK4633" s="331"/>
      <c r="AL4633" s="34"/>
      <c r="AM4633" s="331"/>
      <c r="AN4633" s="35"/>
      <c r="AO4633" s="35"/>
      <c r="AP4633" s="162"/>
      <c r="AQ4633" s="35"/>
      <c r="AR4633" s="35"/>
      <c r="AS4633" s="35"/>
      <c r="AT4633" s="35"/>
      <c r="AU4633" s="35"/>
      <c r="AV4633" s="14"/>
      <c r="AW4633" s="14"/>
      <c r="AX4633" s="14"/>
      <c r="AY4633" s="14"/>
      <c r="AZ4633" s="14"/>
      <c r="BA4633" s="14"/>
    </row>
    <row r="4634" spans="3:53" ht="15.75">
      <c r="C4634" s="35"/>
      <c r="D4634" s="35"/>
      <c r="E4634" s="304"/>
      <c r="F4634" s="304"/>
      <c r="G4634" s="35"/>
      <c r="H4634" s="35"/>
      <c r="I4634" s="35"/>
      <c r="J4634" s="35"/>
      <c r="K4634" s="35"/>
      <c r="L4634" s="38"/>
      <c r="M4634" s="35"/>
      <c r="N4634" s="35"/>
      <c r="O4634" s="35"/>
      <c r="P4634" s="35"/>
      <c r="Q4634" s="35"/>
      <c r="R4634" s="35"/>
      <c r="S4634" s="35"/>
      <c r="T4634" s="35"/>
      <c r="U4634" s="35"/>
      <c r="V4634" s="35"/>
      <c r="W4634" s="35"/>
      <c r="X4634" s="35"/>
      <c r="Y4634" s="35"/>
      <c r="Z4634" s="35"/>
      <c r="AA4634" s="35"/>
      <c r="AB4634" s="35"/>
      <c r="AC4634" s="35"/>
      <c r="AD4634" s="35"/>
      <c r="AE4634" s="331"/>
      <c r="AF4634" s="331"/>
      <c r="AG4634" s="331"/>
      <c r="AH4634" s="331"/>
      <c r="AI4634" s="331"/>
      <c r="AJ4634" s="331"/>
      <c r="AK4634" s="331"/>
      <c r="AL4634" s="34"/>
      <c r="AM4634" s="331"/>
      <c r="AN4634" s="35"/>
      <c r="AO4634" s="35"/>
      <c r="AP4634" s="162"/>
      <c r="AQ4634" s="35"/>
      <c r="AR4634" s="35"/>
      <c r="AS4634" s="35"/>
      <c r="AT4634" s="35"/>
      <c r="AU4634" s="35"/>
      <c r="AV4634" s="14"/>
      <c r="AW4634" s="14"/>
      <c r="AX4634" s="14"/>
      <c r="AY4634" s="14"/>
      <c r="AZ4634" s="14"/>
      <c r="BA4634" s="14"/>
    </row>
    <row r="4635" spans="3:53" ht="15.75">
      <c r="C4635" s="35"/>
      <c r="D4635" s="35"/>
      <c r="E4635" s="304"/>
      <c r="F4635" s="304"/>
      <c r="G4635" s="35"/>
      <c r="H4635" s="35"/>
      <c r="I4635" s="35"/>
      <c r="J4635" s="35"/>
      <c r="K4635" s="35"/>
      <c r="L4635" s="38"/>
      <c r="M4635" s="35"/>
      <c r="N4635" s="35"/>
      <c r="O4635" s="35"/>
      <c r="P4635" s="35"/>
      <c r="Q4635" s="35"/>
      <c r="R4635" s="35"/>
      <c r="S4635" s="35"/>
      <c r="T4635" s="35"/>
      <c r="U4635" s="35"/>
      <c r="V4635" s="35"/>
      <c r="W4635" s="35"/>
      <c r="X4635" s="35"/>
      <c r="Y4635" s="35"/>
      <c r="Z4635" s="35"/>
      <c r="AA4635" s="35"/>
      <c r="AB4635" s="35"/>
      <c r="AC4635" s="35"/>
      <c r="AD4635" s="35"/>
      <c r="AE4635" s="331"/>
      <c r="AF4635" s="331"/>
      <c r="AG4635" s="331"/>
      <c r="AH4635" s="331"/>
      <c r="AI4635" s="331"/>
      <c r="AJ4635" s="331"/>
      <c r="AK4635" s="331"/>
      <c r="AL4635" s="34"/>
      <c r="AM4635" s="331"/>
      <c r="AN4635" s="35"/>
      <c r="AO4635" s="35"/>
      <c r="AP4635" s="162"/>
      <c r="AQ4635" s="35"/>
      <c r="AR4635" s="35"/>
      <c r="AS4635" s="35"/>
      <c r="AT4635" s="35"/>
      <c r="AU4635" s="35"/>
      <c r="AV4635" s="14"/>
      <c r="AW4635" s="14"/>
      <c r="AX4635" s="14"/>
      <c r="AY4635" s="14"/>
      <c r="AZ4635" s="14"/>
      <c r="BA4635" s="14"/>
    </row>
    <row r="4636" spans="3:53" ht="15.75">
      <c r="C4636" s="35"/>
      <c r="D4636" s="35"/>
      <c r="E4636" s="304"/>
      <c r="F4636" s="304"/>
      <c r="G4636" s="35"/>
      <c r="H4636" s="35"/>
      <c r="I4636" s="35"/>
      <c r="J4636" s="35"/>
      <c r="K4636" s="35"/>
      <c r="L4636" s="38"/>
      <c r="M4636" s="35"/>
      <c r="N4636" s="35"/>
      <c r="O4636" s="35"/>
      <c r="P4636" s="35"/>
      <c r="Q4636" s="35"/>
      <c r="R4636" s="35"/>
      <c r="S4636" s="35"/>
      <c r="T4636" s="35"/>
      <c r="U4636" s="35"/>
      <c r="V4636" s="35"/>
      <c r="W4636" s="35"/>
      <c r="X4636" s="35"/>
      <c r="Y4636" s="35"/>
      <c r="Z4636" s="35"/>
      <c r="AA4636" s="35"/>
      <c r="AB4636" s="35"/>
      <c r="AC4636" s="35"/>
      <c r="AD4636" s="35"/>
      <c r="AE4636" s="331"/>
      <c r="AF4636" s="331"/>
      <c r="AG4636" s="331"/>
      <c r="AH4636" s="331"/>
      <c r="AI4636" s="331"/>
      <c r="AJ4636" s="331"/>
      <c r="AK4636" s="331"/>
      <c r="AL4636" s="34"/>
      <c r="AM4636" s="331"/>
      <c r="AN4636" s="35"/>
      <c r="AO4636" s="35"/>
      <c r="AP4636" s="162"/>
      <c r="AQ4636" s="35"/>
      <c r="AR4636" s="35"/>
      <c r="AS4636" s="35"/>
      <c r="AT4636" s="35"/>
      <c r="AU4636" s="35"/>
      <c r="AV4636" s="14"/>
      <c r="AW4636" s="14"/>
      <c r="AX4636" s="14"/>
      <c r="AY4636" s="14"/>
      <c r="AZ4636" s="14"/>
      <c r="BA4636" s="14"/>
    </row>
    <row r="4637" spans="3:53" ht="15.75">
      <c r="C4637" s="35"/>
      <c r="D4637" s="35"/>
      <c r="E4637" s="304"/>
      <c r="F4637" s="304"/>
      <c r="G4637" s="35"/>
      <c r="H4637" s="35"/>
      <c r="I4637" s="35"/>
      <c r="J4637" s="35"/>
      <c r="K4637" s="35"/>
      <c r="L4637" s="38"/>
      <c r="M4637" s="35"/>
      <c r="N4637" s="35"/>
      <c r="O4637" s="35"/>
      <c r="P4637" s="35"/>
      <c r="Q4637" s="35"/>
      <c r="R4637" s="35"/>
      <c r="S4637" s="35"/>
      <c r="T4637" s="35"/>
      <c r="U4637" s="35"/>
      <c r="V4637" s="35"/>
      <c r="W4637" s="35"/>
      <c r="X4637" s="35"/>
      <c r="Y4637" s="35"/>
      <c r="Z4637" s="35"/>
      <c r="AA4637" s="35"/>
      <c r="AB4637" s="35"/>
      <c r="AC4637" s="35"/>
      <c r="AD4637" s="35"/>
      <c r="AE4637" s="331"/>
      <c r="AF4637" s="331"/>
      <c r="AG4637" s="331"/>
      <c r="AH4637" s="331"/>
      <c r="AI4637" s="331"/>
      <c r="AJ4637" s="331"/>
      <c r="AK4637" s="331"/>
      <c r="AL4637" s="34"/>
      <c r="AM4637" s="331"/>
      <c r="AN4637" s="35"/>
      <c r="AO4637" s="35"/>
      <c r="AP4637" s="162"/>
      <c r="AQ4637" s="35"/>
      <c r="AR4637" s="35"/>
      <c r="AS4637" s="35"/>
      <c r="AT4637" s="35"/>
      <c r="AU4637" s="35"/>
      <c r="AV4637" s="14"/>
      <c r="AW4637" s="14"/>
      <c r="AX4637" s="14"/>
      <c r="AY4637" s="14"/>
      <c r="AZ4637" s="14"/>
      <c r="BA4637" s="14"/>
    </row>
    <row r="4638" spans="3:53" ht="15.75">
      <c r="C4638" s="35"/>
      <c r="D4638" s="35"/>
      <c r="E4638" s="304"/>
      <c r="F4638" s="304"/>
      <c r="G4638" s="35"/>
      <c r="H4638" s="35"/>
      <c r="I4638" s="35"/>
      <c r="J4638" s="35"/>
      <c r="K4638" s="35"/>
      <c r="L4638" s="38"/>
      <c r="M4638" s="35"/>
      <c r="N4638" s="35"/>
      <c r="O4638" s="35"/>
      <c r="P4638" s="35"/>
      <c r="Q4638" s="35"/>
      <c r="R4638" s="35"/>
      <c r="S4638" s="35"/>
      <c r="T4638" s="35"/>
      <c r="U4638" s="35"/>
      <c r="V4638" s="35"/>
      <c r="W4638" s="35"/>
      <c r="X4638" s="35"/>
      <c r="Y4638" s="35"/>
      <c r="Z4638" s="35"/>
      <c r="AA4638" s="35"/>
      <c r="AB4638" s="35"/>
      <c r="AC4638" s="35"/>
      <c r="AD4638" s="35"/>
      <c r="AE4638" s="331"/>
      <c r="AF4638" s="331"/>
      <c r="AG4638" s="331"/>
      <c r="AH4638" s="331"/>
      <c r="AI4638" s="331"/>
      <c r="AJ4638" s="331"/>
      <c r="AK4638" s="331"/>
      <c r="AL4638" s="34"/>
      <c r="AM4638" s="331"/>
      <c r="AN4638" s="35"/>
      <c r="AO4638" s="35"/>
      <c r="AP4638" s="162"/>
      <c r="AQ4638" s="35"/>
      <c r="AR4638" s="35"/>
      <c r="AS4638" s="35"/>
      <c r="AT4638" s="35"/>
      <c r="AU4638" s="35"/>
      <c r="AV4638" s="14"/>
      <c r="AW4638" s="14"/>
      <c r="AX4638" s="14"/>
      <c r="AY4638" s="14"/>
      <c r="AZ4638" s="14"/>
      <c r="BA4638" s="14"/>
    </row>
    <row r="4639" spans="3:53" ht="15.75">
      <c r="C4639" s="35"/>
      <c r="D4639" s="35"/>
      <c r="E4639" s="304"/>
      <c r="F4639" s="304"/>
      <c r="G4639" s="35"/>
      <c r="H4639" s="35"/>
      <c r="I4639" s="35"/>
      <c r="J4639" s="35"/>
      <c r="K4639" s="35"/>
      <c r="L4639" s="38"/>
      <c r="M4639" s="35"/>
      <c r="N4639" s="35"/>
      <c r="O4639" s="35"/>
      <c r="P4639" s="35"/>
      <c r="Q4639" s="35"/>
      <c r="R4639" s="35"/>
      <c r="S4639" s="35"/>
      <c r="T4639" s="35"/>
      <c r="U4639" s="35"/>
      <c r="V4639" s="35"/>
      <c r="W4639" s="35"/>
      <c r="X4639" s="35"/>
      <c r="Y4639" s="35"/>
      <c r="Z4639" s="35"/>
      <c r="AA4639" s="35"/>
      <c r="AB4639" s="35"/>
      <c r="AC4639" s="35"/>
      <c r="AD4639" s="35"/>
      <c r="AE4639" s="331"/>
      <c r="AF4639" s="331"/>
      <c r="AG4639" s="331"/>
      <c r="AH4639" s="331"/>
      <c r="AI4639" s="331"/>
      <c r="AJ4639" s="331"/>
      <c r="AK4639" s="331"/>
      <c r="AL4639" s="34"/>
      <c r="AM4639" s="331"/>
      <c r="AN4639" s="35"/>
      <c r="AO4639" s="35"/>
      <c r="AP4639" s="162"/>
      <c r="AQ4639" s="35"/>
      <c r="AR4639" s="35"/>
      <c r="AS4639" s="35"/>
      <c r="AT4639" s="35"/>
      <c r="AU4639" s="35"/>
      <c r="AV4639" s="14"/>
      <c r="AW4639" s="14"/>
      <c r="AX4639" s="14"/>
      <c r="AY4639" s="14"/>
      <c r="AZ4639" s="14"/>
      <c r="BA4639" s="14"/>
    </row>
    <row r="4640" spans="3:53" ht="15.75">
      <c r="C4640" s="35"/>
      <c r="D4640" s="35"/>
      <c r="E4640" s="304"/>
      <c r="F4640" s="304"/>
      <c r="G4640" s="35"/>
      <c r="H4640" s="35"/>
      <c r="I4640" s="35"/>
      <c r="J4640" s="35"/>
      <c r="K4640" s="35"/>
      <c r="L4640" s="38"/>
      <c r="M4640" s="35"/>
      <c r="N4640" s="35"/>
      <c r="O4640" s="35"/>
      <c r="P4640" s="35"/>
      <c r="Q4640" s="35"/>
      <c r="R4640" s="35"/>
      <c r="S4640" s="35"/>
      <c r="T4640" s="35"/>
      <c r="U4640" s="35"/>
      <c r="V4640" s="35"/>
      <c r="W4640" s="35"/>
      <c r="X4640" s="35"/>
      <c r="Y4640" s="35"/>
      <c r="Z4640" s="35"/>
      <c r="AA4640" s="35"/>
      <c r="AB4640" s="35"/>
      <c r="AC4640" s="35"/>
      <c r="AD4640" s="35"/>
      <c r="AE4640" s="331"/>
      <c r="AF4640" s="331"/>
      <c r="AG4640" s="331"/>
      <c r="AH4640" s="331"/>
      <c r="AI4640" s="331"/>
      <c r="AJ4640" s="331"/>
      <c r="AK4640" s="331"/>
      <c r="AL4640" s="34"/>
      <c r="AM4640" s="331"/>
      <c r="AN4640" s="35"/>
      <c r="AO4640" s="35"/>
      <c r="AP4640" s="162"/>
      <c r="AQ4640" s="35"/>
      <c r="AR4640" s="35"/>
      <c r="AS4640" s="35"/>
      <c r="AT4640" s="35"/>
      <c r="AU4640" s="35"/>
      <c r="AV4640" s="14"/>
      <c r="AW4640" s="14"/>
      <c r="AX4640" s="14"/>
      <c r="AY4640" s="14"/>
      <c r="AZ4640" s="14"/>
      <c r="BA4640" s="14"/>
    </row>
    <row r="4641" spans="3:53" ht="15.75">
      <c r="C4641" s="35"/>
      <c r="D4641" s="35"/>
      <c r="E4641" s="304"/>
      <c r="F4641" s="304"/>
      <c r="G4641" s="35"/>
      <c r="H4641" s="35"/>
      <c r="I4641" s="35"/>
      <c r="J4641" s="35"/>
      <c r="K4641" s="35"/>
      <c r="L4641" s="38"/>
      <c r="M4641" s="35"/>
      <c r="N4641" s="35"/>
      <c r="O4641" s="35"/>
      <c r="P4641" s="35"/>
      <c r="Q4641" s="35"/>
      <c r="R4641" s="35"/>
      <c r="S4641" s="35"/>
      <c r="T4641" s="35"/>
      <c r="U4641" s="35"/>
      <c r="V4641" s="35"/>
      <c r="W4641" s="35"/>
      <c r="X4641" s="35"/>
      <c r="Y4641" s="35"/>
      <c r="Z4641" s="35"/>
      <c r="AA4641" s="35"/>
      <c r="AB4641" s="35"/>
      <c r="AC4641" s="35"/>
      <c r="AD4641" s="35"/>
      <c r="AE4641" s="331"/>
      <c r="AF4641" s="331"/>
      <c r="AG4641" s="331"/>
      <c r="AH4641" s="331"/>
      <c r="AI4641" s="331"/>
      <c r="AJ4641" s="331"/>
      <c r="AK4641" s="331"/>
      <c r="AL4641" s="34"/>
      <c r="AM4641" s="331"/>
      <c r="AN4641" s="35"/>
      <c r="AO4641" s="35"/>
      <c r="AP4641" s="162"/>
      <c r="AQ4641" s="35"/>
      <c r="AR4641" s="35"/>
      <c r="AS4641" s="35"/>
      <c r="AT4641" s="35"/>
      <c r="AU4641" s="35"/>
      <c r="AV4641" s="14"/>
      <c r="AW4641" s="14"/>
      <c r="AX4641" s="14"/>
      <c r="AY4641" s="14"/>
      <c r="AZ4641" s="14"/>
      <c r="BA4641" s="14"/>
    </row>
    <row r="4642" spans="3:53" ht="15.75">
      <c r="C4642" s="35"/>
      <c r="D4642" s="35"/>
      <c r="E4642" s="304"/>
      <c r="F4642" s="304"/>
      <c r="G4642" s="35"/>
      <c r="H4642" s="35"/>
      <c r="I4642" s="35"/>
      <c r="J4642" s="35"/>
      <c r="K4642" s="35"/>
      <c r="L4642" s="38"/>
      <c r="M4642" s="35"/>
      <c r="N4642" s="35"/>
      <c r="O4642" s="35"/>
      <c r="P4642" s="35"/>
      <c r="Q4642" s="35"/>
      <c r="R4642" s="35"/>
      <c r="S4642" s="35"/>
      <c r="T4642" s="35"/>
      <c r="U4642" s="35"/>
      <c r="V4642" s="35"/>
      <c r="W4642" s="35"/>
      <c r="X4642" s="35"/>
      <c r="Y4642" s="35"/>
      <c r="Z4642" s="35"/>
      <c r="AA4642" s="35"/>
      <c r="AB4642" s="35"/>
      <c r="AC4642" s="35"/>
      <c r="AD4642" s="35"/>
      <c r="AE4642" s="331"/>
      <c r="AF4642" s="331"/>
      <c r="AG4642" s="331"/>
      <c r="AH4642" s="331"/>
      <c r="AI4642" s="331"/>
      <c r="AJ4642" s="331"/>
      <c r="AK4642" s="331"/>
      <c r="AL4642" s="34"/>
      <c r="AM4642" s="331"/>
      <c r="AN4642" s="35"/>
      <c r="AO4642" s="35"/>
      <c r="AP4642" s="162"/>
      <c r="AQ4642" s="35"/>
      <c r="AR4642" s="35"/>
      <c r="AS4642" s="35"/>
      <c r="AT4642" s="35"/>
      <c r="AU4642" s="35"/>
      <c r="AV4642" s="14"/>
      <c r="AW4642" s="14"/>
      <c r="AX4642" s="14"/>
      <c r="AY4642" s="14"/>
      <c r="AZ4642" s="14"/>
      <c r="BA4642" s="14"/>
    </row>
    <row r="4643" spans="3:53" ht="15.75">
      <c r="C4643" s="35"/>
      <c r="D4643" s="35"/>
      <c r="E4643" s="304"/>
      <c r="F4643" s="304"/>
      <c r="G4643" s="35"/>
      <c r="H4643" s="35"/>
      <c r="I4643" s="35"/>
      <c r="J4643" s="35"/>
      <c r="K4643" s="35"/>
      <c r="L4643" s="38"/>
      <c r="M4643" s="35"/>
      <c r="N4643" s="35"/>
      <c r="O4643" s="35"/>
      <c r="P4643" s="35"/>
      <c r="Q4643" s="35"/>
      <c r="R4643" s="35"/>
      <c r="S4643" s="35"/>
      <c r="T4643" s="35"/>
      <c r="U4643" s="35"/>
      <c r="V4643" s="35"/>
      <c r="W4643" s="35"/>
      <c r="X4643" s="35"/>
      <c r="Y4643" s="35"/>
      <c r="Z4643" s="35"/>
      <c r="AA4643" s="35"/>
      <c r="AB4643" s="35"/>
      <c r="AC4643" s="35"/>
      <c r="AD4643" s="35"/>
      <c r="AE4643" s="331"/>
      <c r="AF4643" s="331"/>
      <c r="AG4643" s="331"/>
      <c r="AH4643" s="331"/>
      <c r="AI4643" s="331"/>
      <c r="AJ4643" s="331"/>
      <c r="AK4643" s="331"/>
      <c r="AL4643" s="34"/>
      <c r="AM4643" s="331"/>
      <c r="AN4643" s="35"/>
      <c r="AO4643" s="35"/>
      <c r="AP4643" s="162"/>
      <c r="AQ4643" s="35"/>
      <c r="AR4643" s="35"/>
      <c r="AS4643" s="35"/>
      <c r="AT4643" s="35"/>
      <c r="AU4643" s="35"/>
      <c r="AV4643" s="14"/>
      <c r="AW4643" s="14"/>
      <c r="AX4643" s="14"/>
      <c r="AY4643" s="14"/>
      <c r="AZ4643" s="14"/>
      <c r="BA4643" s="14"/>
    </row>
    <row r="4644" spans="3:53" ht="15.75">
      <c r="C4644" s="35"/>
      <c r="D4644" s="35"/>
      <c r="E4644" s="304"/>
      <c r="F4644" s="304"/>
      <c r="G4644" s="35"/>
      <c r="H4644" s="35"/>
      <c r="I4644" s="35"/>
      <c r="J4644" s="35"/>
      <c r="K4644" s="35"/>
      <c r="L4644" s="38"/>
      <c r="M4644" s="35"/>
      <c r="N4644" s="35"/>
      <c r="O4644" s="35"/>
      <c r="P4644" s="35"/>
      <c r="Q4644" s="35"/>
      <c r="R4644" s="35"/>
      <c r="S4644" s="35"/>
      <c r="T4644" s="35"/>
      <c r="U4644" s="35"/>
      <c r="V4644" s="35"/>
      <c r="W4644" s="35"/>
      <c r="X4644" s="35"/>
      <c r="Y4644" s="35"/>
      <c r="Z4644" s="35"/>
      <c r="AA4644" s="35"/>
      <c r="AB4644" s="35"/>
      <c r="AC4644" s="35"/>
      <c r="AD4644" s="35"/>
      <c r="AE4644" s="331"/>
      <c r="AF4644" s="331"/>
      <c r="AG4644" s="331"/>
      <c r="AH4644" s="331"/>
      <c r="AI4644" s="331"/>
      <c r="AJ4644" s="331"/>
      <c r="AK4644" s="331"/>
      <c r="AL4644" s="34"/>
      <c r="AM4644" s="331"/>
      <c r="AN4644" s="35"/>
      <c r="AO4644" s="35"/>
      <c r="AP4644" s="162"/>
      <c r="AQ4644" s="35"/>
      <c r="AR4644" s="35"/>
      <c r="AS4644" s="35"/>
      <c r="AT4644" s="35"/>
      <c r="AU4644" s="35"/>
      <c r="AV4644" s="14"/>
      <c r="AW4644" s="14"/>
      <c r="AX4644" s="14"/>
      <c r="AY4644" s="14"/>
      <c r="AZ4644" s="14"/>
      <c r="BA4644" s="14"/>
    </row>
    <row r="4645" spans="3:53" ht="15.75">
      <c r="C4645" s="35"/>
      <c r="D4645" s="35"/>
      <c r="E4645" s="304"/>
      <c r="F4645" s="304"/>
      <c r="G4645" s="35"/>
      <c r="H4645" s="35"/>
      <c r="I4645" s="35"/>
      <c r="J4645" s="35"/>
      <c r="K4645" s="35"/>
      <c r="L4645" s="38"/>
      <c r="M4645" s="35"/>
      <c r="N4645" s="35"/>
      <c r="O4645" s="35"/>
      <c r="P4645" s="35"/>
      <c r="Q4645" s="35"/>
      <c r="R4645" s="35"/>
      <c r="S4645" s="35"/>
      <c r="T4645" s="35"/>
      <c r="U4645" s="35"/>
      <c r="V4645" s="35"/>
      <c r="W4645" s="35"/>
      <c r="X4645" s="35"/>
      <c r="Y4645" s="35"/>
      <c r="Z4645" s="35"/>
      <c r="AA4645" s="35"/>
      <c r="AB4645" s="35"/>
      <c r="AC4645" s="35"/>
      <c r="AD4645" s="35"/>
      <c r="AE4645" s="331"/>
      <c r="AF4645" s="331"/>
      <c r="AG4645" s="331"/>
      <c r="AH4645" s="331"/>
      <c r="AI4645" s="331"/>
      <c r="AJ4645" s="331"/>
      <c r="AK4645" s="331"/>
      <c r="AL4645" s="34"/>
      <c r="AM4645" s="331"/>
      <c r="AN4645" s="35"/>
      <c r="AO4645" s="35"/>
      <c r="AP4645" s="162"/>
      <c r="AQ4645" s="35"/>
      <c r="AR4645" s="35"/>
      <c r="AS4645" s="35"/>
      <c r="AT4645" s="35"/>
      <c r="AU4645" s="35"/>
      <c r="AV4645" s="14"/>
      <c r="AW4645" s="14"/>
      <c r="AX4645" s="14"/>
      <c r="AY4645" s="14"/>
      <c r="AZ4645" s="14"/>
      <c r="BA4645" s="14"/>
    </row>
    <row r="4646" spans="3:53" ht="15.75">
      <c r="C4646" s="35"/>
      <c r="D4646" s="35"/>
      <c r="E4646" s="304"/>
      <c r="F4646" s="304"/>
      <c r="G4646" s="35"/>
      <c r="H4646" s="35"/>
      <c r="I4646" s="35"/>
      <c r="J4646" s="35"/>
      <c r="K4646" s="35"/>
      <c r="L4646" s="38"/>
      <c r="M4646" s="35"/>
      <c r="N4646" s="35"/>
      <c r="O4646" s="35"/>
      <c r="P4646" s="35"/>
      <c r="Q4646" s="35"/>
      <c r="R4646" s="35"/>
      <c r="S4646" s="35"/>
      <c r="T4646" s="35"/>
      <c r="U4646" s="35"/>
      <c r="V4646" s="35"/>
      <c r="W4646" s="35"/>
      <c r="X4646" s="35"/>
      <c r="Y4646" s="35"/>
      <c r="Z4646" s="35"/>
      <c r="AA4646" s="35"/>
      <c r="AB4646" s="35"/>
      <c r="AC4646" s="35"/>
      <c r="AD4646" s="35"/>
      <c r="AE4646" s="331"/>
      <c r="AF4646" s="331"/>
      <c r="AG4646" s="331"/>
      <c r="AH4646" s="331"/>
      <c r="AI4646" s="331"/>
      <c r="AJ4646" s="331"/>
      <c r="AK4646" s="331"/>
      <c r="AL4646" s="34"/>
      <c r="AM4646" s="331"/>
      <c r="AN4646" s="35"/>
      <c r="AO4646" s="35"/>
      <c r="AP4646" s="162"/>
      <c r="AQ4646" s="35"/>
      <c r="AR4646" s="35"/>
      <c r="AS4646" s="35"/>
      <c r="AT4646" s="35"/>
      <c r="AU4646" s="35"/>
      <c r="AV4646" s="14"/>
      <c r="AW4646" s="14"/>
      <c r="AX4646" s="14"/>
      <c r="AY4646" s="14"/>
      <c r="AZ4646" s="14"/>
      <c r="BA4646" s="14"/>
    </row>
    <row r="4647" spans="3:53" ht="15.75">
      <c r="C4647" s="35"/>
      <c r="D4647" s="35"/>
      <c r="E4647" s="304"/>
      <c r="F4647" s="304"/>
      <c r="G4647" s="35"/>
      <c r="H4647" s="35"/>
      <c r="I4647" s="35"/>
      <c r="J4647" s="35"/>
      <c r="K4647" s="35"/>
      <c r="L4647" s="38"/>
      <c r="M4647" s="35"/>
      <c r="N4647" s="35"/>
      <c r="O4647" s="35"/>
      <c r="P4647" s="35"/>
      <c r="Q4647" s="35"/>
      <c r="R4647" s="35"/>
      <c r="S4647" s="35"/>
      <c r="T4647" s="35"/>
      <c r="U4647" s="35"/>
      <c r="V4647" s="35"/>
      <c r="W4647" s="35"/>
      <c r="X4647" s="35"/>
      <c r="Y4647" s="35"/>
      <c r="Z4647" s="35"/>
      <c r="AA4647" s="35"/>
      <c r="AB4647" s="35"/>
      <c r="AC4647" s="35"/>
      <c r="AD4647" s="35"/>
      <c r="AE4647" s="331"/>
      <c r="AF4647" s="331"/>
      <c r="AG4647" s="331"/>
      <c r="AH4647" s="331"/>
      <c r="AI4647" s="331"/>
      <c r="AJ4647" s="331"/>
      <c r="AK4647" s="331"/>
      <c r="AL4647" s="34"/>
      <c r="AM4647" s="331"/>
      <c r="AN4647" s="35"/>
      <c r="AO4647" s="35"/>
      <c r="AP4647" s="162"/>
      <c r="AQ4647" s="35"/>
      <c r="AR4647" s="35"/>
      <c r="AS4647" s="35"/>
      <c r="AT4647" s="35"/>
      <c r="AU4647" s="35"/>
      <c r="AV4647" s="14"/>
      <c r="AW4647" s="14"/>
      <c r="AX4647" s="14"/>
      <c r="AY4647" s="14"/>
      <c r="AZ4647" s="14"/>
      <c r="BA4647" s="14"/>
    </row>
    <row r="4648" spans="3:53" ht="15.75">
      <c r="C4648" s="35"/>
      <c r="D4648" s="35"/>
      <c r="E4648" s="304"/>
      <c r="F4648" s="304"/>
      <c r="G4648" s="35"/>
      <c r="H4648" s="35"/>
      <c r="I4648" s="35"/>
      <c r="J4648" s="35"/>
      <c r="K4648" s="35"/>
      <c r="L4648" s="38"/>
      <c r="M4648" s="35"/>
      <c r="N4648" s="35"/>
      <c r="O4648" s="35"/>
      <c r="P4648" s="35"/>
      <c r="Q4648" s="35"/>
      <c r="R4648" s="35"/>
      <c r="S4648" s="35"/>
      <c r="T4648" s="35"/>
      <c r="U4648" s="35"/>
      <c r="V4648" s="35"/>
      <c r="W4648" s="35"/>
      <c r="X4648" s="35"/>
      <c r="Y4648" s="35"/>
      <c r="Z4648" s="35"/>
      <c r="AA4648" s="35"/>
      <c r="AB4648" s="35"/>
      <c r="AC4648" s="35"/>
      <c r="AD4648" s="35"/>
      <c r="AE4648" s="331"/>
      <c r="AF4648" s="331"/>
      <c r="AG4648" s="331"/>
      <c r="AH4648" s="331"/>
      <c r="AI4648" s="331"/>
      <c r="AJ4648" s="331"/>
      <c r="AK4648" s="331"/>
      <c r="AL4648" s="34"/>
      <c r="AM4648" s="331"/>
      <c r="AN4648" s="35"/>
      <c r="AO4648" s="35"/>
      <c r="AP4648" s="162"/>
      <c r="AQ4648" s="35"/>
      <c r="AR4648" s="35"/>
      <c r="AS4648" s="35"/>
      <c r="AT4648" s="35"/>
      <c r="AU4648" s="35"/>
      <c r="AV4648" s="14"/>
      <c r="AW4648" s="14"/>
      <c r="AX4648" s="14"/>
      <c r="AY4648" s="14"/>
      <c r="AZ4648" s="14"/>
      <c r="BA4648" s="14"/>
    </row>
    <row r="4649" spans="3:53" ht="15.75">
      <c r="C4649" s="35"/>
      <c r="D4649" s="35"/>
      <c r="E4649" s="304"/>
      <c r="F4649" s="304"/>
      <c r="G4649" s="35"/>
      <c r="H4649" s="35"/>
      <c r="I4649" s="35"/>
      <c r="J4649" s="35"/>
      <c r="K4649" s="35"/>
      <c r="L4649" s="38"/>
      <c r="M4649" s="35"/>
      <c r="N4649" s="35"/>
      <c r="O4649" s="35"/>
      <c r="P4649" s="35"/>
      <c r="Q4649" s="35"/>
      <c r="R4649" s="35"/>
      <c r="S4649" s="35"/>
      <c r="T4649" s="35"/>
      <c r="U4649" s="35"/>
      <c r="V4649" s="35"/>
      <c r="W4649" s="35"/>
      <c r="X4649" s="35"/>
      <c r="Y4649" s="35"/>
      <c r="Z4649" s="35"/>
      <c r="AA4649" s="35"/>
      <c r="AB4649" s="35"/>
      <c r="AC4649" s="35"/>
      <c r="AD4649" s="35"/>
      <c r="AE4649" s="331"/>
      <c r="AF4649" s="331"/>
      <c r="AG4649" s="331"/>
      <c r="AH4649" s="331"/>
      <c r="AI4649" s="331"/>
      <c r="AJ4649" s="331"/>
      <c r="AK4649" s="331"/>
      <c r="AL4649" s="34"/>
      <c r="AM4649" s="331"/>
      <c r="AN4649" s="35"/>
      <c r="AO4649" s="35"/>
      <c r="AP4649" s="162"/>
      <c r="AQ4649" s="35"/>
      <c r="AR4649" s="35"/>
      <c r="AS4649" s="35"/>
      <c r="AT4649" s="35"/>
      <c r="AU4649" s="35"/>
      <c r="AV4649" s="14"/>
      <c r="AW4649" s="14"/>
      <c r="AX4649" s="14"/>
      <c r="AY4649" s="14"/>
      <c r="AZ4649" s="14"/>
      <c r="BA4649" s="14"/>
    </row>
    <row r="4650" spans="3:53" ht="15.75">
      <c r="C4650" s="35"/>
      <c r="D4650" s="35"/>
      <c r="E4650" s="304"/>
      <c r="F4650" s="304"/>
      <c r="G4650" s="35"/>
      <c r="H4650" s="35"/>
      <c r="I4650" s="35"/>
      <c r="J4650" s="35"/>
      <c r="K4650" s="35"/>
      <c r="L4650" s="38"/>
      <c r="M4650" s="35"/>
      <c r="N4650" s="35"/>
      <c r="O4650" s="35"/>
      <c r="P4650" s="35"/>
      <c r="Q4650" s="35"/>
      <c r="R4650" s="35"/>
      <c r="S4650" s="35"/>
      <c r="T4650" s="35"/>
      <c r="U4650" s="35"/>
      <c r="V4650" s="35"/>
      <c r="W4650" s="35"/>
      <c r="X4650" s="35"/>
      <c r="Y4650" s="35"/>
      <c r="Z4650" s="35"/>
      <c r="AA4650" s="35"/>
      <c r="AB4650" s="35"/>
      <c r="AC4650" s="35"/>
      <c r="AD4650" s="35"/>
      <c r="AE4650" s="331"/>
      <c r="AF4650" s="331"/>
      <c r="AG4650" s="331"/>
      <c r="AH4650" s="331"/>
      <c r="AI4650" s="331"/>
      <c r="AJ4650" s="331"/>
      <c r="AK4650" s="331"/>
      <c r="AL4650" s="34"/>
      <c r="AM4650" s="331"/>
      <c r="AN4650" s="35"/>
      <c r="AO4650" s="35"/>
      <c r="AP4650" s="162"/>
      <c r="AQ4650" s="35"/>
      <c r="AR4650" s="35"/>
      <c r="AS4650" s="35"/>
      <c r="AT4650" s="35"/>
      <c r="AU4650" s="35"/>
      <c r="AV4650" s="14"/>
      <c r="AW4650" s="14"/>
      <c r="AX4650" s="14"/>
      <c r="AY4650" s="14"/>
      <c r="AZ4650" s="14"/>
      <c r="BA4650" s="14"/>
    </row>
    <row r="4651" spans="3:53" ht="15.75">
      <c r="C4651" s="35"/>
      <c r="D4651" s="35"/>
      <c r="E4651" s="304"/>
      <c r="F4651" s="304"/>
      <c r="G4651" s="35"/>
      <c r="H4651" s="35"/>
      <c r="I4651" s="35"/>
      <c r="J4651" s="35"/>
      <c r="K4651" s="35"/>
      <c r="L4651" s="38"/>
      <c r="M4651" s="35"/>
      <c r="N4651" s="35"/>
      <c r="O4651" s="35"/>
      <c r="P4651" s="35"/>
      <c r="Q4651" s="35"/>
      <c r="R4651" s="35"/>
      <c r="S4651" s="35"/>
      <c r="T4651" s="35"/>
      <c r="U4651" s="35"/>
      <c r="V4651" s="35"/>
      <c r="W4651" s="35"/>
      <c r="X4651" s="35"/>
      <c r="Y4651" s="35"/>
      <c r="Z4651" s="35"/>
      <c r="AA4651" s="35"/>
      <c r="AB4651" s="35"/>
      <c r="AC4651" s="35"/>
      <c r="AD4651" s="35"/>
      <c r="AE4651" s="331"/>
      <c r="AF4651" s="331"/>
      <c r="AG4651" s="331"/>
      <c r="AH4651" s="331"/>
      <c r="AI4651" s="331"/>
      <c r="AJ4651" s="331"/>
      <c r="AK4651" s="331"/>
      <c r="AL4651" s="34"/>
      <c r="AM4651" s="331"/>
      <c r="AN4651" s="35"/>
      <c r="AO4651" s="35"/>
      <c r="AP4651" s="162"/>
      <c r="AQ4651" s="35"/>
      <c r="AR4651" s="35"/>
      <c r="AS4651" s="35"/>
      <c r="AT4651" s="35"/>
      <c r="AU4651" s="35"/>
      <c r="AV4651" s="14"/>
      <c r="AW4651" s="14"/>
      <c r="AX4651" s="14"/>
      <c r="AY4651" s="14"/>
      <c r="AZ4651" s="14"/>
      <c r="BA4651" s="14"/>
    </row>
    <row r="4652" spans="3:53" ht="15.75">
      <c r="C4652" s="35"/>
      <c r="D4652" s="35"/>
      <c r="E4652" s="304"/>
      <c r="F4652" s="304"/>
      <c r="G4652" s="35"/>
      <c r="H4652" s="35"/>
      <c r="I4652" s="35"/>
      <c r="J4652" s="35"/>
      <c r="K4652" s="35"/>
      <c r="L4652" s="38"/>
      <c r="M4652" s="35"/>
      <c r="N4652" s="35"/>
      <c r="O4652" s="35"/>
      <c r="P4652" s="35"/>
      <c r="Q4652" s="35"/>
      <c r="R4652" s="35"/>
      <c r="S4652" s="35"/>
      <c r="T4652" s="35"/>
      <c r="U4652" s="35"/>
      <c r="V4652" s="35"/>
      <c r="W4652" s="35"/>
      <c r="X4652" s="35"/>
      <c r="Y4652" s="35"/>
      <c r="Z4652" s="35"/>
      <c r="AA4652" s="35"/>
      <c r="AB4652" s="35"/>
      <c r="AC4652" s="35"/>
      <c r="AD4652" s="35"/>
      <c r="AE4652" s="331"/>
      <c r="AF4652" s="331"/>
      <c r="AG4652" s="331"/>
      <c r="AH4652" s="331"/>
      <c r="AI4652" s="331"/>
      <c r="AJ4652" s="331"/>
      <c r="AK4652" s="331"/>
      <c r="AL4652" s="34"/>
      <c r="AM4652" s="331"/>
      <c r="AN4652" s="35"/>
      <c r="AO4652" s="35"/>
      <c r="AP4652" s="162"/>
      <c r="AQ4652" s="35"/>
      <c r="AR4652" s="35"/>
      <c r="AS4652" s="35"/>
      <c r="AT4652" s="35"/>
      <c r="AU4652" s="35"/>
      <c r="AV4652" s="14"/>
      <c r="AW4652" s="14"/>
      <c r="AX4652" s="14"/>
      <c r="AY4652" s="14"/>
      <c r="AZ4652" s="14"/>
      <c r="BA4652" s="14"/>
    </row>
    <row r="4653" spans="3:53" ht="15.75">
      <c r="C4653" s="35"/>
      <c r="D4653" s="35"/>
      <c r="E4653" s="304"/>
      <c r="F4653" s="304"/>
      <c r="G4653" s="35"/>
      <c r="H4653" s="35"/>
      <c r="I4653" s="35"/>
      <c r="J4653" s="35"/>
      <c r="K4653" s="35"/>
      <c r="L4653" s="38"/>
      <c r="M4653" s="35"/>
      <c r="N4653" s="35"/>
      <c r="O4653" s="35"/>
      <c r="P4653" s="35"/>
      <c r="Q4653" s="35"/>
      <c r="R4653" s="35"/>
      <c r="S4653" s="35"/>
      <c r="T4653" s="35"/>
      <c r="U4653" s="35"/>
      <c r="V4653" s="35"/>
      <c r="W4653" s="35"/>
      <c r="X4653" s="35"/>
      <c r="Y4653" s="35"/>
      <c r="Z4653" s="35"/>
      <c r="AA4653" s="35"/>
      <c r="AB4653" s="35"/>
      <c r="AC4653" s="35"/>
      <c r="AD4653" s="35"/>
      <c r="AE4653" s="331"/>
      <c r="AF4653" s="331"/>
      <c r="AG4653" s="331"/>
      <c r="AH4653" s="331"/>
      <c r="AI4653" s="331"/>
      <c r="AJ4653" s="331"/>
      <c r="AK4653" s="331"/>
      <c r="AL4653" s="34"/>
      <c r="AM4653" s="331"/>
      <c r="AN4653" s="35"/>
      <c r="AO4653" s="35"/>
      <c r="AP4653" s="162"/>
      <c r="AQ4653" s="35"/>
      <c r="AR4653" s="35"/>
      <c r="AS4653" s="35"/>
      <c r="AT4653" s="35"/>
      <c r="AU4653" s="35"/>
      <c r="AV4653" s="14"/>
      <c r="AW4653" s="14"/>
      <c r="AX4653" s="14"/>
      <c r="AY4653" s="14"/>
      <c r="AZ4653" s="14"/>
      <c r="BA4653" s="14"/>
    </row>
    <row r="4654" spans="3:53" ht="15.75">
      <c r="C4654" s="35"/>
      <c r="D4654" s="35"/>
      <c r="E4654" s="304"/>
      <c r="F4654" s="304"/>
      <c r="G4654" s="35"/>
      <c r="H4654" s="35"/>
      <c r="I4654" s="35"/>
      <c r="J4654" s="35"/>
      <c r="K4654" s="35"/>
      <c r="L4654" s="38"/>
      <c r="M4654" s="35"/>
      <c r="N4654" s="35"/>
      <c r="O4654" s="35"/>
      <c r="P4654" s="35"/>
      <c r="Q4654" s="35"/>
      <c r="R4654" s="35"/>
      <c r="S4654" s="35"/>
      <c r="T4654" s="35"/>
      <c r="U4654" s="35"/>
      <c r="V4654" s="35"/>
      <c r="W4654" s="35"/>
      <c r="X4654" s="35"/>
      <c r="Y4654" s="35"/>
      <c r="Z4654" s="35"/>
      <c r="AA4654" s="35"/>
      <c r="AB4654" s="35"/>
      <c r="AC4654" s="35"/>
      <c r="AD4654" s="35"/>
      <c r="AE4654" s="331"/>
      <c r="AF4654" s="331"/>
      <c r="AG4654" s="331"/>
      <c r="AH4654" s="331"/>
      <c r="AI4654" s="331"/>
      <c r="AJ4654" s="331"/>
      <c r="AK4654" s="331"/>
      <c r="AL4654" s="34"/>
      <c r="AM4654" s="331"/>
      <c r="AN4654" s="35"/>
      <c r="AO4654" s="35"/>
      <c r="AP4654" s="162"/>
      <c r="AQ4654" s="35"/>
      <c r="AR4654" s="35"/>
      <c r="AS4654" s="35"/>
      <c r="AT4654" s="35"/>
      <c r="AU4654" s="35"/>
      <c r="AV4654" s="14"/>
      <c r="AW4654" s="14"/>
      <c r="AX4654" s="14"/>
      <c r="AY4654" s="14"/>
      <c r="AZ4654" s="14"/>
      <c r="BA4654" s="14"/>
    </row>
    <row r="4655" spans="3:53" ht="15.75">
      <c r="C4655" s="35"/>
      <c r="D4655" s="35"/>
      <c r="E4655" s="304"/>
      <c r="F4655" s="304"/>
      <c r="G4655" s="35"/>
      <c r="H4655" s="35"/>
      <c r="I4655" s="35"/>
      <c r="J4655" s="35"/>
      <c r="K4655" s="35"/>
      <c r="L4655" s="38"/>
      <c r="M4655" s="35"/>
      <c r="N4655" s="35"/>
      <c r="O4655" s="35"/>
      <c r="P4655" s="35"/>
      <c r="Q4655" s="35"/>
      <c r="R4655" s="35"/>
      <c r="S4655" s="35"/>
      <c r="T4655" s="35"/>
      <c r="U4655" s="35"/>
      <c r="V4655" s="35"/>
      <c r="W4655" s="35"/>
      <c r="X4655" s="35"/>
      <c r="Y4655" s="35"/>
      <c r="Z4655" s="35"/>
      <c r="AA4655" s="35"/>
      <c r="AB4655" s="35"/>
      <c r="AC4655" s="35"/>
      <c r="AD4655" s="35"/>
      <c r="AE4655" s="331"/>
      <c r="AF4655" s="331"/>
      <c r="AG4655" s="331"/>
      <c r="AH4655" s="331"/>
      <c r="AI4655" s="331"/>
      <c r="AJ4655" s="331"/>
      <c r="AK4655" s="331"/>
      <c r="AL4655" s="34"/>
      <c r="AM4655" s="331"/>
      <c r="AN4655" s="35"/>
      <c r="AO4655" s="35"/>
      <c r="AP4655" s="162"/>
      <c r="AQ4655" s="35"/>
      <c r="AR4655" s="35"/>
      <c r="AS4655" s="35"/>
      <c r="AT4655" s="35"/>
      <c r="AU4655" s="35"/>
      <c r="AV4655" s="14"/>
      <c r="AW4655" s="14"/>
      <c r="AX4655" s="14"/>
      <c r="AY4655" s="14"/>
      <c r="AZ4655" s="14"/>
      <c r="BA4655" s="14"/>
    </row>
    <row r="4656" spans="3:53" ht="15.75">
      <c r="C4656" s="35"/>
      <c r="D4656" s="35"/>
      <c r="E4656" s="304"/>
      <c r="F4656" s="304"/>
      <c r="G4656" s="35"/>
      <c r="H4656" s="35"/>
      <c r="I4656" s="35"/>
      <c r="J4656" s="35"/>
      <c r="K4656" s="35"/>
      <c r="L4656" s="38"/>
      <c r="M4656" s="35"/>
      <c r="N4656" s="35"/>
      <c r="O4656" s="35"/>
      <c r="P4656" s="35"/>
      <c r="Q4656" s="35"/>
      <c r="R4656" s="35"/>
      <c r="S4656" s="35"/>
      <c r="T4656" s="35"/>
      <c r="U4656" s="35"/>
      <c r="V4656" s="35"/>
      <c r="W4656" s="35"/>
      <c r="X4656" s="35"/>
      <c r="Y4656" s="35"/>
      <c r="Z4656" s="35"/>
      <c r="AA4656" s="35"/>
      <c r="AB4656" s="35"/>
      <c r="AC4656" s="35"/>
      <c r="AD4656" s="35"/>
      <c r="AE4656" s="331"/>
      <c r="AF4656" s="331"/>
      <c r="AG4656" s="331"/>
      <c r="AH4656" s="331"/>
      <c r="AI4656" s="331"/>
      <c r="AJ4656" s="331"/>
      <c r="AK4656" s="331"/>
      <c r="AL4656" s="34"/>
      <c r="AM4656" s="331"/>
      <c r="AN4656" s="35"/>
      <c r="AO4656" s="35"/>
      <c r="AP4656" s="162"/>
      <c r="AQ4656" s="35"/>
      <c r="AR4656" s="35"/>
      <c r="AS4656" s="35"/>
      <c r="AT4656" s="35"/>
      <c r="AU4656" s="35"/>
      <c r="AV4656" s="14"/>
      <c r="AW4656" s="14"/>
      <c r="AX4656" s="14"/>
      <c r="AY4656" s="14"/>
      <c r="AZ4656" s="14"/>
      <c r="BA4656" s="14"/>
    </row>
    <row r="4657" spans="3:53" ht="15.75">
      <c r="C4657" s="35"/>
      <c r="D4657" s="35"/>
      <c r="E4657" s="304"/>
      <c r="F4657" s="304"/>
      <c r="G4657" s="35"/>
      <c r="H4657" s="35"/>
      <c r="I4657" s="35"/>
      <c r="J4657" s="35"/>
      <c r="K4657" s="35"/>
      <c r="L4657" s="38"/>
      <c r="M4657" s="35"/>
      <c r="N4657" s="35"/>
      <c r="O4657" s="35"/>
      <c r="P4657" s="35"/>
      <c r="Q4657" s="35"/>
      <c r="R4657" s="35"/>
      <c r="S4657" s="35"/>
      <c r="T4657" s="35"/>
      <c r="U4657" s="35"/>
      <c r="V4657" s="35"/>
      <c r="W4657" s="35"/>
      <c r="X4657" s="35"/>
      <c r="Y4657" s="35"/>
      <c r="Z4657" s="35"/>
      <c r="AA4657" s="35"/>
      <c r="AB4657" s="35"/>
      <c r="AC4657" s="35"/>
      <c r="AD4657" s="35"/>
      <c r="AE4657" s="331"/>
      <c r="AF4657" s="331"/>
      <c r="AG4657" s="331"/>
      <c r="AH4657" s="331"/>
      <c r="AI4657" s="331"/>
      <c r="AJ4657" s="331"/>
      <c r="AK4657" s="331"/>
      <c r="AL4657" s="34"/>
      <c r="AM4657" s="331"/>
      <c r="AN4657" s="35"/>
      <c r="AO4657" s="35"/>
      <c r="AP4657" s="162"/>
      <c r="AQ4657" s="35"/>
      <c r="AR4657" s="35"/>
      <c r="AS4657" s="35"/>
      <c r="AT4657" s="35"/>
      <c r="AU4657" s="35"/>
      <c r="AV4657" s="14"/>
      <c r="AW4657" s="14"/>
      <c r="AX4657" s="14"/>
      <c r="AY4657" s="14"/>
      <c r="AZ4657" s="14"/>
      <c r="BA4657" s="14"/>
    </row>
    <row r="4658" spans="3:53" ht="15.75">
      <c r="C4658" s="35"/>
      <c r="D4658" s="35"/>
      <c r="E4658" s="304"/>
      <c r="F4658" s="304"/>
      <c r="G4658" s="35"/>
      <c r="H4658" s="35"/>
      <c r="I4658" s="35"/>
      <c r="J4658" s="35"/>
      <c r="K4658" s="35"/>
      <c r="L4658" s="38"/>
      <c r="M4658" s="35"/>
      <c r="N4658" s="35"/>
      <c r="O4658" s="35"/>
      <c r="P4658" s="35"/>
      <c r="Q4658" s="35"/>
      <c r="R4658" s="35"/>
      <c r="S4658" s="35"/>
      <c r="T4658" s="35"/>
      <c r="U4658" s="35"/>
      <c r="V4658" s="35"/>
      <c r="W4658" s="35"/>
      <c r="X4658" s="35"/>
      <c r="Y4658" s="35"/>
      <c r="Z4658" s="35"/>
      <c r="AA4658" s="35"/>
      <c r="AB4658" s="35"/>
      <c r="AC4658" s="35"/>
      <c r="AD4658" s="35"/>
      <c r="AE4658" s="331"/>
      <c r="AF4658" s="331"/>
      <c r="AG4658" s="331"/>
      <c r="AH4658" s="331"/>
      <c r="AI4658" s="331"/>
      <c r="AJ4658" s="331"/>
      <c r="AK4658" s="331"/>
      <c r="AL4658" s="34"/>
      <c r="AM4658" s="331"/>
      <c r="AN4658" s="35"/>
      <c r="AO4658" s="35"/>
      <c r="AP4658" s="162"/>
      <c r="AQ4658" s="35"/>
      <c r="AR4658" s="35"/>
      <c r="AS4658" s="35"/>
      <c r="AT4658" s="35"/>
      <c r="AU4658" s="35"/>
      <c r="AV4658" s="14"/>
      <c r="AW4658" s="14"/>
      <c r="AX4658" s="14"/>
      <c r="AY4658" s="14"/>
      <c r="AZ4658" s="14"/>
      <c r="BA4658" s="14"/>
    </row>
    <row r="4659" spans="3:53" ht="15.75">
      <c r="C4659" s="35"/>
      <c r="D4659" s="35"/>
      <c r="E4659" s="304"/>
      <c r="F4659" s="304"/>
      <c r="G4659" s="35"/>
      <c r="H4659" s="35"/>
      <c r="I4659" s="35"/>
      <c r="J4659" s="35"/>
      <c r="K4659" s="35"/>
      <c r="L4659" s="38"/>
      <c r="M4659" s="35"/>
      <c r="N4659" s="35"/>
      <c r="O4659" s="35"/>
      <c r="P4659" s="35"/>
      <c r="Q4659" s="35"/>
      <c r="R4659" s="35"/>
      <c r="S4659" s="35"/>
      <c r="T4659" s="35"/>
      <c r="U4659" s="35"/>
      <c r="V4659" s="35"/>
      <c r="W4659" s="35"/>
      <c r="X4659" s="35"/>
      <c r="Y4659" s="35"/>
      <c r="Z4659" s="35"/>
      <c r="AA4659" s="35"/>
      <c r="AB4659" s="35"/>
      <c r="AC4659" s="35"/>
      <c r="AD4659" s="35"/>
      <c r="AE4659" s="331"/>
      <c r="AF4659" s="331"/>
      <c r="AG4659" s="331"/>
      <c r="AH4659" s="331"/>
      <c r="AI4659" s="331"/>
      <c r="AJ4659" s="331"/>
      <c r="AK4659" s="331"/>
      <c r="AL4659" s="34"/>
      <c r="AM4659" s="331"/>
      <c r="AN4659" s="35"/>
      <c r="AO4659" s="35"/>
      <c r="AP4659" s="162"/>
      <c r="AQ4659" s="35"/>
      <c r="AR4659" s="35"/>
      <c r="AS4659" s="35"/>
      <c r="AT4659" s="35"/>
      <c r="AU4659" s="35"/>
      <c r="AV4659" s="14"/>
      <c r="AW4659" s="14"/>
      <c r="AX4659" s="14"/>
      <c r="AY4659" s="14"/>
      <c r="AZ4659" s="14"/>
      <c r="BA4659" s="14"/>
    </row>
    <row r="4660" spans="3:53" ht="15.75">
      <c r="C4660" s="35"/>
      <c r="D4660" s="35"/>
      <c r="E4660" s="304"/>
      <c r="F4660" s="304"/>
      <c r="G4660" s="35"/>
      <c r="H4660" s="35"/>
      <c r="I4660" s="35"/>
      <c r="J4660" s="35"/>
      <c r="K4660" s="35"/>
      <c r="L4660" s="38"/>
      <c r="M4660" s="35"/>
      <c r="N4660" s="35"/>
      <c r="O4660" s="35"/>
      <c r="P4660" s="35"/>
      <c r="Q4660" s="35"/>
      <c r="R4660" s="35"/>
      <c r="S4660" s="35"/>
      <c r="T4660" s="35"/>
      <c r="U4660" s="35"/>
      <c r="V4660" s="35"/>
      <c r="W4660" s="35"/>
      <c r="X4660" s="35"/>
      <c r="Y4660" s="35"/>
      <c r="Z4660" s="35"/>
      <c r="AA4660" s="35"/>
      <c r="AB4660" s="35"/>
      <c r="AC4660" s="35"/>
      <c r="AD4660" s="35"/>
      <c r="AE4660" s="331"/>
      <c r="AF4660" s="331"/>
      <c r="AG4660" s="331"/>
      <c r="AH4660" s="331"/>
      <c r="AI4660" s="331"/>
      <c r="AJ4660" s="331"/>
      <c r="AK4660" s="331"/>
      <c r="AL4660" s="34"/>
      <c r="AM4660" s="331"/>
      <c r="AN4660" s="35"/>
      <c r="AO4660" s="35"/>
      <c r="AP4660" s="162"/>
      <c r="AQ4660" s="35"/>
      <c r="AR4660" s="35"/>
      <c r="AS4660" s="35"/>
      <c r="AT4660" s="35"/>
      <c r="AU4660" s="35"/>
      <c r="AV4660" s="14"/>
      <c r="AW4660" s="14"/>
      <c r="AX4660" s="14"/>
      <c r="AY4660" s="14"/>
      <c r="AZ4660" s="14"/>
      <c r="BA4660" s="14"/>
    </row>
    <row r="4661" spans="3:53" ht="15.75">
      <c r="C4661" s="35"/>
      <c r="D4661" s="35"/>
      <c r="E4661" s="304"/>
      <c r="F4661" s="304"/>
      <c r="G4661" s="35"/>
      <c r="H4661" s="35"/>
      <c r="I4661" s="35"/>
      <c r="J4661" s="35"/>
      <c r="K4661" s="35"/>
      <c r="L4661" s="38"/>
      <c r="M4661" s="35"/>
      <c r="N4661" s="35"/>
      <c r="O4661" s="35"/>
      <c r="P4661" s="35"/>
      <c r="Q4661" s="35"/>
      <c r="R4661" s="35"/>
      <c r="S4661" s="35"/>
      <c r="T4661" s="35"/>
      <c r="U4661" s="35"/>
      <c r="V4661" s="35"/>
      <c r="W4661" s="35"/>
      <c r="X4661" s="35"/>
      <c r="Y4661" s="35"/>
      <c r="Z4661" s="35"/>
      <c r="AA4661" s="35"/>
      <c r="AB4661" s="35"/>
      <c r="AC4661" s="35"/>
      <c r="AD4661" s="35"/>
      <c r="AE4661" s="331"/>
      <c r="AF4661" s="331"/>
      <c r="AG4661" s="331"/>
      <c r="AH4661" s="331"/>
      <c r="AI4661" s="331"/>
      <c r="AJ4661" s="331"/>
      <c r="AK4661" s="331"/>
      <c r="AL4661" s="34"/>
      <c r="AM4661" s="331"/>
      <c r="AN4661" s="35"/>
      <c r="AO4661" s="35"/>
      <c r="AP4661" s="162"/>
      <c r="AQ4661" s="35"/>
      <c r="AR4661" s="35"/>
      <c r="AS4661" s="35"/>
      <c r="AT4661" s="35"/>
      <c r="AU4661" s="35"/>
      <c r="AV4661" s="14"/>
      <c r="AW4661" s="14"/>
      <c r="AX4661" s="14"/>
      <c r="AY4661" s="14"/>
      <c r="AZ4661" s="14"/>
      <c r="BA4661" s="14"/>
    </row>
    <row r="4662" spans="3:53" ht="15.75">
      <c r="C4662" s="35"/>
      <c r="D4662" s="35"/>
      <c r="E4662" s="304"/>
      <c r="F4662" s="304"/>
      <c r="G4662" s="35"/>
      <c r="H4662" s="35"/>
      <c r="I4662" s="35"/>
      <c r="J4662" s="35"/>
      <c r="K4662" s="35"/>
      <c r="L4662" s="38"/>
      <c r="M4662" s="35"/>
      <c r="N4662" s="35"/>
      <c r="O4662" s="35"/>
      <c r="P4662" s="35"/>
      <c r="Q4662" s="35"/>
      <c r="R4662" s="35"/>
      <c r="S4662" s="35"/>
      <c r="T4662" s="35"/>
      <c r="U4662" s="35"/>
      <c r="V4662" s="35"/>
      <c r="W4662" s="35"/>
      <c r="X4662" s="35"/>
      <c r="Y4662" s="35"/>
      <c r="Z4662" s="35"/>
      <c r="AA4662" s="35"/>
      <c r="AB4662" s="35"/>
      <c r="AC4662" s="35"/>
      <c r="AD4662" s="35"/>
      <c r="AE4662" s="331"/>
      <c r="AF4662" s="331"/>
      <c r="AG4662" s="331"/>
      <c r="AH4662" s="331"/>
      <c r="AI4662" s="331"/>
      <c r="AJ4662" s="331"/>
      <c r="AK4662" s="331"/>
      <c r="AL4662" s="34"/>
      <c r="AM4662" s="331"/>
      <c r="AN4662" s="35"/>
      <c r="AO4662" s="35"/>
      <c r="AP4662" s="162"/>
      <c r="AQ4662" s="35"/>
      <c r="AR4662" s="35"/>
      <c r="AS4662" s="35"/>
      <c r="AT4662" s="35"/>
      <c r="AU4662" s="35"/>
      <c r="AV4662" s="14"/>
      <c r="AW4662" s="14"/>
      <c r="AX4662" s="14"/>
      <c r="AY4662" s="14"/>
      <c r="AZ4662" s="14"/>
      <c r="BA4662" s="14"/>
    </row>
    <row r="4663" spans="3:53" ht="15.75">
      <c r="C4663" s="35"/>
      <c r="D4663" s="35"/>
      <c r="E4663" s="304"/>
      <c r="F4663" s="304"/>
      <c r="G4663" s="35"/>
      <c r="H4663" s="35"/>
      <c r="I4663" s="35"/>
      <c r="J4663" s="35"/>
      <c r="K4663" s="35"/>
      <c r="L4663" s="38"/>
      <c r="M4663" s="35"/>
      <c r="N4663" s="35"/>
      <c r="O4663" s="35"/>
      <c r="P4663" s="35"/>
      <c r="Q4663" s="35"/>
      <c r="R4663" s="35"/>
      <c r="S4663" s="35"/>
      <c r="T4663" s="35"/>
      <c r="U4663" s="35"/>
      <c r="V4663" s="35"/>
      <c r="W4663" s="35"/>
      <c r="X4663" s="35"/>
      <c r="Y4663" s="35"/>
      <c r="Z4663" s="35"/>
      <c r="AA4663" s="35"/>
      <c r="AB4663" s="35"/>
      <c r="AC4663" s="35"/>
      <c r="AD4663" s="35"/>
      <c r="AE4663" s="331"/>
      <c r="AF4663" s="331"/>
      <c r="AG4663" s="331"/>
      <c r="AH4663" s="331"/>
      <c r="AI4663" s="331"/>
      <c r="AJ4663" s="331"/>
      <c r="AK4663" s="331"/>
      <c r="AL4663" s="34"/>
      <c r="AM4663" s="331"/>
      <c r="AN4663" s="35"/>
      <c r="AO4663" s="35"/>
      <c r="AP4663" s="162"/>
      <c r="AQ4663" s="35"/>
      <c r="AR4663" s="35"/>
      <c r="AS4663" s="35"/>
      <c r="AT4663" s="35"/>
      <c r="AU4663" s="35"/>
      <c r="AV4663" s="14"/>
      <c r="AW4663" s="14"/>
      <c r="AX4663" s="14"/>
      <c r="AY4663" s="14"/>
      <c r="AZ4663" s="14"/>
      <c r="BA4663" s="14"/>
    </row>
    <row r="4664" spans="3:53" ht="15.75">
      <c r="C4664" s="35"/>
      <c r="D4664" s="35"/>
      <c r="E4664" s="304"/>
      <c r="F4664" s="304"/>
      <c r="G4664" s="35"/>
      <c r="H4664" s="35"/>
      <c r="I4664" s="35"/>
      <c r="J4664" s="35"/>
      <c r="K4664" s="35"/>
      <c r="L4664" s="38"/>
      <c r="M4664" s="35"/>
      <c r="N4664" s="35"/>
      <c r="O4664" s="35"/>
      <c r="P4664" s="35"/>
      <c r="Q4664" s="35"/>
      <c r="R4664" s="35"/>
      <c r="S4664" s="35"/>
      <c r="T4664" s="35"/>
      <c r="U4664" s="35"/>
      <c r="V4664" s="35"/>
      <c r="W4664" s="35"/>
      <c r="X4664" s="35"/>
      <c r="Y4664" s="35"/>
      <c r="Z4664" s="35"/>
      <c r="AA4664" s="35"/>
      <c r="AB4664" s="35"/>
      <c r="AC4664" s="35"/>
      <c r="AD4664" s="35"/>
      <c r="AE4664" s="331"/>
      <c r="AF4664" s="331"/>
      <c r="AG4664" s="331"/>
      <c r="AH4664" s="331"/>
      <c r="AI4664" s="331"/>
      <c r="AJ4664" s="331"/>
      <c r="AK4664" s="331"/>
      <c r="AL4664" s="34"/>
      <c r="AM4664" s="331"/>
      <c r="AN4664" s="35"/>
      <c r="AO4664" s="35"/>
      <c r="AP4664" s="162"/>
      <c r="AQ4664" s="35"/>
      <c r="AR4664" s="35"/>
      <c r="AS4664" s="35"/>
      <c r="AT4664" s="35"/>
      <c r="AU4664" s="35"/>
      <c r="AV4664" s="14"/>
      <c r="AW4664" s="14"/>
      <c r="AX4664" s="14"/>
      <c r="AY4664" s="14"/>
      <c r="AZ4664" s="14"/>
      <c r="BA4664" s="14"/>
    </row>
    <row r="4665" spans="3:53" ht="15.75">
      <c r="C4665" s="35"/>
      <c r="D4665" s="35"/>
      <c r="E4665" s="304"/>
      <c r="F4665" s="304"/>
      <c r="G4665" s="35"/>
      <c r="H4665" s="35"/>
      <c r="I4665" s="35"/>
      <c r="J4665" s="35"/>
      <c r="K4665" s="35"/>
      <c r="L4665" s="38"/>
      <c r="M4665" s="35"/>
      <c r="N4665" s="35"/>
      <c r="O4665" s="35"/>
      <c r="P4665" s="35"/>
      <c r="Q4665" s="35"/>
      <c r="R4665" s="35"/>
      <c r="S4665" s="35"/>
      <c r="T4665" s="35"/>
      <c r="U4665" s="35"/>
      <c r="V4665" s="35"/>
      <c r="W4665" s="35"/>
      <c r="X4665" s="35"/>
      <c r="Y4665" s="35"/>
      <c r="Z4665" s="35"/>
      <c r="AA4665" s="35"/>
      <c r="AB4665" s="35"/>
      <c r="AC4665" s="35"/>
      <c r="AD4665" s="35"/>
      <c r="AE4665" s="331"/>
      <c r="AF4665" s="331"/>
      <c r="AG4665" s="331"/>
      <c r="AH4665" s="331"/>
      <c r="AI4665" s="331"/>
      <c r="AJ4665" s="331"/>
      <c r="AK4665" s="331"/>
      <c r="AL4665" s="34"/>
      <c r="AM4665" s="331"/>
      <c r="AN4665" s="35"/>
      <c r="AO4665" s="35"/>
      <c r="AP4665" s="162"/>
      <c r="AQ4665" s="35"/>
      <c r="AR4665" s="35"/>
      <c r="AS4665" s="35"/>
      <c r="AT4665" s="35"/>
      <c r="AU4665" s="35"/>
      <c r="AV4665" s="14"/>
      <c r="AW4665" s="14"/>
      <c r="AX4665" s="14"/>
      <c r="AY4665" s="14"/>
      <c r="AZ4665" s="14"/>
      <c r="BA4665" s="14"/>
    </row>
    <row r="4666" spans="3:53" ht="15.75">
      <c r="C4666" s="35"/>
      <c r="D4666" s="35"/>
      <c r="E4666" s="304"/>
      <c r="F4666" s="304"/>
      <c r="G4666" s="35"/>
      <c r="H4666" s="35"/>
      <c r="I4666" s="35"/>
      <c r="J4666" s="35"/>
      <c r="K4666" s="35"/>
      <c r="L4666" s="38"/>
      <c r="M4666" s="35"/>
      <c r="N4666" s="35"/>
      <c r="O4666" s="35"/>
      <c r="P4666" s="35"/>
      <c r="Q4666" s="35"/>
      <c r="R4666" s="35"/>
      <c r="S4666" s="35"/>
      <c r="T4666" s="35"/>
      <c r="U4666" s="35"/>
      <c r="V4666" s="35"/>
      <c r="W4666" s="35"/>
      <c r="X4666" s="35"/>
      <c r="Y4666" s="35"/>
      <c r="Z4666" s="35"/>
      <c r="AA4666" s="35"/>
      <c r="AB4666" s="35"/>
      <c r="AC4666" s="35"/>
      <c r="AD4666" s="35"/>
      <c r="AE4666" s="331"/>
      <c r="AF4666" s="331"/>
      <c r="AG4666" s="331"/>
      <c r="AH4666" s="331"/>
      <c r="AI4666" s="331"/>
      <c r="AJ4666" s="331"/>
      <c r="AK4666" s="331"/>
      <c r="AL4666" s="34"/>
      <c r="AM4666" s="331"/>
      <c r="AN4666" s="35"/>
      <c r="AO4666" s="35"/>
      <c r="AP4666" s="162"/>
      <c r="AQ4666" s="35"/>
      <c r="AR4666" s="35"/>
      <c r="AS4666" s="35"/>
      <c r="AT4666" s="35"/>
      <c r="AU4666" s="35"/>
      <c r="AV4666" s="14"/>
      <c r="AW4666" s="14"/>
      <c r="AX4666" s="14"/>
      <c r="AY4666" s="14"/>
      <c r="AZ4666" s="14"/>
      <c r="BA4666" s="14"/>
    </row>
    <row r="4667" spans="3:53" ht="15.75">
      <c r="C4667" s="35"/>
      <c r="D4667" s="35"/>
      <c r="E4667" s="304"/>
      <c r="F4667" s="304"/>
      <c r="G4667" s="35"/>
      <c r="H4667" s="35"/>
      <c r="I4667" s="35"/>
      <c r="J4667" s="35"/>
      <c r="K4667" s="35"/>
      <c r="L4667" s="38"/>
      <c r="M4667" s="35"/>
      <c r="N4667" s="35"/>
      <c r="O4667" s="35"/>
      <c r="P4667" s="35"/>
      <c r="Q4667" s="35"/>
      <c r="R4667" s="35"/>
      <c r="S4667" s="35"/>
      <c r="T4667" s="35"/>
      <c r="U4667" s="35"/>
      <c r="V4667" s="35"/>
      <c r="W4667" s="35"/>
      <c r="X4667" s="35"/>
      <c r="Y4667" s="35"/>
      <c r="Z4667" s="35"/>
      <c r="AA4667" s="35"/>
      <c r="AB4667" s="35"/>
      <c r="AC4667" s="35"/>
      <c r="AD4667" s="35"/>
      <c r="AE4667" s="331"/>
      <c r="AF4667" s="331"/>
      <c r="AG4667" s="331"/>
      <c r="AH4667" s="331"/>
      <c r="AI4667" s="331"/>
      <c r="AJ4667" s="331"/>
      <c r="AK4667" s="331"/>
      <c r="AL4667" s="34"/>
      <c r="AM4667" s="331"/>
      <c r="AN4667" s="35"/>
      <c r="AO4667" s="35"/>
      <c r="AP4667" s="162"/>
      <c r="AQ4667" s="35"/>
      <c r="AR4667" s="35"/>
      <c r="AS4667" s="35"/>
      <c r="AT4667" s="35"/>
      <c r="AU4667" s="35"/>
      <c r="AV4667" s="14"/>
      <c r="AW4667" s="14"/>
      <c r="AX4667" s="14"/>
      <c r="AY4667" s="14"/>
      <c r="AZ4667" s="14"/>
      <c r="BA4667" s="14"/>
    </row>
    <row r="4668" spans="3:53" ht="15.75">
      <c r="C4668" s="35"/>
      <c r="D4668" s="35"/>
      <c r="E4668" s="304"/>
      <c r="F4668" s="304"/>
      <c r="G4668" s="35"/>
      <c r="H4668" s="35"/>
      <c r="I4668" s="35"/>
      <c r="J4668" s="35"/>
      <c r="K4668" s="35"/>
      <c r="L4668" s="38"/>
      <c r="M4668" s="35"/>
      <c r="N4668" s="35"/>
      <c r="O4668" s="35"/>
      <c r="P4668" s="35"/>
      <c r="Q4668" s="35"/>
      <c r="R4668" s="35"/>
      <c r="S4668" s="35"/>
      <c r="T4668" s="35"/>
      <c r="U4668" s="35"/>
      <c r="V4668" s="35"/>
      <c r="W4668" s="35"/>
      <c r="X4668" s="35"/>
      <c r="Y4668" s="35"/>
      <c r="Z4668" s="35"/>
      <c r="AA4668" s="35"/>
      <c r="AB4668" s="35"/>
      <c r="AC4668" s="35"/>
      <c r="AD4668" s="35"/>
      <c r="AE4668" s="331"/>
      <c r="AF4668" s="331"/>
      <c r="AG4668" s="331"/>
      <c r="AH4668" s="331"/>
      <c r="AI4668" s="331"/>
      <c r="AJ4668" s="331"/>
      <c r="AK4668" s="331"/>
      <c r="AL4668" s="34"/>
      <c r="AM4668" s="331"/>
      <c r="AN4668" s="35"/>
      <c r="AO4668" s="35"/>
      <c r="AP4668" s="162"/>
      <c r="AQ4668" s="35"/>
      <c r="AR4668" s="35"/>
      <c r="AS4668" s="35"/>
      <c r="AT4668" s="35"/>
      <c r="AU4668" s="35"/>
      <c r="AV4668" s="14"/>
      <c r="AW4668" s="14"/>
      <c r="AX4668" s="14"/>
      <c r="AY4668" s="14"/>
      <c r="AZ4668" s="14"/>
      <c r="BA4668" s="14"/>
    </row>
    <row r="4669" spans="3:53" ht="15.75">
      <c r="C4669" s="35"/>
      <c r="D4669" s="35"/>
      <c r="E4669" s="304"/>
      <c r="F4669" s="304"/>
      <c r="G4669" s="35"/>
      <c r="H4669" s="35"/>
      <c r="I4669" s="35"/>
      <c r="J4669" s="35"/>
      <c r="K4669" s="35"/>
      <c r="L4669" s="38"/>
      <c r="M4669" s="35"/>
      <c r="N4669" s="35"/>
      <c r="O4669" s="35"/>
      <c r="P4669" s="35"/>
      <c r="Q4669" s="35"/>
      <c r="R4669" s="35"/>
      <c r="S4669" s="35"/>
      <c r="T4669" s="35"/>
      <c r="U4669" s="35"/>
      <c r="V4669" s="35"/>
      <c r="W4669" s="35"/>
      <c r="X4669" s="35"/>
      <c r="Y4669" s="35"/>
      <c r="Z4669" s="35"/>
      <c r="AA4669" s="35"/>
      <c r="AB4669" s="35"/>
      <c r="AC4669" s="35"/>
      <c r="AD4669" s="35"/>
      <c r="AE4669" s="331"/>
      <c r="AF4669" s="331"/>
      <c r="AG4669" s="331"/>
      <c r="AH4669" s="331"/>
      <c r="AI4669" s="331"/>
      <c r="AJ4669" s="331"/>
      <c r="AK4669" s="331"/>
      <c r="AL4669" s="34"/>
      <c r="AM4669" s="331"/>
      <c r="AN4669" s="35"/>
      <c r="AO4669" s="35"/>
      <c r="AP4669" s="162"/>
      <c r="AQ4669" s="35"/>
      <c r="AR4669" s="35"/>
      <c r="AS4669" s="35"/>
      <c r="AT4669" s="35"/>
      <c r="AU4669" s="35"/>
      <c r="AV4669" s="14"/>
      <c r="AW4669" s="14"/>
      <c r="AX4669" s="14"/>
      <c r="AY4669" s="14"/>
      <c r="AZ4669" s="14"/>
      <c r="BA4669" s="14"/>
    </row>
    <row r="4670" spans="3:53" ht="15.75">
      <c r="C4670" s="35"/>
      <c r="D4670" s="35"/>
      <c r="E4670" s="304"/>
      <c r="F4670" s="304"/>
      <c r="G4670" s="35"/>
      <c r="H4670" s="35"/>
      <c r="I4670" s="35"/>
      <c r="J4670" s="35"/>
      <c r="K4670" s="35"/>
      <c r="L4670" s="38"/>
      <c r="M4670" s="35"/>
      <c r="N4670" s="35"/>
      <c r="O4670" s="35"/>
      <c r="P4670" s="35"/>
      <c r="Q4670" s="35"/>
      <c r="R4670" s="35"/>
      <c r="S4670" s="35"/>
      <c r="T4670" s="35"/>
      <c r="U4670" s="35"/>
      <c r="V4670" s="35"/>
      <c r="W4670" s="35"/>
      <c r="X4670" s="35"/>
      <c r="Y4670" s="35"/>
      <c r="Z4670" s="35"/>
      <c r="AA4670" s="35"/>
      <c r="AB4670" s="35"/>
      <c r="AC4670" s="35"/>
      <c r="AD4670" s="35"/>
      <c r="AE4670" s="331"/>
      <c r="AF4670" s="331"/>
      <c r="AG4670" s="331"/>
      <c r="AH4670" s="331"/>
      <c r="AI4670" s="331"/>
      <c r="AJ4670" s="331"/>
      <c r="AK4670" s="331"/>
      <c r="AL4670" s="34"/>
      <c r="AM4670" s="331"/>
      <c r="AN4670" s="35"/>
      <c r="AO4670" s="35"/>
      <c r="AP4670" s="162"/>
      <c r="AQ4670" s="35"/>
      <c r="AR4670" s="35"/>
      <c r="AS4670" s="35"/>
      <c r="AT4670" s="35"/>
      <c r="AU4670" s="35"/>
      <c r="AV4670" s="14"/>
      <c r="AW4670" s="14"/>
      <c r="AX4670" s="14"/>
      <c r="AY4670" s="14"/>
      <c r="AZ4670" s="14"/>
      <c r="BA4670" s="14"/>
    </row>
    <row r="4671" spans="3:53" ht="15.75">
      <c r="C4671" s="35"/>
      <c r="D4671" s="35"/>
      <c r="E4671" s="304"/>
      <c r="F4671" s="304"/>
      <c r="G4671" s="35"/>
      <c r="H4671" s="35"/>
      <c r="I4671" s="35"/>
      <c r="J4671" s="35"/>
      <c r="K4671" s="35"/>
      <c r="L4671" s="38"/>
      <c r="M4671" s="35"/>
      <c r="N4671" s="35"/>
      <c r="O4671" s="35"/>
      <c r="P4671" s="35"/>
      <c r="Q4671" s="35"/>
      <c r="R4671" s="35"/>
      <c r="S4671" s="35"/>
      <c r="T4671" s="35"/>
      <c r="U4671" s="35"/>
      <c r="V4671" s="35"/>
      <c r="W4671" s="35"/>
      <c r="X4671" s="35"/>
      <c r="Y4671" s="35"/>
      <c r="Z4671" s="35"/>
      <c r="AA4671" s="35"/>
      <c r="AB4671" s="35"/>
      <c r="AC4671" s="35"/>
      <c r="AD4671" s="35"/>
      <c r="AE4671" s="331"/>
      <c r="AF4671" s="331"/>
      <c r="AG4671" s="331"/>
      <c r="AH4671" s="331"/>
      <c r="AI4671" s="331"/>
      <c r="AJ4671" s="331"/>
      <c r="AK4671" s="331"/>
      <c r="AL4671" s="34"/>
      <c r="AM4671" s="331"/>
      <c r="AN4671" s="35"/>
      <c r="AO4671" s="35"/>
      <c r="AP4671" s="162"/>
      <c r="AQ4671" s="35"/>
      <c r="AR4671" s="35"/>
      <c r="AS4671" s="35"/>
      <c r="AT4671" s="35"/>
      <c r="AU4671" s="35"/>
      <c r="AV4671" s="14"/>
      <c r="AW4671" s="14"/>
      <c r="AX4671" s="14"/>
      <c r="AY4671" s="14"/>
      <c r="AZ4671" s="14"/>
      <c r="BA4671" s="14"/>
    </row>
    <row r="4672" spans="3:53" ht="15.75">
      <c r="C4672" s="35"/>
      <c r="D4672" s="35"/>
      <c r="E4672" s="304"/>
      <c r="F4672" s="304"/>
      <c r="G4672" s="35"/>
      <c r="H4672" s="35"/>
      <c r="I4672" s="35"/>
      <c r="J4672" s="35"/>
      <c r="K4672" s="35"/>
      <c r="L4672" s="38"/>
      <c r="M4672" s="35"/>
      <c r="N4672" s="35"/>
      <c r="O4672" s="35"/>
      <c r="P4672" s="35"/>
      <c r="Q4672" s="35"/>
      <c r="R4672" s="35"/>
      <c r="S4672" s="35"/>
      <c r="T4672" s="35"/>
      <c r="U4672" s="35"/>
      <c r="V4672" s="35"/>
      <c r="W4672" s="35"/>
      <c r="X4672" s="35"/>
      <c r="Y4672" s="35"/>
      <c r="Z4672" s="35"/>
      <c r="AA4672" s="35"/>
      <c r="AB4672" s="35"/>
      <c r="AC4672" s="35"/>
      <c r="AD4672" s="35"/>
      <c r="AE4672" s="331"/>
      <c r="AF4672" s="331"/>
      <c r="AG4672" s="331"/>
      <c r="AH4672" s="331"/>
      <c r="AI4672" s="331"/>
      <c r="AJ4672" s="331"/>
      <c r="AK4672" s="331"/>
      <c r="AL4672" s="34"/>
      <c r="AM4672" s="331"/>
      <c r="AN4672" s="35"/>
      <c r="AO4672" s="35"/>
      <c r="AP4672" s="162"/>
      <c r="AQ4672" s="35"/>
      <c r="AR4672" s="35"/>
      <c r="AS4672" s="35"/>
      <c r="AT4672" s="35"/>
      <c r="AU4672" s="35"/>
      <c r="AV4672" s="14"/>
      <c r="AW4672" s="14"/>
      <c r="AX4672" s="14"/>
      <c r="AY4672" s="14"/>
      <c r="AZ4672" s="14"/>
      <c r="BA4672" s="14"/>
    </row>
    <row r="4673" spans="3:53" ht="15.75">
      <c r="C4673" s="35"/>
      <c r="D4673" s="35"/>
      <c r="E4673" s="304"/>
      <c r="F4673" s="304"/>
      <c r="G4673" s="35"/>
      <c r="H4673" s="35"/>
      <c r="I4673" s="35"/>
      <c r="J4673" s="35"/>
      <c r="K4673" s="35"/>
      <c r="L4673" s="38"/>
      <c r="M4673" s="35"/>
      <c r="N4673" s="35"/>
      <c r="O4673" s="35"/>
      <c r="P4673" s="35"/>
      <c r="Q4673" s="35"/>
      <c r="R4673" s="35"/>
      <c r="S4673" s="35"/>
      <c r="T4673" s="35"/>
      <c r="U4673" s="35"/>
      <c r="V4673" s="35"/>
      <c r="W4673" s="35"/>
      <c r="X4673" s="35"/>
      <c r="Y4673" s="35"/>
      <c r="Z4673" s="35"/>
      <c r="AA4673" s="35"/>
      <c r="AB4673" s="35"/>
      <c r="AC4673" s="35"/>
      <c r="AD4673" s="35"/>
      <c r="AE4673" s="331"/>
      <c r="AF4673" s="331"/>
      <c r="AG4673" s="331"/>
      <c r="AH4673" s="331"/>
      <c r="AI4673" s="331"/>
      <c r="AJ4673" s="331"/>
      <c r="AK4673" s="331"/>
      <c r="AL4673" s="34"/>
      <c r="AM4673" s="331"/>
      <c r="AN4673" s="35"/>
      <c r="AO4673" s="35"/>
      <c r="AP4673" s="162"/>
      <c r="AQ4673" s="35"/>
      <c r="AR4673" s="35"/>
      <c r="AS4673" s="35"/>
      <c r="AT4673" s="35"/>
      <c r="AU4673" s="35"/>
      <c r="AV4673" s="14"/>
      <c r="AW4673" s="14"/>
      <c r="AX4673" s="14"/>
      <c r="AY4673" s="14"/>
      <c r="AZ4673" s="14"/>
      <c r="BA4673" s="14"/>
    </row>
    <row r="4674" spans="3:53" ht="15.75">
      <c r="C4674" s="35"/>
      <c r="D4674" s="35"/>
      <c r="E4674" s="304"/>
      <c r="F4674" s="304"/>
      <c r="G4674" s="35"/>
      <c r="H4674" s="35"/>
      <c r="I4674" s="35"/>
      <c r="J4674" s="35"/>
      <c r="K4674" s="35"/>
      <c r="L4674" s="38"/>
      <c r="M4674" s="35"/>
      <c r="N4674" s="35"/>
      <c r="O4674" s="35"/>
      <c r="P4674" s="35"/>
      <c r="Q4674" s="35"/>
      <c r="R4674" s="35"/>
      <c r="S4674" s="35"/>
      <c r="T4674" s="35"/>
      <c r="U4674" s="35"/>
      <c r="V4674" s="35"/>
      <c r="W4674" s="35"/>
      <c r="X4674" s="35"/>
      <c r="Y4674" s="35"/>
      <c r="Z4674" s="35"/>
      <c r="AA4674" s="35"/>
      <c r="AB4674" s="35"/>
      <c r="AC4674" s="35"/>
      <c r="AD4674" s="35"/>
      <c r="AE4674" s="331"/>
      <c r="AF4674" s="331"/>
      <c r="AG4674" s="331"/>
      <c r="AH4674" s="331"/>
      <c r="AI4674" s="331"/>
      <c r="AJ4674" s="331"/>
      <c r="AK4674" s="331"/>
      <c r="AL4674" s="34"/>
      <c r="AM4674" s="331"/>
      <c r="AN4674" s="35"/>
      <c r="AO4674" s="35"/>
      <c r="AP4674" s="162"/>
      <c r="AQ4674" s="35"/>
      <c r="AR4674" s="35"/>
      <c r="AS4674" s="35"/>
      <c r="AT4674" s="35"/>
      <c r="AU4674" s="35"/>
      <c r="AV4674" s="14"/>
      <c r="AW4674" s="14"/>
      <c r="AX4674" s="14"/>
      <c r="AY4674" s="14"/>
      <c r="AZ4674" s="14"/>
      <c r="BA4674" s="14"/>
    </row>
    <row r="4675" spans="3:53" ht="15.75">
      <c r="C4675" s="35"/>
      <c r="D4675" s="35"/>
      <c r="E4675" s="304"/>
      <c r="F4675" s="304"/>
      <c r="G4675" s="35"/>
      <c r="H4675" s="35"/>
      <c r="I4675" s="35"/>
      <c r="J4675" s="35"/>
      <c r="K4675" s="35"/>
      <c r="L4675" s="38"/>
      <c r="M4675" s="35"/>
      <c r="N4675" s="35"/>
      <c r="O4675" s="35"/>
      <c r="P4675" s="35"/>
      <c r="Q4675" s="35"/>
      <c r="R4675" s="35"/>
      <c r="S4675" s="35"/>
      <c r="T4675" s="35"/>
      <c r="U4675" s="35"/>
      <c r="V4675" s="35"/>
      <c r="W4675" s="35"/>
      <c r="X4675" s="35"/>
      <c r="Y4675" s="35"/>
      <c r="Z4675" s="35"/>
      <c r="AA4675" s="35"/>
      <c r="AB4675" s="35"/>
      <c r="AC4675" s="35"/>
      <c r="AD4675" s="35"/>
      <c r="AE4675" s="331"/>
      <c r="AF4675" s="331"/>
      <c r="AG4675" s="331"/>
      <c r="AH4675" s="331"/>
      <c r="AI4675" s="331"/>
      <c r="AJ4675" s="331"/>
      <c r="AK4675" s="331"/>
      <c r="AL4675" s="34"/>
      <c r="AM4675" s="331"/>
      <c r="AN4675" s="35"/>
      <c r="AO4675" s="35"/>
      <c r="AP4675" s="162"/>
      <c r="AQ4675" s="35"/>
      <c r="AR4675" s="35"/>
      <c r="AS4675" s="35"/>
      <c r="AT4675" s="35"/>
      <c r="AU4675" s="35"/>
      <c r="AV4675" s="14"/>
      <c r="AW4675" s="14"/>
      <c r="AX4675" s="14"/>
      <c r="AY4675" s="14"/>
      <c r="AZ4675" s="14"/>
      <c r="BA4675" s="14"/>
    </row>
    <row r="4676" spans="3:53" ht="15.75">
      <c r="C4676" s="35"/>
      <c r="D4676" s="35"/>
      <c r="E4676" s="304"/>
      <c r="F4676" s="304"/>
      <c r="G4676" s="35"/>
      <c r="H4676" s="35"/>
      <c r="I4676" s="35"/>
      <c r="J4676" s="35"/>
      <c r="K4676" s="35"/>
      <c r="L4676" s="38"/>
      <c r="M4676" s="35"/>
      <c r="N4676" s="35"/>
      <c r="O4676" s="35"/>
      <c r="P4676" s="35"/>
      <c r="Q4676" s="35"/>
      <c r="R4676" s="35"/>
      <c r="S4676" s="35"/>
      <c r="T4676" s="35"/>
      <c r="U4676" s="35"/>
      <c r="V4676" s="35"/>
      <c r="W4676" s="35"/>
      <c r="X4676" s="35"/>
      <c r="Y4676" s="35"/>
      <c r="Z4676" s="35"/>
      <c r="AA4676" s="35"/>
      <c r="AB4676" s="35"/>
      <c r="AC4676" s="35"/>
      <c r="AD4676" s="35"/>
      <c r="AE4676" s="331"/>
      <c r="AF4676" s="331"/>
      <c r="AG4676" s="331"/>
      <c r="AH4676" s="331"/>
      <c r="AI4676" s="331"/>
      <c r="AJ4676" s="331"/>
      <c r="AK4676" s="331"/>
      <c r="AL4676" s="34"/>
      <c r="AM4676" s="331"/>
      <c r="AN4676" s="35"/>
      <c r="AO4676" s="35"/>
      <c r="AP4676" s="162"/>
      <c r="AQ4676" s="35"/>
      <c r="AR4676" s="35"/>
      <c r="AS4676" s="35"/>
      <c r="AT4676" s="35"/>
      <c r="AU4676" s="35"/>
      <c r="AV4676" s="14"/>
      <c r="AW4676" s="14"/>
      <c r="AX4676" s="14"/>
      <c r="AY4676" s="14"/>
      <c r="AZ4676" s="14"/>
      <c r="BA4676" s="14"/>
    </row>
    <row r="4677" spans="3:53" ht="15.75">
      <c r="C4677" s="35"/>
      <c r="D4677" s="35"/>
      <c r="E4677" s="304"/>
      <c r="F4677" s="304"/>
      <c r="G4677" s="35"/>
      <c r="H4677" s="35"/>
      <c r="I4677" s="35"/>
      <c r="J4677" s="35"/>
      <c r="K4677" s="35"/>
      <c r="L4677" s="38"/>
      <c r="M4677" s="35"/>
      <c r="N4677" s="35"/>
      <c r="O4677" s="35"/>
      <c r="P4677" s="35"/>
      <c r="Q4677" s="35"/>
      <c r="R4677" s="35"/>
      <c r="S4677" s="35"/>
      <c r="T4677" s="35"/>
      <c r="U4677" s="35"/>
      <c r="V4677" s="35"/>
      <c r="W4677" s="35"/>
      <c r="X4677" s="35"/>
      <c r="Y4677" s="35"/>
      <c r="Z4677" s="35"/>
      <c r="AA4677" s="35"/>
      <c r="AB4677" s="35"/>
      <c r="AC4677" s="35"/>
      <c r="AD4677" s="35"/>
      <c r="AE4677" s="331"/>
      <c r="AF4677" s="331"/>
      <c r="AG4677" s="331"/>
      <c r="AH4677" s="331"/>
      <c r="AI4677" s="331"/>
      <c r="AJ4677" s="331"/>
      <c r="AK4677" s="331"/>
      <c r="AL4677" s="34"/>
      <c r="AM4677" s="331"/>
      <c r="AN4677" s="35"/>
      <c r="AO4677" s="35"/>
      <c r="AP4677" s="162"/>
      <c r="AQ4677" s="35"/>
      <c r="AR4677" s="35"/>
      <c r="AS4677" s="35"/>
      <c r="AT4677" s="35"/>
      <c r="AU4677" s="35"/>
      <c r="AV4677" s="14"/>
      <c r="AW4677" s="14"/>
      <c r="AX4677" s="14"/>
      <c r="AY4677" s="14"/>
      <c r="AZ4677" s="14"/>
      <c r="BA4677" s="14"/>
    </row>
    <row r="4678" spans="3:53" ht="15.75">
      <c r="C4678" s="35"/>
      <c r="D4678" s="35"/>
      <c r="E4678" s="304"/>
      <c r="F4678" s="304"/>
      <c r="G4678" s="35"/>
      <c r="H4678" s="35"/>
      <c r="I4678" s="35"/>
      <c r="J4678" s="35"/>
      <c r="K4678" s="35"/>
      <c r="L4678" s="38"/>
      <c r="M4678" s="35"/>
      <c r="N4678" s="35"/>
      <c r="O4678" s="35"/>
      <c r="P4678" s="35"/>
      <c r="Q4678" s="35"/>
      <c r="R4678" s="35"/>
      <c r="S4678" s="35"/>
      <c r="T4678" s="35"/>
      <c r="U4678" s="35"/>
      <c r="V4678" s="35"/>
      <c r="W4678" s="35"/>
      <c r="X4678" s="35"/>
      <c r="Y4678" s="35"/>
      <c r="Z4678" s="35"/>
      <c r="AA4678" s="35"/>
      <c r="AB4678" s="35"/>
      <c r="AC4678" s="35"/>
      <c r="AD4678" s="35"/>
      <c r="AE4678" s="331"/>
      <c r="AF4678" s="331"/>
      <c r="AG4678" s="331"/>
      <c r="AH4678" s="331"/>
      <c r="AI4678" s="331"/>
      <c r="AJ4678" s="331"/>
      <c r="AK4678" s="331"/>
      <c r="AL4678" s="34"/>
      <c r="AM4678" s="331"/>
      <c r="AN4678" s="35"/>
      <c r="AO4678" s="35"/>
      <c r="AP4678" s="162"/>
      <c r="AQ4678" s="35"/>
      <c r="AR4678" s="35"/>
      <c r="AS4678" s="35"/>
      <c r="AT4678" s="35"/>
      <c r="AU4678" s="35"/>
      <c r="AV4678" s="14"/>
      <c r="AW4678" s="14"/>
      <c r="AX4678" s="14"/>
      <c r="AY4678" s="14"/>
      <c r="AZ4678" s="14"/>
      <c r="BA4678" s="14"/>
    </row>
    <row r="4679" spans="3:53" ht="15.75">
      <c r="C4679" s="35"/>
      <c r="D4679" s="35"/>
      <c r="E4679" s="304"/>
      <c r="F4679" s="304"/>
      <c r="G4679" s="35"/>
      <c r="H4679" s="35"/>
      <c r="I4679" s="35"/>
      <c r="J4679" s="35"/>
      <c r="K4679" s="35"/>
      <c r="L4679" s="38"/>
      <c r="M4679" s="35"/>
      <c r="N4679" s="35"/>
      <c r="O4679" s="35"/>
      <c r="P4679" s="35"/>
      <c r="Q4679" s="35"/>
      <c r="R4679" s="35"/>
      <c r="S4679" s="35"/>
      <c r="T4679" s="35"/>
      <c r="U4679" s="35"/>
      <c r="V4679" s="35"/>
      <c r="W4679" s="35"/>
      <c r="X4679" s="35"/>
      <c r="Y4679" s="35"/>
      <c r="Z4679" s="35"/>
      <c r="AA4679" s="35"/>
      <c r="AB4679" s="35"/>
      <c r="AC4679" s="35"/>
      <c r="AD4679" s="35"/>
      <c r="AE4679" s="331"/>
      <c r="AF4679" s="331"/>
      <c r="AG4679" s="331"/>
      <c r="AH4679" s="331"/>
      <c r="AI4679" s="331"/>
      <c r="AJ4679" s="331"/>
      <c r="AK4679" s="331"/>
      <c r="AL4679" s="34"/>
      <c r="AM4679" s="331"/>
      <c r="AN4679" s="35"/>
      <c r="AO4679" s="35"/>
      <c r="AP4679" s="162"/>
      <c r="AQ4679" s="35"/>
      <c r="AR4679" s="35"/>
      <c r="AS4679" s="35"/>
      <c r="AT4679" s="35"/>
      <c r="AU4679" s="35"/>
      <c r="AV4679" s="14"/>
      <c r="AW4679" s="14"/>
      <c r="AX4679" s="14"/>
      <c r="AY4679" s="14"/>
      <c r="AZ4679" s="14"/>
      <c r="BA4679" s="14"/>
    </row>
    <row r="4680" spans="3:53" ht="15.75">
      <c r="C4680" s="35"/>
      <c r="D4680" s="35"/>
      <c r="E4680" s="304"/>
      <c r="F4680" s="304"/>
      <c r="G4680" s="35"/>
      <c r="H4680" s="35"/>
      <c r="I4680" s="35"/>
      <c r="J4680" s="35"/>
      <c r="K4680" s="35"/>
      <c r="L4680" s="38"/>
      <c r="M4680" s="35"/>
      <c r="N4680" s="35"/>
      <c r="O4680" s="35"/>
      <c r="P4680" s="35"/>
      <c r="Q4680" s="35"/>
      <c r="R4680" s="35"/>
      <c r="S4680" s="35"/>
      <c r="T4680" s="35"/>
      <c r="U4680" s="35"/>
      <c r="V4680" s="35"/>
      <c r="W4680" s="35"/>
      <c r="X4680" s="35"/>
      <c r="Y4680" s="35"/>
      <c r="Z4680" s="35"/>
      <c r="AA4680" s="35"/>
      <c r="AB4680" s="35"/>
      <c r="AC4680" s="35"/>
      <c r="AD4680" s="35"/>
      <c r="AE4680" s="331"/>
      <c r="AF4680" s="331"/>
      <c r="AG4680" s="331"/>
      <c r="AH4680" s="331"/>
      <c r="AI4680" s="331"/>
      <c r="AJ4680" s="331"/>
      <c r="AK4680" s="331"/>
      <c r="AL4680" s="34"/>
      <c r="AM4680" s="331"/>
      <c r="AN4680" s="35"/>
      <c r="AO4680" s="35"/>
      <c r="AP4680" s="162"/>
      <c r="AQ4680" s="35"/>
      <c r="AR4680" s="35"/>
      <c r="AS4680" s="35"/>
      <c r="AT4680" s="35"/>
      <c r="AU4680" s="35"/>
      <c r="AV4680" s="14"/>
      <c r="AW4680" s="14"/>
      <c r="AX4680" s="14"/>
      <c r="AY4680" s="14"/>
      <c r="AZ4680" s="14"/>
      <c r="BA4680" s="14"/>
    </row>
    <row r="4681" spans="3:53" ht="15.75">
      <c r="C4681" s="35"/>
      <c r="D4681" s="35"/>
      <c r="E4681" s="304"/>
      <c r="F4681" s="304"/>
      <c r="G4681" s="35"/>
      <c r="H4681" s="35"/>
      <c r="I4681" s="35"/>
      <c r="J4681" s="35"/>
      <c r="K4681" s="35"/>
      <c r="L4681" s="38"/>
      <c r="M4681" s="35"/>
      <c r="N4681" s="35"/>
      <c r="O4681" s="35"/>
      <c r="P4681" s="35"/>
      <c r="Q4681" s="35"/>
      <c r="R4681" s="35"/>
      <c r="S4681" s="35"/>
      <c r="T4681" s="35"/>
      <c r="U4681" s="35"/>
      <c r="V4681" s="35"/>
      <c r="W4681" s="35"/>
      <c r="X4681" s="35"/>
      <c r="Y4681" s="35"/>
      <c r="Z4681" s="35"/>
      <c r="AA4681" s="35"/>
      <c r="AB4681" s="35"/>
      <c r="AC4681" s="35"/>
      <c r="AD4681" s="35"/>
      <c r="AE4681" s="331"/>
      <c r="AF4681" s="331"/>
      <c r="AG4681" s="331"/>
      <c r="AH4681" s="331"/>
      <c r="AI4681" s="331"/>
      <c r="AJ4681" s="331"/>
      <c r="AK4681" s="331"/>
      <c r="AL4681" s="34"/>
      <c r="AM4681" s="331"/>
      <c r="AN4681" s="35"/>
      <c r="AO4681" s="35"/>
      <c r="AP4681" s="162"/>
      <c r="AQ4681" s="35"/>
      <c r="AR4681" s="35"/>
      <c r="AS4681" s="35"/>
      <c r="AT4681" s="35"/>
      <c r="AU4681" s="35"/>
      <c r="AV4681" s="14"/>
      <c r="AW4681" s="14"/>
      <c r="AX4681" s="14"/>
      <c r="AY4681" s="14"/>
      <c r="AZ4681" s="14"/>
      <c r="BA4681" s="14"/>
    </row>
    <row r="4682" spans="3:53" ht="15.75">
      <c r="C4682" s="35"/>
      <c r="D4682" s="35"/>
      <c r="E4682" s="304"/>
      <c r="F4682" s="304"/>
      <c r="G4682" s="35"/>
      <c r="H4682" s="35"/>
      <c r="I4682" s="35"/>
      <c r="J4682" s="35"/>
      <c r="K4682" s="35"/>
      <c r="L4682" s="38"/>
      <c r="M4682" s="35"/>
      <c r="N4682" s="35"/>
      <c r="O4682" s="35"/>
      <c r="P4682" s="35"/>
      <c r="Q4682" s="35"/>
      <c r="R4682" s="35"/>
      <c r="S4682" s="35"/>
      <c r="T4682" s="35"/>
      <c r="U4682" s="35"/>
      <c r="V4682" s="35"/>
      <c r="W4682" s="35"/>
      <c r="X4682" s="35"/>
      <c r="Y4682" s="35"/>
      <c r="Z4682" s="35"/>
      <c r="AA4682" s="35"/>
      <c r="AB4682" s="35"/>
      <c r="AC4682" s="35"/>
      <c r="AD4682" s="35"/>
      <c r="AE4682" s="331"/>
      <c r="AF4682" s="331"/>
      <c r="AG4682" s="331"/>
      <c r="AH4682" s="331"/>
      <c r="AI4682" s="331"/>
      <c r="AJ4682" s="331"/>
      <c r="AK4682" s="331"/>
      <c r="AL4682" s="34"/>
      <c r="AM4682" s="331"/>
      <c r="AN4682" s="35"/>
      <c r="AO4682" s="35"/>
      <c r="AP4682" s="162"/>
      <c r="AQ4682" s="35"/>
      <c r="AR4682" s="35"/>
      <c r="AS4682" s="35"/>
      <c r="AT4682" s="35"/>
      <c r="AU4682" s="35"/>
      <c r="AV4682" s="14"/>
      <c r="AW4682" s="14"/>
      <c r="AX4682" s="14"/>
      <c r="AY4682" s="14"/>
      <c r="AZ4682" s="14"/>
      <c r="BA4682" s="14"/>
    </row>
    <row r="4683" spans="3:53" ht="15.75">
      <c r="C4683" s="35"/>
      <c r="D4683" s="35"/>
      <c r="E4683" s="304"/>
      <c r="F4683" s="304"/>
      <c r="G4683" s="35"/>
      <c r="H4683" s="35"/>
      <c r="I4683" s="35"/>
      <c r="J4683" s="35"/>
      <c r="K4683" s="35"/>
      <c r="L4683" s="38"/>
      <c r="M4683" s="35"/>
      <c r="N4683" s="35"/>
      <c r="O4683" s="35"/>
      <c r="P4683" s="35"/>
      <c r="Q4683" s="35"/>
      <c r="R4683" s="35"/>
      <c r="S4683" s="35"/>
      <c r="T4683" s="35"/>
      <c r="U4683" s="35"/>
      <c r="V4683" s="35"/>
      <c r="W4683" s="35"/>
      <c r="X4683" s="35"/>
      <c r="Y4683" s="35"/>
      <c r="Z4683" s="35"/>
      <c r="AA4683" s="35"/>
      <c r="AB4683" s="35"/>
      <c r="AC4683" s="35"/>
      <c r="AD4683" s="35"/>
      <c r="AE4683" s="331"/>
      <c r="AF4683" s="331"/>
      <c r="AG4683" s="331"/>
      <c r="AH4683" s="331"/>
      <c r="AI4683" s="331"/>
      <c r="AJ4683" s="331"/>
      <c r="AK4683" s="331"/>
      <c r="AL4683" s="34"/>
      <c r="AM4683" s="331"/>
      <c r="AN4683" s="35"/>
      <c r="AO4683" s="35"/>
      <c r="AP4683" s="162"/>
      <c r="AQ4683" s="35"/>
      <c r="AR4683" s="35"/>
      <c r="AS4683" s="35"/>
      <c r="AT4683" s="35"/>
      <c r="AU4683" s="35"/>
      <c r="AV4683" s="14"/>
      <c r="AW4683" s="14"/>
      <c r="AX4683" s="14"/>
      <c r="AY4683" s="14"/>
      <c r="AZ4683" s="14"/>
      <c r="BA4683" s="14"/>
    </row>
    <row r="4684" spans="3:53" ht="15.75">
      <c r="C4684" s="35"/>
      <c r="D4684" s="35"/>
      <c r="E4684" s="304"/>
      <c r="F4684" s="304"/>
      <c r="G4684" s="35"/>
      <c r="H4684" s="35"/>
      <c r="I4684" s="35"/>
      <c r="J4684" s="35"/>
      <c r="K4684" s="35"/>
      <c r="L4684" s="38"/>
      <c r="M4684" s="35"/>
      <c r="N4684" s="35"/>
      <c r="O4684" s="35"/>
      <c r="P4684" s="35"/>
      <c r="Q4684" s="35"/>
      <c r="R4684" s="35"/>
      <c r="S4684" s="35"/>
      <c r="T4684" s="35"/>
      <c r="U4684" s="35"/>
      <c r="V4684" s="35"/>
      <c r="W4684" s="35"/>
      <c r="X4684" s="35"/>
      <c r="Y4684" s="35"/>
      <c r="Z4684" s="35"/>
      <c r="AA4684" s="35"/>
      <c r="AB4684" s="35"/>
      <c r="AC4684" s="35"/>
      <c r="AD4684" s="35"/>
      <c r="AE4684" s="331"/>
      <c r="AF4684" s="331"/>
      <c r="AG4684" s="331"/>
      <c r="AH4684" s="331"/>
      <c r="AI4684" s="331"/>
      <c r="AJ4684" s="331"/>
      <c r="AK4684" s="331"/>
      <c r="AL4684" s="34"/>
      <c r="AM4684" s="331"/>
      <c r="AN4684" s="35"/>
      <c r="AO4684" s="35"/>
      <c r="AP4684" s="162"/>
      <c r="AQ4684" s="35"/>
      <c r="AR4684" s="35"/>
      <c r="AS4684" s="35"/>
      <c r="AT4684" s="35"/>
      <c r="AU4684" s="35"/>
      <c r="AV4684" s="14"/>
      <c r="AW4684" s="14"/>
      <c r="AX4684" s="14"/>
      <c r="AY4684" s="14"/>
      <c r="AZ4684" s="14"/>
      <c r="BA4684" s="14"/>
    </row>
    <row r="4685" spans="3:53" ht="15.75">
      <c r="C4685" s="35"/>
      <c r="D4685" s="35"/>
      <c r="E4685" s="304"/>
      <c r="F4685" s="304"/>
      <c r="G4685" s="35"/>
      <c r="H4685" s="35"/>
      <c r="I4685" s="35"/>
      <c r="J4685" s="35"/>
      <c r="K4685" s="35"/>
      <c r="L4685" s="38"/>
      <c r="M4685" s="35"/>
      <c r="N4685" s="35"/>
      <c r="O4685" s="35"/>
      <c r="P4685" s="35"/>
      <c r="Q4685" s="35"/>
      <c r="R4685" s="35"/>
      <c r="S4685" s="35"/>
      <c r="T4685" s="35"/>
      <c r="U4685" s="35"/>
      <c r="V4685" s="35"/>
      <c r="W4685" s="35"/>
      <c r="X4685" s="35"/>
      <c r="Y4685" s="35"/>
      <c r="Z4685" s="35"/>
      <c r="AA4685" s="35"/>
      <c r="AB4685" s="35"/>
      <c r="AC4685" s="35"/>
      <c r="AD4685" s="35"/>
      <c r="AE4685" s="331"/>
      <c r="AF4685" s="331"/>
      <c r="AG4685" s="331"/>
      <c r="AH4685" s="331"/>
      <c r="AI4685" s="331"/>
      <c r="AJ4685" s="331"/>
      <c r="AK4685" s="331"/>
      <c r="AL4685" s="34"/>
      <c r="AM4685" s="331"/>
      <c r="AN4685" s="35"/>
      <c r="AO4685" s="35"/>
      <c r="AP4685" s="162"/>
      <c r="AQ4685" s="35"/>
      <c r="AR4685" s="35"/>
      <c r="AS4685" s="35"/>
      <c r="AT4685" s="35"/>
      <c r="AU4685" s="35"/>
      <c r="AV4685" s="14"/>
      <c r="AW4685" s="14"/>
      <c r="AX4685" s="14"/>
      <c r="AY4685" s="14"/>
      <c r="AZ4685" s="14"/>
      <c r="BA4685" s="14"/>
    </row>
    <row r="4686" spans="3:53" ht="15.75">
      <c r="C4686" s="35"/>
      <c r="D4686" s="35"/>
      <c r="E4686" s="304"/>
      <c r="F4686" s="304"/>
      <c r="G4686" s="35"/>
      <c r="H4686" s="35"/>
      <c r="I4686" s="35"/>
      <c r="J4686" s="35"/>
      <c r="K4686" s="35"/>
      <c r="L4686" s="38"/>
      <c r="M4686" s="35"/>
      <c r="N4686" s="35"/>
      <c r="O4686" s="35"/>
      <c r="P4686" s="35"/>
      <c r="Q4686" s="35"/>
      <c r="R4686" s="35"/>
      <c r="S4686" s="35"/>
      <c r="T4686" s="35"/>
      <c r="U4686" s="35"/>
      <c r="V4686" s="35"/>
      <c r="W4686" s="35"/>
      <c r="X4686" s="35"/>
      <c r="Y4686" s="35"/>
      <c r="Z4686" s="35"/>
      <c r="AA4686" s="35"/>
      <c r="AB4686" s="35"/>
      <c r="AC4686" s="35"/>
      <c r="AD4686" s="35"/>
      <c r="AE4686" s="331"/>
      <c r="AF4686" s="331"/>
      <c r="AG4686" s="331"/>
      <c r="AH4686" s="331"/>
      <c r="AI4686" s="331"/>
      <c r="AJ4686" s="331"/>
      <c r="AK4686" s="331"/>
      <c r="AL4686" s="34"/>
      <c r="AM4686" s="331"/>
      <c r="AN4686" s="35"/>
      <c r="AO4686" s="35"/>
      <c r="AP4686" s="162"/>
      <c r="AQ4686" s="35"/>
      <c r="AR4686" s="35"/>
      <c r="AS4686" s="35"/>
      <c r="AT4686" s="35"/>
      <c r="AU4686" s="35"/>
      <c r="AV4686" s="14"/>
      <c r="AW4686" s="14"/>
      <c r="AX4686" s="14"/>
      <c r="AY4686" s="14"/>
      <c r="AZ4686" s="14"/>
      <c r="BA4686" s="14"/>
    </row>
    <row r="4687" spans="3:53" ht="15.75">
      <c r="C4687" s="35"/>
      <c r="D4687" s="35"/>
      <c r="E4687" s="304"/>
      <c r="F4687" s="304"/>
      <c r="G4687" s="35"/>
      <c r="H4687" s="35"/>
      <c r="I4687" s="35"/>
      <c r="J4687" s="35"/>
      <c r="K4687" s="35"/>
      <c r="L4687" s="38"/>
      <c r="M4687" s="35"/>
      <c r="N4687" s="35"/>
      <c r="O4687" s="35"/>
      <c r="P4687" s="35"/>
      <c r="Q4687" s="35"/>
      <c r="R4687" s="35"/>
      <c r="S4687" s="35"/>
      <c r="T4687" s="35"/>
      <c r="U4687" s="35"/>
      <c r="V4687" s="35"/>
      <c r="W4687" s="35"/>
      <c r="X4687" s="35"/>
      <c r="Y4687" s="35"/>
      <c r="Z4687" s="35"/>
      <c r="AA4687" s="35"/>
      <c r="AB4687" s="35"/>
      <c r="AC4687" s="35"/>
      <c r="AD4687" s="35"/>
      <c r="AE4687" s="331"/>
      <c r="AF4687" s="331"/>
      <c r="AG4687" s="331"/>
      <c r="AH4687" s="331"/>
      <c r="AI4687" s="331"/>
      <c r="AJ4687" s="331"/>
      <c r="AK4687" s="331"/>
      <c r="AL4687" s="34"/>
      <c r="AM4687" s="331"/>
      <c r="AN4687" s="35"/>
      <c r="AO4687" s="35"/>
      <c r="AP4687" s="162"/>
      <c r="AQ4687" s="35"/>
      <c r="AR4687" s="35"/>
      <c r="AS4687" s="35"/>
      <c r="AT4687" s="35"/>
      <c r="AU4687" s="35"/>
      <c r="AV4687" s="14"/>
      <c r="AW4687" s="14"/>
      <c r="AX4687" s="14"/>
      <c r="AY4687" s="14"/>
      <c r="AZ4687" s="14"/>
      <c r="BA4687" s="14"/>
    </row>
    <row r="4688" spans="3:53" ht="15.75">
      <c r="C4688" s="35"/>
      <c r="D4688" s="35"/>
      <c r="E4688" s="304"/>
      <c r="F4688" s="304"/>
      <c r="G4688" s="35"/>
      <c r="H4688" s="35"/>
      <c r="I4688" s="35"/>
      <c r="J4688" s="35"/>
      <c r="K4688" s="35"/>
      <c r="L4688" s="38"/>
      <c r="M4688" s="35"/>
      <c r="N4688" s="35"/>
      <c r="O4688" s="35"/>
      <c r="P4688" s="35"/>
      <c r="Q4688" s="35"/>
      <c r="R4688" s="35"/>
      <c r="S4688" s="35"/>
      <c r="T4688" s="35"/>
      <c r="U4688" s="35"/>
      <c r="V4688" s="35"/>
      <c r="W4688" s="35"/>
      <c r="X4688" s="35"/>
      <c r="Y4688" s="35"/>
      <c r="Z4688" s="35"/>
      <c r="AA4688" s="35"/>
      <c r="AB4688" s="35"/>
      <c r="AC4688" s="35"/>
      <c r="AD4688" s="35"/>
      <c r="AE4688" s="331"/>
      <c r="AF4688" s="331"/>
      <c r="AG4688" s="331"/>
      <c r="AH4688" s="331"/>
      <c r="AI4688" s="331"/>
      <c r="AJ4688" s="331"/>
      <c r="AK4688" s="331"/>
      <c r="AL4688" s="34"/>
      <c r="AM4688" s="331"/>
      <c r="AN4688" s="35"/>
      <c r="AO4688" s="35"/>
      <c r="AP4688" s="162"/>
      <c r="AQ4688" s="35"/>
      <c r="AR4688" s="35"/>
      <c r="AS4688" s="35"/>
      <c r="AT4688" s="35"/>
      <c r="AU4688" s="35"/>
      <c r="AV4688" s="14"/>
      <c r="AW4688" s="14"/>
      <c r="AX4688" s="14"/>
      <c r="AY4688" s="14"/>
      <c r="AZ4688" s="14"/>
      <c r="BA4688" s="14"/>
    </row>
    <row r="4689" spans="3:53" ht="15.75">
      <c r="C4689" s="35"/>
      <c r="D4689" s="35"/>
      <c r="E4689" s="304"/>
      <c r="F4689" s="304"/>
      <c r="G4689" s="35"/>
      <c r="H4689" s="35"/>
      <c r="I4689" s="35"/>
      <c r="J4689" s="35"/>
      <c r="K4689" s="35"/>
      <c r="L4689" s="38"/>
      <c r="M4689" s="35"/>
      <c r="N4689" s="35"/>
      <c r="O4689" s="35"/>
      <c r="P4689" s="35"/>
      <c r="Q4689" s="35"/>
      <c r="R4689" s="35"/>
      <c r="S4689" s="35"/>
      <c r="T4689" s="35"/>
      <c r="U4689" s="35"/>
      <c r="V4689" s="35"/>
      <c r="W4689" s="35"/>
      <c r="X4689" s="35"/>
      <c r="Y4689" s="35"/>
      <c r="Z4689" s="35"/>
      <c r="AA4689" s="35"/>
      <c r="AB4689" s="35"/>
      <c r="AC4689" s="35"/>
      <c r="AD4689" s="35"/>
      <c r="AE4689" s="331"/>
      <c r="AF4689" s="331"/>
      <c r="AG4689" s="331"/>
      <c r="AH4689" s="331"/>
      <c r="AI4689" s="331"/>
      <c r="AJ4689" s="331"/>
      <c r="AK4689" s="331"/>
      <c r="AL4689" s="34"/>
      <c r="AM4689" s="331"/>
      <c r="AN4689" s="35"/>
      <c r="AO4689" s="35"/>
      <c r="AP4689" s="162"/>
      <c r="AQ4689" s="35"/>
      <c r="AR4689" s="35"/>
      <c r="AS4689" s="35"/>
      <c r="AT4689" s="35"/>
      <c r="AU4689" s="35"/>
      <c r="AV4689" s="14"/>
      <c r="AW4689" s="14"/>
      <c r="AX4689" s="14"/>
      <c r="AY4689" s="14"/>
      <c r="AZ4689" s="14"/>
      <c r="BA4689" s="14"/>
    </row>
    <row r="4690" spans="3:53" ht="15.75">
      <c r="C4690" s="35"/>
      <c r="D4690" s="35"/>
      <c r="E4690" s="304"/>
      <c r="F4690" s="304"/>
      <c r="G4690" s="35"/>
      <c r="H4690" s="35"/>
      <c r="I4690" s="35"/>
      <c r="J4690" s="35"/>
      <c r="K4690" s="35"/>
      <c r="L4690" s="38"/>
      <c r="M4690" s="35"/>
      <c r="N4690" s="35"/>
      <c r="O4690" s="35"/>
      <c r="P4690" s="35"/>
      <c r="Q4690" s="35"/>
      <c r="R4690" s="35"/>
      <c r="S4690" s="35"/>
      <c r="T4690" s="35"/>
      <c r="U4690" s="35"/>
      <c r="V4690" s="35"/>
      <c r="W4690" s="35"/>
      <c r="X4690" s="35"/>
      <c r="Y4690" s="35"/>
      <c r="Z4690" s="35"/>
      <c r="AA4690" s="35"/>
      <c r="AB4690" s="35"/>
      <c r="AC4690" s="35"/>
      <c r="AD4690" s="35"/>
      <c r="AE4690" s="331"/>
      <c r="AF4690" s="331"/>
      <c r="AG4690" s="331"/>
      <c r="AH4690" s="331"/>
      <c r="AI4690" s="331"/>
      <c r="AJ4690" s="331"/>
      <c r="AK4690" s="331"/>
      <c r="AL4690" s="34"/>
      <c r="AM4690" s="331"/>
      <c r="AN4690" s="35"/>
      <c r="AO4690" s="35"/>
      <c r="AP4690" s="162"/>
      <c r="AQ4690" s="35"/>
      <c r="AR4690" s="35"/>
      <c r="AS4690" s="35"/>
      <c r="AT4690" s="35"/>
      <c r="AU4690" s="35"/>
      <c r="AV4690" s="14"/>
      <c r="AW4690" s="14"/>
      <c r="AX4690" s="14"/>
      <c r="AY4690" s="14"/>
      <c r="AZ4690" s="14"/>
      <c r="BA4690" s="14"/>
    </row>
    <row r="4691" spans="3:53" ht="15.75">
      <c r="C4691" s="35"/>
      <c r="D4691" s="35"/>
      <c r="E4691" s="304"/>
      <c r="F4691" s="304"/>
      <c r="G4691" s="35"/>
      <c r="H4691" s="35"/>
      <c r="I4691" s="35"/>
      <c r="J4691" s="35"/>
      <c r="K4691" s="35"/>
      <c r="L4691" s="38"/>
      <c r="M4691" s="35"/>
      <c r="N4691" s="35"/>
      <c r="O4691" s="35"/>
      <c r="P4691" s="35"/>
      <c r="Q4691" s="35"/>
      <c r="R4691" s="35"/>
      <c r="S4691" s="35"/>
      <c r="T4691" s="35"/>
      <c r="U4691" s="35"/>
      <c r="V4691" s="35"/>
      <c r="W4691" s="35"/>
      <c r="X4691" s="35"/>
      <c r="Y4691" s="35"/>
      <c r="Z4691" s="35"/>
      <c r="AA4691" s="35"/>
      <c r="AB4691" s="35"/>
      <c r="AC4691" s="35"/>
      <c r="AD4691" s="35"/>
      <c r="AE4691" s="331"/>
      <c r="AF4691" s="331"/>
      <c r="AG4691" s="331"/>
      <c r="AH4691" s="331"/>
      <c r="AI4691" s="331"/>
      <c r="AJ4691" s="331"/>
      <c r="AK4691" s="331"/>
      <c r="AL4691" s="34"/>
      <c r="AM4691" s="331"/>
      <c r="AN4691" s="35"/>
      <c r="AO4691" s="35"/>
      <c r="AP4691" s="162"/>
      <c r="AQ4691" s="35"/>
      <c r="AR4691" s="35"/>
      <c r="AS4691" s="35"/>
      <c r="AT4691" s="35"/>
      <c r="AU4691" s="35"/>
      <c r="AV4691" s="14"/>
      <c r="AW4691" s="14"/>
      <c r="AX4691" s="14"/>
      <c r="AY4691" s="14"/>
      <c r="AZ4691" s="14"/>
      <c r="BA4691" s="14"/>
    </row>
    <row r="4692" spans="3:53" ht="15.75">
      <c r="C4692" s="35"/>
      <c r="D4692" s="35"/>
      <c r="E4692" s="304"/>
      <c r="F4692" s="304"/>
      <c r="G4692" s="35"/>
      <c r="H4692" s="35"/>
      <c r="I4692" s="35"/>
      <c r="J4692" s="35"/>
      <c r="K4692" s="35"/>
      <c r="L4692" s="38"/>
      <c r="M4692" s="35"/>
      <c r="N4692" s="35"/>
      <c r="O4692" s="35"/>
      <c r="P4692" s="35"/>
      <c r="Q4692" s="35"/>
      <c r="R4692" s="35"/>
      <c r="S4692" s="35"/>
      <c r="T4692" s="35"/>
      <c r="U4692" s="35"/>
      <c r="V4692" s="35"/>
      <c r="W4692" s="35"/>
      <c r="X4692" s="35"/>
      <c r="Y4692" s="35"/>
      <c r="Z4692" s="35"/>
      <c r="AA4692" s="35"/>
      <c r="AB4692" s="35"/>
      <c r="AC4692" s="35"/>
      <c r="AD4692" s="35"/>
      <c r="AE4692" s="331"/>
      <c r="AF4692" s="331"/>
      <c r="AG4692" s="331"/>
      <c r="AH4692" s="331"/>
      <c r="AI4692" s="331"/>
      <c r="AJ4692" s="331"/>
      <c r="AK4692" s="331"/>
      <c r="AL4692" s="34"/>
      <c r="AM4692" s="331"/>
      <c r="AN4692" s="35"/>
      <c r="AO4692" s="35"/>
      <c r="AP4692" s="162"/>
      <c r="AQ4692" s="35"/>
      <c r="AR4692" s="35"/>
      <c r="AS4692" s="35"/>
      <c r="AT4692" s="35"/>
      <c r="AU4692" s="35"/>
      <c r="AV4692" s="14"/>
      <c r="AW4692" s="14"/>
      <c r="AX4692" s="14"/>
      <c r="AY4692" s="14"/>
      <c r="AZ4692" s="14"/>
      <c r="BA4692" s="14"/>
    </row>
    <row r="4693" spans="3:53" ht="15.75">
      <c r="C4693" s="35"/>
      <c r="D4693" s="35"/>
      <c r="E4693" s="304"/>
      <c r="F4693" s="304"/>
      <c r="G4693" s="35"/>
      <c r="H4693" s="35"/>
      <c r="I4693" s="35"/>
      <c r="J4693" s="35"/>
      <c r="K4693" s="35"/>
      <c r="L4693" s="38"/>
      <c r="M4693" s="35"/>
      <c r="N4693" s="35"/>
      <c r="O4693" s="35"/>
      <c r="P4693" s="35"/>
      <c r="Q4693" s="35"/>
      <c r="R4693" s="35"/>
      <c r="S4693" s="35"/>
      <c r="T4693" s="35"/>
      <c r="U4693" s="35"/>
      <c r="V4693" s="35"/>
      <c r="W4693" s="35"/>
      <c r="X4693" s="35"/>
      <c r="Y4693" s="35"/>
      <c r="Z4693" s="35"/>
      <c r="AA4693" s="35"/>
      <c r="AB4693" s="35"/>
      <c r="AC4693" s="35"/>
      <c r="AD4693" s="35"/>
      <c r="AE4693" s="331"/>
      <c r="AF4693" s="331"/>
      <c r="AG4693" s="331"/>
      <c r="AH4693" s="331"/>
      <c r="AI4693" s="331"/>
      <c r="AJ4693" s="331"/>
      <c r="AK4693" s="331"/>
      <c r="AL4693" s="34"/>
      <c r="AM4693" s="331"/>
      <c r="AN4693" s="35"/>
      <c r="AO4693" s="35"/>
      <c r="AP4693" s="162"/>
      <c r="AQ4693" s="35"/>
      <c r="AR4693" s="35"/>
      <c r="AS4693" s="35"/>
      <c r="AT4693" s="35"/>
      <c r="AU4693" s="35"/>
      <c r="AV4693" s="14"/>
      <c r="AW4693" s="14"/>
      <c r="AX4693" s="14"/>
      <c r="AY4693" s="14"/>
      <c r="AZ4693" s="14"/>
      <c r="BA4693" s="14"/>
    </row>
    <row r="4694" spans="3:53" ht="15.75">
      <c r="C4694" s="35"/>
      <c r="D4694" s="35"/>
      <c r="E4694" s="304"/>
      <c r="F4694" s="304"/>
      <c r="G4694" s="35"/>
      <c r="H4694" s="35"/>
      <c r="I4694" s="35"/>
      <c r="J4694" s="35"/>
      <c r="K4694" s="35"/>
      <c r="L4694" s="38"/>
      <c r="M4694" s="35"/>
      <c r="N4694" s="35"/>
      <c r="O4694" s="35"/>
      <c r="P4694" s="35"/>
      <c r="Q4694" s="35"/>
      <c r="R4694" s="35"/>
      <c r="S4694" s="35"/>
      <c r="T4694" s="35"/>
      <c r="U4694" s="35"/>
      <c r="V4694" s="35"/>
      <c r="W4694" s="35"/>
      <c r="X4694" s="35"/>
      <c r="Y4694" s="35"/>
      <c r="Z4694" s="35"/>
      <c r="AA4694" s="35"/>
      <c r="AB4694" s="35"/>
      <c r="AC4694" s="35"/>
      <c r="AD4694" s="35"/>
      <c r="AE4694" s="331"/>
      <c r="AF4694" s="331"/>
      <c r="AG4694" s="331"/>
      <c r="AH4694" s="331"/>
      <c r="AI4694" s="331"/>
      <c r="AJ4694" s="331"/>
      <c r="AK4694" s="331"/>
      <c r="AL4694" s="34"/>
      <c r="AM4694" s="331"/>
      <c r="AN4694" s="35"/>
      <c r="AO4694" s="35"/>
      <c r="AP4694" s="162"/>
      <c r="AQ4694" s="35"/>
      <c r="AR4694" s="35"/>
      <c r="AS4694" s="35"/>
      <c r="AT4694" s="35"/>
      <c r="AU4694" s="35"/>
      <c r="AV4694" s="14"/>
      <c r="AW4694" s="14"/>
      <c r="AX4694" s="14"/>
      <c r="AY4694" s="14"/>
      <c r="AZ4694" s="14"/>
      <c r="BA4694" s="14"/>
    </row>
    <row r="4695" spans="3:53" ht="15.75">
      <c r="C4695" s="35"/>
      <c r="D4695" s="35"/>
      <c r="E4695" s="304"/>
      <c r="F4695" s="304"/>
      <c r="G4695" s="35"/>
      <c r="H4695" s="35"/>
      <c r="I4695" s="35"/>
      <c r="J4695" s="35"/>
      <c r="K4695" s="35"/>
      <c r="L4695" s="38"/>
      <c r="M4695" s="35"/>
      <c r="N4695" s="35"/>
      <c r="O4695" s="35"/>
      <c r="P4695" s="35"/>
      <c r="Q4695" s="35"/>
      <c r="R4695" s="35"/>
      <c r="S4695" s="35"/>
      <c r="T4695" s="35"/>
      <c r="U4695" s="35"/>
      <c r="V4695" s="35"/>
      <c r="W4695" s="35"/>
      <c r="X4695" s="35"/>
      <c r="Y4695" s="35"/>
      <c r="Z4695" s="35"/>
      <c r="AA4695" s="35"/>
      <c r="AB4695" s="35"/>
      <c r="AC4695" s="35"/>
      <c r="AD4695" s="35"/>
      <c r="AE4695" s="331"/>
      <c r="AF4695" s="331"/>
      <c r="AG4695" s="331"/>
      <c r="AH4695" s="331"/>
      <c r="AI4695" s="331"/>
      <c r="AJ4695" s="331"/>
      <c r="AK4695" s="331"/>
      <c r="AL4695" s="34"/>
      <c r="AM4695" s="331"/>
      <c r="AN4695" s="35"/>
      <c r="AO4695" s="35"/>
      <c r="AP4695" s="162"/>
      <c r="AQ4695" s="35"/>
      <c r="AR4695" s="35"/>
      <c r="AS4695" s="35"/>
      <c r="AT4695" s="35"/>
      <c r="AU4695" s="35"/>
      <c r="AV4695" s="14"/>
      <c r="AW4695" s="14"/>
      <c r="AX4695" s="14"/>
      <c r="AY4695" s="14"/>
      <c r="AZ4695" s="14"/>
      <c r="BA4695" s="14"/>
    </row>
    <row r="4696" spans="3:53" ht="15.75">
      <c r="C4696" s="35"/>
      <c r="D4696" s="35"/>
      <c r="E4696" s="304"/>
      <c r="F4696" s="304"/>
      <c r="G4696" s="35"/>
      <c r="H4696" s="35"/>
      <c r="I4696" s="35"/>
      <c r="J4696" s="35"/>
      <c r="K4696" s="35"/>
      <c r="L4696" s="38"/>
      <c r="M4696" s="35"/>
      <c r="N4696" s="35"/>
      <c r="O4696" s="35"/>
      <c r="P4696" s="35"/>
      <c r="Q4696" s="35"/>
      <c r="R4696" s="35"/>
      <c r="S4696" s="35"/>
      <c r="T4696" s="35"/>
      <c r="U4696" s="35"/>
      <c r="V4696" s="35"/>
      <c r="W4696" s="35"/>
      <c r="X4696" s="35"/>
      <c r="Y4696" s="35"/>
      <c r="Z4696" s="35"/>
      <c r="AA4696" s="35"/>
      <c r="AB4696" s="35"/>
      <c r="AC4696" s="35"/>
      <c r="AD4696" s="35"/>
      <c r="AE4696" s="331"/>
      <c r="AF4696" s="331"/>
      <c r="AG4696" s="331"/>
      <c r="AH4696" s="331"/>
      <c r="AI4696" s="331"/>
      <c r="AJ4696" s="331"/>
      <c r="AK4696" s="331"/>
      <c r="AL4696" s="34"/>
      <c r="AM4696" s="331"/>
      <c r="AN4696" s="35"/>
      <c r="AO4696" s="35"/>
      <c r="AP4696" s="162"/>
      <c r="AQ4696" s="35"/>
      <c r="AR4696" s="35"/>
      <c r="AS4696" s="35"/>
      <c r="AT4696" s="35"/>
      <c r="AU4696" s="35"/>
      <c r="AV4696" s="14"/>
      <c r="AW4696" s="14"/>
      <c r="AX4696" s="14"/>
      <c r="AY4696" s="14"/>
      <c r="AZ4696" s="14"/>
      <c r="BA4696" s="14"/>
    </row>
    <row r="4697" spans="3:53" ht="15.75">
      <c r="C4697" s="35"/>
      <c r="D4697" s="35"/>
      <c r="E4697" s="304"/>
      <c r="F4697" s="304"/>
      <c r="G4697" s="35"/>
      <c r="H4697" s="35"/>
      <c r="I4697" s="35"/>
      <c r="J4697" s="35"/>
      <c r="K4697" s="35"/>
      <c r="L4697" s="38"/>
      <c r="M4697" s="35"/>
      <c r="N4697" s="35"/>
      <c r="O4697" s="35"/>
      <c r="P4697" s="35"/>
      <c r="Q4697" s="35"/>
      <c r="R4697" s="35"/>
      <c r="S4697" s="35"/>
      <c r="T4697" s="35"/>
      <c r="U4697" s="35"/>
      <c r="V4697" s="35"/>
      <c r="W4697" s="35"/>
      <c r="X4697" s="35"/>
      <c r="Y4697" s="35"/>
      <c r="Z4697" s="35"/>
      <c r="AA4697" s="35"/>
      <c r="AB4697" s="35"/>
      <c r="AC4697" s="35"/>
      <c r="AD4697" s="35"/>
      <c r="AE4697" s="331"/>
      <c r="AF4697" s="331"/>
      <c r="AG4697" s="331"/>
      <c r="AH4697" s="331"/>
      <c r="AI4697" s="331"/>
      <c r="AJ4697" s="331"/>
      <c r="AK4697" s="331"/>
      <c r="AL4697" s="34"/>
      <c r="AM4697" s="331"/>
      <c r="AN4697" s="35"/>
      <c r="AO4697" s="35"/>
      <c r="AP4697" s="162"/>
      <c r="AQ4697" s="35"/>
      <c r="AR4697" s="35"/>
      <c r="AS4697" s="35"/>
      <c r="AT4697" s="35"/>
      <c r="AU4697" s="35"/>
      <c r="AV4697" s="14"/>
      <c r="AW4697" s="14"/>
      <c r="AX4697" s="14"/>
      <c r="AY4697" s="14"/>
      <c r="AZ4697" s="14"/>
      <c r="BA4697" s="14"/>
    </row>
    <row r="4698" spans="3:53" ht="15.75">
      <c r="C4698" s="35"/>
      <c r="D4698" s="35"/>
      <c r="E4698" s="304"/>
      <c r="F4698" s="304"/>
      <c r="G4698" s="35"/>
      <c r="H4698" s="35"/>
      <c r="I4698" s="35"/>
      <c r="J4698" s="35"/>
      <c r="K4698" s="35"/>
      <c r="L4698" s="38"/>
      <c r="M4698" s="35"/>
      <c r="N4698" s="35"/>
      <c r="O4698" s="35"/>
      <c r="P4698" s="35"/>
      <c r="Q4698" s="35"/>
      <c r="R4698" s="35"/>
      <c r="S4698" s="35"/>
      <c r="T4698" s="35"/>
      <c r="U4698" s="35"/>
      <c r="V4698" s="35"/>
      <c r="W4698" s="35"/>
      <c r="X4698" s="35"/>
      <c r="Y4698" s="35"/>
      <c r="Z4698" s="35"/>
      <c r="AA4698" s="35"/>
      <c r="AB4698" s="35"/>
      <c r="AC4698" s="35"/>
      <c r="AD4698" s="35"/>
      <c r="AE4698" s="331"/>
      <c r="AF4698" s="331"/>
      <c r="AG4698" s="331"/>
      <c r="AH4698" s="331"/>
      <c r="AI4698" s="331"/>
      <c r="AJ4698" s="331"/>
      <c r="AK4698" s="331"/>
      <c r="AL4698" s="34"/>
      <c r="AM4698" s="331"/>
      <c r="AN4698" s="35"/>
      <c r="AO4698" s="35"/>
      <c r="AP4698" s="162"/>
      <c r="AQ4698" s="35"/>
      <c r="AR4698" s="35"/>
      <c r="AS4698" s="35"/>
      <c r="AT4698" s="35"/>
      <c r="AU4698" s="35"/>
      <c r="AV4698" s="14"/>
      <c r="AW4698" s="14"/>
      <c r="AX4698" s="14"/>
      <c r="AY4698" s="14"/>
      <c r="AZ4698" s="14"/>
      <c r="BA4698" s="14"/>
    </row>
    <row r="4699" spans="3:53" ht="15.75">
      <c r="C4699" s="35"/>
      <c r="D4699" s="35"/>
      <c r="E4699" s="304"/>
      <c r="F4699" s="304"/>
      <c r="G4699" s="35"/>
      <c r="H4699" s="35"/>
      <c r="I4699" s="35"/>
      <c r="J4699" s="35"/>
      <c r="K4699" s="35"/>
      <c r="L4699" s="38"/>
      <c r="M4699" s="35"/>
      <c r="N4699" s="35"/>
      <c r="O4699" s="35"/>
      <c r="P4699" s="35"/>
      <c r="Q4699" s="35"/>
      <c r="R4699" s="35"/>
      <c r="S4699" s="35"/>
      <c r="T4699" s="35"/>
      <c r="U4699" s="35"/>
      <c r="V4699" s="35"/>
      <c r="W4699" s="35"/>
      <c r="X4699" s="35"/>
      <c r="Y4699" s="35"/>
      <c r="Z4699" s="35"/>
      <c r="AA4699" s="35"/>
      <c r="AB4699" s="35"/>
      <c r="AC4699" s="35"/>
      <c r="AD4699" s="35"/>
      <c r="AE4699" s="331"/>
      <c r="AF4699" s="331"/>
      <c r="AG4699" s="331"/>
      <c r="AH4699" s="331"/>
      <c r="AI4699" s="331"/>
      <c r="AJ4699" s="331"/>
      <c r="AK4699" s="331"/>
      <c r="AL4699" s="34"/>
      <c r="AM4699" s="331"/>
      <c r="AN4699" s="35"/>
      <c r="AO4699" s="35"/>
      <c r="AP4699" s="162"/>
      <c r="AQ4699" s="35"/>
      <c r="AR4699" s="35"/>
      <c r="AS4699" s="35"/>
      <c r="AT4699" s="35"/>
      <c r="AU4699" s="35"/>
      <c r="AV4699" s="14"/>
      <c r="AW4699" s="14"/>
      <c r="AX4699" s="14"/>
      <c r="AY4699" s="14"/>
      <c r="AZ4699" s="14"/>
      <c r="BA4699" s="14"/>
    </row>
    <row r="4700" spans="3:53" ht="15.75">
      <c r="C4700" s="35"/>
      <c r="D4700" s="35"/>
      <c r="E4700" s="304"/>
      <c r="F4700" s="304"/>
      <c r="G4700" s="35"/>
      <c r="H4700" s="35"/>
      <c r="I4700" s="35"/>
      <c r="J4700" s="35"/>
      <c r="K4700" s="35"/>
      <c r="L4700" s="38"/>
      <c r="M4700" s="35"/>
      <c r="N4700" s="35"/>
      <c r="O4700" s="35"/>
      <c r="P4700" s="35"/>
      <c r="Q4700" s="35"/>
      <c r="R4700" s="35"/>
      <c r="S4700" s="35"/>
      <c r="T4700" s="35"/>
      <c r="U4700" s="35"/>
      <c r="V4700" s="35"/>
      <c r="W4700" s="35"/>
      <c r="X4700" s="35"/>
      <c r="Y4700" s="35"/>
      <c r="Z4700" s="35"/>
      <c r="AA4700" s="35"/>
      <c r="AB4700" s="35"/>
      <c r="AC4700" s="35"/>
      <c r="AD4700" s="35"/>
      <c r="AE4700" s="331"/>
      <c r="AF4700" s="331"/>
      <c r="AG4700" s="331"/>
      <c r="AH4700" s="331"/>
      <c r="AI4700" s="331"/>
      <c r="AJ4700" s="331"/>
      <c r="AK4700" s="331"/>
      <c r="AL4700" s="34"/>
      <c r="AM4700" s="331"/>
      <c r="AN4700" s="35"/>
      <c r="AO4700" s="35"/>
      <c r="AP4700" s="162"/>
      <c r="AQ4700" s="35"/>
      <c r="AR4700" s="35"/>
      <c r="AS4700" s="35"/>
      <c r="AT4700" s="35"/>
      <c r="AU4700" s="35"/>
      <c r="AV4700" s="14"/>
      <c r="AW4700" s="14"/>
      <c r="AX4700" s="14"/>
      <c r="AY4700" s="14"/>
      <c r="AZ4700" s="14"/>
      <c r="BA4700" s="14"/>
    </row>
    <row r="4701" spans="3:53" ht="15.75">
      <c r="C4701" s="35"/>
      <c r="D4701" s="35"/>
      <c r="E4701" s="304"/>
      <c r="F4701" s="304"/>
      <c r="G4701" s="35"/>
      <c r="H4701" s="35"/>
      <c r="I4701" s="35"/>
      <c r="J4701" s="35"/>
      <c r="K4701" s="35"/>
      <c r="L4701" s="38"/>
      <c r="M4701" s="35"/>
      <c r="N4701" s="35"/>
      <c r="O4701" s="35"/>
      <c r="P4701" s="35"/>
      <c r="Q4701" s="35"/>
      <c r="R4701" s="35"/>
      <c r="S4701" s="35"/>
      <c r="T4701" s="35"/>
      <c r="U4701" s="35"/>
      <c r="V4701" s="35"/>
      <c r="W4701" s="35"/>
      <c r="X4701" s="35"/>
      <c r="Y4701" s="35"/>
      <c r="Z4701" s="35"/>
      <c r="AA4701" s="35"/>
      <c r="AB4701" s="35"/>
      <c r="AC4701" s="35"/>
      <c r="AD4701" s="35"/>
      <c r="AE4701" s="331"/>
      <c r="AF4701" s="331"/>
      <c r="AG4701" s="331"/>
      <c r="AH4701" s="331"/>
      <c r="AI4701" s="331"/>
      <c r="AJ4701" s="331"/>
      <c r="AK4701" s="331"/>
      <c r="AL4701" s="34"/>
      <c r="AM4701" s="331"/>
      <c r="AN4701" s="35"/>
      <c r="AO4701" s="35"/>
      <c r="AP4701" s="162"/>
      <c r="AQ4701" s="35"/>
      <c r="AR4701" s="35"/>
      <c r="AS4701" s="35"/>
      <c r="AT4701" s="35"/>
      <c r="AU4701" s="35"/>
      <c r="AV4701" s="14"/>
      <c r="AW4701" s="14"/>
      <c r="AX4701" s="14"/>
      <c r="AY4701" s="14"/>
      <c r="AZ4701" s="14"/>
      <c r="BA4701" s="14"/>
    </row>
    <row r="4702" spans="3:53" ht="15.75">
      <c r="C4702" s="35"/>
      <c r="D4702" s="35"/>
      <c r="E4702" s="304"/>
      <c r="F4702" s="304"/>
      <c r="G4702" s="35"/>
      <c r="H4702" s="35"/>
      <c r="I4702" s="35"/>
      <c r="J4702" s="35"/>
      <c r="K4702" s="35"/>
      <c r="L4702" s="38"/>
      <c r="M4702" s="35"/>
      <c r="N4702" s="35"/>
      <c r="O4702" s="35"/>
      <c r="P4702" s="35"/>
      <c r="Q4702" s="35"/>
      <c r="R4702" s="35"/>
      <c r="S4702" s="35"/>
      <c r="T4702" s="35"/>
      <c r="U4702" s="35"/>
      <c r="V4702" s="35"/>
      <c r="W4702" s="35"/>
      <c r="X4702" s="35"/>
      <c r="Y4702" s="35"/>
      <c r="Z4702" s="35"/>
      <c r="AA4702" s="35"/>
      <c r="AB4702" s="35"/>
      <c r="AC4702" s="35"/>
      <c r="AD4702" s="35"/>
      <c r="AE4702" s="331"/>
      <c r="AF4702" s="331"/>
      <c r="AG4702" s="331"/>
      <c r="AH4702" s="331"/>
      <c r="AI4702" s="331"/>
      <c r="AJ4702" s="331"/>
      <c r="AK4702" s="331"/>
      <c r="AL4702" s="34"/>
      <c r="AM4702" s="331"/>
      <c r="AN4702" s="35"/>
      <c r="AO4702" s="35"/>
      <c r="AP4702" s="162"/>
      <c r="AQ4702" s="35"/>
      <c r="AR4702" s="35"/>
      <c r="AS4702" s="35"/>
      <c r="AT4702" s="35"/>
      <c r="AU4702" s="35"/>
      <c r="AV4702" s="14"/>
      <c r="AW4702" s="14"/>
      <c r="AX4702" s="14"/>
      <c r="AY4702" s="14"/>
      <c r="AZ4702" s="14"/>
      <c r="BA4702" s="14"/>
    </row>
    <row r="4703" spans="3:53" ht="15.75">
      <c r="C4703" s="35"/>
      <c r="D4703" s="35"/>
      <c r="E4703" s="304"/>
      <c r="F4703" s="304"/>
      <c r="G4703" s="35"/>
      <c r="H4703" s="35"/>
      <c r="I4703" s="35"/>
      <c r="J4703" s="35"/>
      <c r="K4703" s="35"/>
      <c r="L4703" s="38"/>
      <c r="M4703" s="35"/>
      <c r="N4703" s="35"/>
      <c r="O4703" s="35"/>
      <c r="P4703" s="35"/>
      <c r="Q4703" s="35"/>
      <c r="R4703" s="35"/>
      <c r="S4703" s="35"/>
      <c r="T4703" s="35"/>
      <c r="U4703" s="35"/>
      <c r="V4703" s="35"/>
      <c r="W4703" s="35"/>
      <c r="X4703" s="35"/>
      <c r="Y4703" s="35"/>
      <c r="Z4703" s="35"/>
      <c r="AA4703" s="35"/>
      <c r="AB4703" s="35"/>
      <c r="AC4703" s="35"/>
      <c r="AD4703" s="35"/>
      <c r="AE4703" s="331"/>
      <c r="AF4703" s="331"/>
      <c r="AG4703" s="331"/>
      <c r="AH4703" s="331"/>
      <c r="AI4703" s="331"/>
      <c r="AJ4703" s="331"/>
      <c r="AK4703" s="331"/>
      <c r="AL4703" s="34"/>
      <c r="AM4703" s="331"/>
      <c r="AN4703" s="35"/>
      <c r="AO4703" s="35"/>
      <c r="AP4703" s="162"/>
      <c r="AQ4703" s="35"/>
      <c r="AR4703" s="35"/>
      <c r="AS4703" s="35"/>
      <c r="AT4703" s="35"/>
      <c r="AU4703" s="35"/>
      <c r="AV4703" s="14"/>
      <c r="AW4703" s="14"/>
      <c r="AX4703" s="14"/>
      <c r="AY4703" s="14"/>
      <c r="AZ4703" s="14"/>
      <c r="BA4703" s="14"/>
    </row>
    <row r="4704" spans="3:53" ht="15.75">
      <c r="C4704" s="35"/>
      <c r="D4704" s="35"/>
      <c r="E4704" s="304"/>
      <c r="F4704" s="304"/>
      <c r="G4704" s="35"/>
      <c r="H4704" s="35"/>
      <c r="I4704" s="35"/>
      <c r="J4704" s="35"/>
      <c r="K4704" s="35"/>
      <c r="L4704" s="38"/>
      <c r="M4704" s="35"/>
      <c r="N4704" s="35"/>
      <c r="O4704" s="35"/>
      <c r="P4704" s="35"/>
      <c r="Q4704" s="35"/>
      <c r="R4704" s="35"/>
      <c r="S4704" s="35"/>
      <c r="T4704" s="35"/>
      <c r="U4704" s="35"/>
      <c r="V4704" s="35"/>
      <c r="W4704" s="35"/>
      <c r="X4704" s="35"/>
      <c r="Y4704" s="35"/>
      <c r="Z4704" s="35"/>
      <c r="AA4704" s="35"/>
      <c r="AB4704" s="35"/>
      <c r="AC4704" s="35"/>
      <c r="AD4704" s="35"/>
      <c r="AE4704" s="331"/>
      <c r="AF4704" s="331"/>
      <c r="AG4704" s="331"/>
      <c r="AH4704" s="331"/>
      <c r="AI4704" s="331"/>
      <c r="AJ4704" s="331"/>
      <c r="AK4704" s="331"/>
      <c r="AL4704" s="34"/>
      <c r="AM4704" s="331"/>
      <c r="AN4704" s="35"/>
      <c r="AO4704" s="35"/>
      <c r="AP4704" s="162"/>
      <c r="AQ4704" s="35"/>
      <c r="AR4704" s="35"/>
      <c r="AS4704" s="35"/>
      <c r="AT4704" s="35"/>
      <c r="AU4704" s="35"/>
      <c r="AV4704" s="14"/>
      <c r="AW4704" s="14"/>
      <c r="AX4704" s="14"/>
      <c r="AY4704" s="14"/>
      <c r="AZ4704" s="14"/>
      <c r="BA4704" s="14"/>
    </row>
    <row r="4705" spans="3:53" ht="15.75">
      <c r="C4705" s="35"/>
      <c r="D4705" s="35"/>
      <c r="E4705" s="304"/>
      <c r="F4705" s="304"/>
      <c r="G4705" s="35"/>
      <c r="H4705" s="35"/>
      <c r="I4705" s="35"/>
      <c r="J4705" s="35"/>
      <c r="K4705" s="35"/>
      <c r="L4705" s="38"/>
      <c r="M4705" s="35"/>
      <c r="N4705" s="35"/>
      <c r="O4705" s="35"/>
      <c r="P4705" s="35"/>
      <c r="Q4705" s="35"/>
      <c r="R4705" s="35"/>
      <c r="S4705" s="35"/>
      <c r="T4705" s="35"/>
      <c r="U4705" s="35"/>
      <c r="V4705" s="35"/>
      <c r="W4705" s="35"/>
      <c r="X4705" s="35"/>
      <c r="Y4705" s="35"/>
      <c r="Z4705" s="35"/>
      <c r="AA4705" s="35"/>
      <c r="AB4705" s="35"/>
      <c r="AC4705" s="35"/>
      <c r="AD4705" s="35"/>
      <c r="AE4705" s="331"/>
      <c r="AF4705" s="331"/>
      <c r="AG4705" s="331"/>
      <c r="AH4705" s="331"/>
      <c r="AI4705" s="331"/>
      <c r="AJ4705" s="331"/>
      <c r="AK4705" s="331"/>
      <c r="AL4705" s="34"/>
      <c r="AM4705" s="331"/>
      <c r="AN4705" s="35"/>
      <c r="AO4705" s="35"/>
      <c r="AP4705" s="162"/>
      <c r="AQ4705" s="35"/>
      <c r="AR4705" s="35"/>
      <c r="AS4705" s="35"/>
      <c r="AT4705" s="35"/>
      <c r="AU4705" s="35"/>
      <c r="AV4705" s="14"/>
      <c r="AW4705" s="14"/>
      <c r="AX4705" s="14"/>
      <c r="AY4705" s="14"/>
      <c r="AZ4705" s="14"/>
      <c r="BA4705" s="14"/>
    </row>
    <row r="4706" spans="3:53" ht="15.75">
      <c r="C4706" s="35"/>
      <c r="D4706" s="35"/>
      <c r="E4706" s="304"/>
      <c r="F4706" s="304"/>
      <c r="G4706" s="35"/>
      <c r="H4706" s="35"/>
      <c r="I4706" s="35"/>
      <c r="J4706" s="35"/>
      <c r="K4706" s="35"/>
      <c r="L4706" s="38"/>
      <c r="M4706" s="35"/>
      <c r="N4706" s="35"/>
      <c r="O4706" s="35"/>
      <c r="P4706" s="35"/>
      <c r="Q4706" s="35"/>
      <c r="R4706" s="35"/>
      <c r="S4706" s="35"/>
      <c r="T4706" s="35"/>
      <c r="U4706" s="35"/>
      <c r="V4706" s="35"/>
      <c r="W4706" s="35"/>
      <c r="X4706" s="35"/>
      <c r="Y4706" s="35"/>
      <c r="Z4706" s="35"/>
      <c r="AA4706" s="35"/>
      <c r="AB4706" s="35"/>
      <c r="AC4706" s="35"/>
      <c r="AD4706" s="35"/>
      <c r="AE4706" s="331"/>
      <c r="AF4706" s="331"/>
      <c r="AG4706" s="331"/>
      <c r="AH4706" s="331"/>
      <c r="AI4706" s="331"/>
      <c r="AJ4706" s="331"/>
      <c r="AK4706" s="331"/>
      <c r="AL4706" s="34"/>
      <c r="AM4706" s="331"/>
      <c r="AN4706" s="35"/>
      <c r="AO4706" s="35"/>
      <c r="AP4706" s="162"/>
      <c r="AQ4706" s="35"/>
      <c r="AR4706" s="35"/>
      <c r="AS4706" s="35"/>
      <c r="AT4706" s="35"/>
      <c r="AU4706" s="35"/>
      <c r="AV4706" s="14"/>
      <c r="AW4706" s="14"/>
      <c r="AX4706" s="14"/>
      <c r="AY4706" s="14"/>
      <c r="AZ4706" s="14"/>
      <c r="BA4706" s="14"/>
    </row>
    <row r="4707" spans="3:53" ht="15.75">
      <c r="C4707" s="35"/>
      <c r="D4707" s="35"/>
      <c r="E4707" s="304"/>
      <c r="F4707" s="304"/>
      <c r="G4707" s="35"/>
      <c r="H4707" s="35"/>
      <c r="I4707" s="35"/>
      <c r="J4707" s="35"/>
      <c r="K4707" s="35"/>
      <c r="L4707" s="38"/>
      <c r="M4707" s="35"/>
      <c r="N4707" s="35"/>
      <c r="O4707" s="35"/>
      <c r="P4707" s="35"/>
      <c r="Q4707" s="35"/>
      <c r="R4707" s="35"/>
      <c r="S4707" s="35"/>
      <c r="T4707" s="35"/>
      <c r="U4707" s="35"/>
      <c r="V4707" s="35"/>
      <c r="W4707" s="35"/>
      <c r="X4707" s="35"/>
      <c r="Y4707" s="35"/>
      <c r="Z4707" s="35"/>
      <c r="AA4707" s="35"/>
      <c r="AB4707" s="35"/>
      <c r="AC4707" s="35"/>
      <c r="AD4707" s="35"/>
      <c r="AE4707" s="331"/>
      <c r="AF4707" s="331"/>
      <c r="AG4707" s="331"/>
      <c r="AH4707" s="331"/>
      <c r="AI4707" s="331"/>
      <c r="AJ4707" s="331"/>
      <c r="AK4707" s="331"/>
      <c r="AL4707" s="34"/>
      <c r="AM4707" s="331"/>
      <c r="AN4707" s="35"/>
      <c r="AO4707" s="35"/>
      <c r="AP4707" s="162"/>
      <c r="AQ4707" s="35"/>
      <c r="AR4707" s="35"/>
      <c r="AS4707" s="35"/>
      <c r="AT4707" s="35"/>
      <c r="AU4707" s="35"/>
      <c r="AV4707" s="14"/>
      <c r="AW4707" s="14"/>
      <c r="AX4707" s="14"/>
      <c r="AY4707" s="14"/>
      <c r="AZ4707" s="14"/>
      <c r="BA4707" s="14"/>
    </row>
    <row r="4708" spans="3:53" ht="15.75">
      <c r="C4708" s="35"/>
      <c r="D4708" s="35"/>
      <c r="E4708" s="304"/>
      <c r="F4708" s="304"/>
      <c r="G4708" s="35"/>
      <c r="H4708" s="35"/>
      <c r="I4708" s="35"/>
      <c r="J4708" s="35"/>
      <c r="K4708" s="35"/>
      <c r="L4708" s="38"/>
      <c r="M4708" s="35"/>
      <c r="N4708" s="35"/>
      <c r="O4708" s="35"/>
      <c r="P4708" s="35"/>
      <c r="Q4708" s="35"/>
      <c r="R4708" s="35"/>
      <c r="S4708" s="35"/>
      <c r="T4708" s="35"/>
      <c r="U4708" s="35"/>
      <c r="V4708" s="35"/>
      <c r="W4708" s="35"/>
      <c r="X4708" s="35"/>
      <c r="Y4708" s="35"/>
      <c r="Z4708" s="35"/>
      <c r="AA4708" s="35"/>
      <c r="AB4708" s="35"/>
      <c r="AC4708" s="35"/>
      <c r="AD4708" s="35"/>
      <c r="AE4708" s="331"/>
      <c r="AF4708" s="331"/>
      <c r="AG4708" s="331"/>
      <c r="AH4708" s="331"/>
      <c r="AI4708" s="331"/>
      <c r="AJ4708" s="331"/>
      <c r="AK4708" s="331"/>
      <c r="AL4708" s="34"/>
      <c r="AM4708" s="331"/>
      <c r="AN4708" s="35"/>
      <c r="AO4708" s="35"/>
      <c r="AP4708" s="162"/>
      <c r="AQ4708" s="35"/>
      <c r="AR4708" s="35"/>
      <c r="AS4708" s="35"/>
      <c r="AT4708" s="35"/>
      <c r="AU4708" s="35"/>
      <c r="AV4708" s="14"/>
      <c r="AW4708" s="14"/>
      <c r="AX4708" s="14"/>
      <c r="AY4708" s="14"/>
      <c r="AZ4708" s="14"/>
      <c r="BA4708" s="14"/>
    </row>
    <row r="4709" spans="3:53" ht="15.75">
      <c r="C4709" s="35"/>
      <c r="D4709" s="35"/>
      <c r="E4709" s="304"/>
      <c r="F4709" s="304"/>
      <c r="G4709" s="35"/>
      <c r="H4709" s="35"/>
      <c r="I4709" s="35"/>
      <c r="J4709" s="35"/>
      <c r="K4709" s="35"/>
      <c r="L4709" s="38"/>
      <c r="M4709" s="35"/>
      <c r="N4709" s="35"/>
      <c r="O4709" s="35"/>
      <c r="P4709" s="35"/>
      <c r="Q4709" s="35"/>
      <c r="R4709" s="35"/>
      <c r="S4709" s="35"/>
      <c r="T4709" s="35"/>
      <c r="U4709" s="35"/>
      <c r="V4709" s="35"/>
      <c r="W4709" s="35"/>
      <c r="X4709" s="35"/>
      <c r="Y4709" s="35"/>
      <c r="Z4709" s="35"/>
      <c r="AA4709" s="35"/>
      <c r="AB4709" s="35"/>
      <c r="AC4709" s="35"/>
      <c r="AD4709" s="35"/>
      <c r="AE4709" s="331"/>
      <c r="AF4709" s="331"/>
      <c r="AG4709" s="331"/>
      <c r="AH4709" s="331"/>
      <c r="AI4709" s="331"/>
      <c r="AJ4709" s="331"/>
      <c r="AK4709" s="331"/>
      <c r="AL4709" s="34"/>
      <c r="AM4709" s="331"/>
      <c r="AN4709" s="35"/>
      <c r="AO4709" s="35"/>
      <c r="AP4709" s="162"/>
      <c r="AQ4709" s="35"/>
      <c r="AR4709" s="35"/>
      <c r="AS4709" s="35"/>
      <c r="AT4709" s="35"/>
      <c r="AU4709" s="35"/>
      <c r="AV4709" s="14"/>
      <c r="AW4709" s="14"/>
      <c r="AX4709" s="14"/>
      <c r="AY4709" s="14"/>
      <c r="AZ4709" s="14"/>
      <c r="BA4709" s="14"/>
    </row>
    <row r="4710" spans="3:53" ht="15.75">
      <c r="C4710" s="35"/>
      <c r="D4710" s="35"/>
      <c r="E4710" s="304"/>
      <c r="F4710" s="304"/>
      <c r="G4710" s="35"/>
      <c r="H4710" s="35"/>
      <c r="I4710" s="35"/>
      <c r="J4710" s="35"/>
      <c r="K4710" s="35"/>
      <c r="L4710" s="38"/>
      <c r="M4710" s="35"/>
      <c r="N4710" s="35"/>
      <c r="O4710" s="35"/>
      <c r="P4710" s="35"/>
      <c r="Q4710" s="35"/>
      <c r="R4710" s="35"/>
      <c r="S4710" s="35"/>
      <c r="T4710" s="35"/>
      <c r="U4710" s="35"/>
      <c r="V4710" s="35"/>
      <c r="W4710" s="35"/>
      <c r="X4710" s="35"/>
      <c r="Y4710" s="35"/>
      <c r="Z4710" s="35"/>
      <c r="AA4710" s="35"/>
      <c r="AB4710" s="35"/>
      <c r="AC4710" s="35"/>
      <c r="AD4710" s="35"/>
      <c r="AE4710" s="331"/>
      <c r="AF4710" s="331"/>
      <c r="AG4710" s="331"/>
      <c r="AH4710" s="331"/>
      <c r="AI4710" s="331"/>
      <c r="AJ4710" s="331"/>
      <c r="AK4710" s="331"/>
      <c r="AL4710" s="34"/>
      <c r="AM4710" s="331"/>
      <c r="AN4710" s="35"/>
      <c r="AO4710" s="35"/>
      <c r="AP4710" s="162"/>
      <c r="AQ4710" s="35"/>
      <c r="AR4710" s="35"/>
      <c r="AS4710" s="35"/>
      <c r="AT4710" s="35"/>
      <c r="AU4710" s="35"/>
      <c r="AV4710" s="14"/>
      <c r="AW4710" s="14"/>
      <c r="AX4710" s="14"/>
      <c r="AY4710" s="14"/>
      <c r="AZ4710" s="14"/>
      <c r="BA4710" s="14"/>
    </row>
    <row r="4711" spans="3:53" ht="15.75">
      <c r="C4711" s="35"/>
      <c r="D4711" s="35"/>
      <c r="E4711" s="304"/>
      <c r="F4711" s="304"/>
      <c r="G4711" s="35"/>
      <c r="H4711" s="35"/>
      <c r="I4711" s="35"/>
      <c r="J4711" s="35"/>
      <c r="K4711" s="35"/>
      <c r="L4711" s="38"/>
      <c r="M4711" s="35"/>
      <c r="N4711" s="35"/>
      <c r="O4711" s="35"/>
      <c r="P4711" s="35"/>
      <c r="Q4711" s="35"/>
      <c r="R4711" s="35"/>
      <c r="S4711" s="35"/>
      <c r="T4711" s="35"/>
      <c r="U4711" s="35"/>
      <c r="V4711" s="35"/>
      <c r="W4711" s="35"/>
      <c r="X4711" s="35"/>
      <c r="Y4711" s="35"/>
      <c r="Z4711" s="35"/>
      <c r="AA4711" s="35"/>
      <c r="AB4711" s="35"/>
      <c r="AC4711" s="35"/>
      <c r="AD4711" s="35"/>
      <c r="AE4711" s="331"/>
      <c r="AF4711" s="331"/>
      <c r="AG4711" s="331"/>
      <c r="AH4711" s="331"/>
      <c r="AI4711" s="331"/>
      <c r="AJ4711" s="331"/>
      <c r="AK4711" s="331"/>
      <c r="AL4711" s="34"/>
      <c r="AM4711" s="331"/>
      <c r="AN4711" s="35"/>
      <c r="AO4711" s="35"/>
      <c r="AP4711" s="162"/>
      <c r="AQ4711" s="35"/>
      <c r="AR4711" s="35"/>
      <c r="AS4711" s="35"/>
      <c r="AT4711" s="35"/>
      <c r="AU4711" s="35"/>
      <c r="AV4711" s="14"/>
      <c r="AW4711" s="14"/>
      <c r="AX4711" s="14"/>
      <c r="AY4711" s="14"/>
      <c r="AZ4711" s="14"/>
      <c r="BA4711" s="14"/>
    </row>
    <row r="4712" spans="3:53" ht="15.75">
      <c r="C4712" s="35"/>
      <c r="D4712" s="35"/>
      <c r="E4712" s="304"/>
      <c r="F4712" s="304"/>
      <c r="G4712" s="35"/>
      <c r="H4712" s="35"/>
      <c r="I4712" s="35"/>
      <c r="J4712" s="35"/>
      <c r="K4712" s="35"/>
      <c r="L4712" s="38"/>
      <c r="M4712" s="35"/>
      <c r="N4712" s="35"/>
      <c r="O4712" s="35"/>
      <c r="P4712" s="35"/>
      <c r="Q4712" s="35"/>
      <c r="R4712" s="35"/>
      <c r="S4712" s="35"/>
      <c r="T4712" s="35"/>
      <c r="U4712" s="35"/>
      <c r="V4712" s="35"/>
      <c r="W4712" s="35"/>
      <c r="X4712" s="35"/>
      <c r="Y4712" s="35"/>
      <c r="Z4712" s="35"/>
      <c r="AA4712" s="35"/>
      <c r="AB4712" s="35"/>
      <c r="AC4712" s="35"/>
      <c r="AD4712" s="35"/>
      <c r="AE4712" s="331"/>
      <c r="AF4712" s="331"/>
      <c r="AG4712" s="331"/>
      <c r="AH4712" s="331"/>
      <c r="AI4712" s="331"/>
      <c r="AJ4712" s="331"/>
      <c r="AK4712" s="331"/>
      <c r="AL4712" s="34"/>
      <c r="AM4712" s="331"/>
      <c r="AN4712" s="35"/>
      <c r="AO4712" s="35"/>
      <c r="AP4712" s="162"/>
      <c r="AQ4712" s="35"/>
      <c r="AR4712" s="35"/>
      <c r="AS4712" s="35"/>
      <c r="AT4712" s="35"/>
      <c r="AU4712" s="35"/>
      <c r="AV4712" s="14"/>
      <c r="AW4712" s="14"/>
      <c r="AX4712" s="14"/>
      <c r="AY4712" s="14"/>
      <c r="AZ4712" s="14"/>
      <c r="BA4712" s="14"/>
    </row>
    <row r="4713" spans="3:53" ht="15.75">
      <c r="C4713" s="35"/>
      <c r="D4713" s="35"/>
      <c r="E4713" s="304"/>
      <c r="F4713" s="304"/>
      <c r="G4713" s="35"/>
      <c r="H4713" s="35"/>
      <c r="I4713" s="35"/>
      <c r="J4713" s="35"/>
      <c r="K4713" s="35"/>
      <c r="L4713" s="38"/>
      <c r="M4713" s="35"/>
      <c r="N4713" s="35"/>
      <c r="O4713" s="35"/>
      <c r="P4713" s="35"/>
      <c r="Q4713" s="35"/>
      <c r="R4713" s="35"/>
      <c r="S4713" s="35"/>
      <c r="T4713" s="35"/>
      <c r="U4713" s="35"/>
      <c r="V4713" s="35"/>
      <c r="W4713" s="35"/>
      <c r="X4713" s="35"/>
      <c r="Y4713" s="35"/>
      <c r="Z4713" s="35"/>
      <c r="AA4713" s="35"/>
      <c r="AB4713" s="35"/>
      <c r="AC4713" s="35"/>
      <c r="AD4713" s="35"/>
      <c r="AE4713" s="331"/>
      <c r="AF4713" s="331"/>
      <c r="AG4713" s="331"/>
      <c r="AH4713" s="331"/>
      <c r="AI4713" s="331"/>
      <c r="AJ4713" s="331"/>
      <c r="AK4713" s="331"/>
      <c r="AL4713" s="34"/>
      <c r="AM4713" s="331"/>
      <c r="AN4713" s="35"/>
      <c r="AO4713" s="35"/>
      <c r="AP4713" s="162"/>
      <c r="AQ4713" s="35"/>
      <c r="AR4713" s="35"/>
      <c r="AS4713" s="35"/>
      <c r="AT4713" s="35"/>
      <c r="AU4713" s="35"/>
      <c r="AV4713" s="14"/>
      <c r="AW4713" s="14"/>
      <c r="AX4713" s="14"/>
      <c r="AY4713" s="14"/>
      <c r="AZ4713" s="14"/>
      <c r="BA4713" s="14"/>
    </row>
    <row r="4714" spans="3:53" ht="15.75">
      <c r="C4714" s="35"/>
      <c r="D4714" s="35"/>
      <c r="E4714" s="304"/>
      <c r="F4714" s="304"/>
      <c r="G4714" s="35"/>
      <c r="H4714" s="35"/>
      <c r="I4714" s="35"/>
      <c r="J4714" s="35"/>
      <c r="K4714" s="35"/>
      <c r="L4714" s="38"/>
      <c r="M4714" s="35"/>
      <c r="N4714" s="35"/>
      <c r="O4714" s="35"/>
      <c r="P4714" s="35"/>
      <c r="Q4714" s="35"/>
      <c r="R4714" s="35"/>
      <c r="S4714" s="35"/>
      <c r="T4714" s="35"/>
      <c r="U4714" s="35"/>
      <c r="V4714" s="35"/>
      <c r="W4714" s="35"/>
      <c r="X4714" s="35"/>
      <c r="Y4714" s="35"/>
      <c r="Z4714" s="35"/>
      <c r="AA4714" s="35"/>
      <c r="AB4714" s="35"/>
      <c r="AC4714" s="35"/>
      <c r="AD4714" s="35"/>
      <c r="AE4714" s="331"/>
      <c r="AF4714" s="331"/>
      <c r="AG4714" s="331"/>
      <c r="AH4714" s="331"/>
      <c r="AI4714" s="331"/>
      <c r="AJ4714" s="331"/>
      <c r="AK4714" s="331"/>
      <c r="AL4714" s="34"/>
      <c r="AM4714" s="331"/>
      <c r="AN4714" s="35"/>
      <c r="AO4714" s="35"/>
      <c r="AP4714" s="162"/>
      <c r="AQ4714" s="35"/>
      <c r="AR4714" s="35"/>
      <c r="AS4714" s="35"/>
      <c r="AT4714" s="35"/>
      <c r="AU4714" s="35"/>
      <c r="AV4714" s="14"/>
      <c r="AW4714" s="14"/>
      <c r="AX4714" s="14"/>
      <c r="AY4714" s="14"/>
      <c r="AZ4714" s="14"/>
      <c r="BA4714" s="14"/>
    </row>
    <row r="4715" spans="3:53" ht="15.75">
      <c r="C4715" s="35"/>
      <c r="D4715" s="35"/>
      <c r="E4715" s="304"/>
      <c r="F4715" s="304"/>
      <c r="G4715" s="35"/>
      <c r="H4715" s="35"/>
      <c r="I4715" s="35"/>
      <c r="J4715" s="35"/>
      <c r="K4715" s="35"/>
      <c r="L4715" s="38"/>
      <c r="M4715" s="35"/>
      <c r="N4715" s="35"/>
      <c r="O4715" s="35"/>
      <c r="P4715" s="35"/>
      <c r="Q4715" s="35"/>
      <c r="R4715" s="35"/>
      <c r="S4715" s="35"/>
      <c r="T4715" s="35"/>
      <c r="U4715" s="35"/>
      <c r="V4715" s="35"/>
      <c r="W4715" s="35"/>
      <c r="X4715" s="35"/>
      <c r="Y4715" s="35"/>
      <c r="Z4715" s="35"/>
      <c r="AA4715" s="35"/>
      <c r="AB4715" s="35"/>
      <c r="AC4715" s="35"/>
      <c r="AD4715" s="35"/>
      <c r="AE4715" s="331"/>
      <c r="AF4715" s="331"/>
      <c r="AG4715" s="331"/>
      <c r="AH4715" s="331"/>
      <c r="AI4715" s="331"/>
      <c r="AJ4715" s="331"/>
      <c r="AK4715" s="331"/>
      <c r="AL4715" s="34"/>
      <c r="AM4715" s="331"/>
      <c r="AN4715" s="35"/>
      <c r="AO4715" s="35"/>
      <c r="AP4715" s="162"/>
      <c r="AQ4715" s="35"/>
      <c r="AR4715" s="35"/>
      <c r="AS4715" s="35"/>
      <c r="AT4715" s="35"/>
      <c r="AU4715" s="35"/>
      <c r="AV4715" s="14"/>
      <c r="AW4715" s="14"/>
      <c r="AX4715" s="14"/>
      <c r="AY4715" s="14"/>
      <c r="AZ4715" s="14"/>
      <c r="BA4715" s="14"/>
    </row>
    <row r="4716" spans="3:53" ht="15.75">
      <c r="C4716" s="35"/>
      <c r="D4716" s="35"/>
      <c r="E4716" s="304"/>
      <c r="F4716" s="304"/>
      <c r="G4716" s="35"/>
      <c r="H4716" s="35"/>
      <c r="I4716" s="35"/>
      <c r="J4716" s="35"/>
      <c r="K4716" s="35"/>
      <c r="L4716" s="38"/>
      <c r="M4716" s="35"/>
      <c r="N4716" s="35"/>
      <c r="O4716" s="35"/>
      <c r="P4716" s="35"/>
      <c r="Q4716" s="35"/>
      <c r="R4716" s="35"/>
      <c r="S4716" s="35"/>
      <c r="T4716" s="35"/>
      <c r="U4716" s="35"/>
      <c r="V4716" s="35"/>
      <c r="W4716" s="35"/>
      <c r="X4716" s="35"/>
      <c r="Y4716" s="35"/>
      <c r="Z4716" s="35"/>
      <c r="AA4716" s="35"/>
      <c r="AB4716" s="35"/>
      <c r="AC4716" s="35"/>
      <c r="AD4716" s="35"/>
      <c r="AE4716" s="331"/>
      <c r="AF4716" s="331"/>
      <c r="AG4716" s="331"/>
      <c r="AH4716" s="331"/>
      <c r="AI4716" s="331"/>
      <c r="AJ4716" s="331"/>
      <c r="AK4716" s="331"/>
      <c r="AL4716" s="34"/>
      <c r="AM4716" s="331"/>
      <c r="AN4716" s="35"/>
      <c r="AO4716" s="35"/>
      <c r="AP4716" s="162"/>
      <c r="AQ4716" s="35"/>
      <c r="AR4716" s="35"/>
      <c r="AS4716" s="35"/>
      <c r="AT4716" s="35"/>
      <c r="AU4716" s="35"/>
      <c r="AV4716" s="14"/>
      <c r="AW4716" s="14"/>
      <c r="AX4716" s="14"/>
      <c r="AY4716" s="14"/>
      <c r="AZ4716" s="14"/>
      <c r="BA4716" s="14"/>
    </row>
    <row r="4717" spans="3:53" ht="15.75">
      <c r="C4717" s="35"/>
      <c r="D4717" s="35"/>
      <c r="E4717" s="304"/>
      <c r="F4717" s="304"/>
      <c r="G4717" s="35"/>
      <c r="H4717" s="35"/>
      <c r="I4717" s="35"/>
      <c r="J4717" s="35"/>
      <c r="K4717" s="35"/>
      <c r="L4717" s="38"/>
      <c r="M4717" s="35"/>
      <c r="N4717" s="35"/>
      <c r="O4717" s="35"/>
      <c r="P4717" s="35"/>
      <c r="Q4717" s="35"/>
      <c r="R4717" s="35"/>
      <c r="S4717" s="35"/>
      <c r="T4717" s="35"/>
      <c r="U4717" s="35"/>
      <c r="V4717" s="35"/>
      <c r="W4717" s="35"/>
      <c r="X4717" s="35"/>
      <c r="Y4717" s="35"/>
      <c r="Z4717" s="35"/>
      <c r="AA4717" s="35"/>
      <c r="AB4717" s="35"/>
      <c r="AC4717" s="35"/>
      <c r="AD4717" s="35"/>
      <c r="AE4717" s="331"/>
      <c r="AF4717" s="331"/>
      <c r="AG4717" s="331"/>
      <c r="AH4717" s="331"/>
      <c r="AI4717" s="331"/>
      <c r="AJ4717" s="331"/>
      <c r="AK4717" s="331"/>
      <c r="AL4717" s="34"/>
      <c r="AM4717" s="331"/>
      <c r="AN4717" s="35"/>
      <c r="AO4717" s="35"/>
      <c r="AP4717" s="162"/>
      <c r="AQ4717" s="35"/>
      <c r="AR4717" s="35"/>
      <c r="AS4717" s="35"/>
      <c r="AT4717" s="35"/>
      <c r="AU4717" s="35"/>
      <c r="AV4717" s="14"/>
      <c r="AW4717" s="14"/>
      <c r="AX4717" s="14"/>
      <c r="AY4717" s="14"/>
      <c r="AZ4717" s="14"/>
      <c r="BA4717" s="14"/>
    </row>
    <row r="4718" spans="3:53" ht="15.75">
      <c r="C4718" s="35"/>
      <c r="D4718" s="35"/>
      <c r="E4718" s="304"/>
      <c r="F4718" s="304"/>
      <c r="G4718" s="35"/>
      <c r="H4718" s="35"/>
      <c r="I4718" s="35"/>
      <c r="J4718" s="35"/>
      <c r="K4718" s="35"/>
      <c r="L4718" s="38"/>
      <c r="M4718" s="35"/>
      <c r="N4718" s="35"/>
      <c r="O4718" s="35"/>
      <c r="P4718" s="35"/>
      <c r="Q4718" s="35"/>
      <c r="R4718" s="35"/>
      <c r="S4718" s="35"/>
      <c r="T4718" s="35"/>
      <c r="U4718" s="35"/>
      <c r="V4718" s="35"/>
      <c r="W4718" s="35"/>
      <c r="X4718" s="35"/>
      <c r="Y4718" s="35"/>
      <c r="Z4718" s="35"/>
      <c r="AA4718" s="35"/>
      <c r="AB4718" s="35"/>
      <c r="AC4718" s="35"/>
      <c r="AD4718" s="35"/>
      <c r="AE4718" s="331"/>
      <c r="AF4718" s="331"/>
      <c r="AG4718" s="331"/>
      <c r="AH4718" s="331"/>
      <c r="AI4718" s="331"/>
      <c r="AJ4718" s="331"/>
      <c r="AK4718" s="331"/>
      <c r="AL4718" s="34"/>
      <c r="AM4718" s="331"/>
      <c r="AN4718" s="35"/>
      <c r="AO4718" s="35"/>
      <c r="AP4718" s="162"/>
      <c r="AQ4718" s="35"/>
      <c r="AR4718" s="35"/>
      <c r="AS4718" s="35"/>
      <c r="AT4718" s="35"/>
      <c r="AU4718" s="35"/>
      <c r="AV4718" s="14"/>
      <c r="AW4718" s="14"/>
      <c r="AX4718" s="14"/>
      <c r="AY4718" s="14"/>
      <c r="AZ4718" s="14"/>
      <c r="BA4718" s="14"/>
    </row>
    <row r="4719" spans="3:53" ht="15.75">
      <c r="C4719" s="35"/>
      <c r="D4719" s="35"/>
      <c r="E4719" s="304"/>
      <c r="F4719" s="304"/>
      <c r="G4719" s="35"/>
      <c r="H4719" s="35"/>
      <c r="I4719" s="35"/>
      <c r="J4719" s="35"/>
      <c r="K4719" s="35"/>
      <c r="L4719" s="38"/>
      <c r="M4719" s="35"/>
      <c r="N4719" s="35"/>
      <c r="O4719" s="35"/>
      <c r="P4719" s="35"/>
      <c r="Q4719" s="35"/>
      <c r="R4719" s="35"/>
      <c r="S4719" s="35"/>
      <c r="T4719" s="35"/>
      <c r="U4719" s="35"/>
      <c r="V4719" s="35"/>
      <c r="W4719" s="35"/>
      <c r="X4719" s="35"/>
      <c r="Y4719" s="35"/>
      <c r="Z4719" s="35"/>
      <c r="AA4719" s="35"/>
      <c r="AB4719" s="35"/>
      <c r="AC4719" s="35"/>
      <c r="AD4719" s="35"/>
      <c r="AE4719" s="331"/>
      <c r="AF4719" s="331"/>
      <c r="AG4719" s="331"/>
      <c r="AH4719" s="331"/>
      <c r="AI4719" s="331"/>
      <c r="AJ4719" s="331"/>
      <c r="AK4719" s="331"/>
      <c r="AL4719" s="34"/>
      <c r="AM4719" s="331"/>
      <c r="AN4719" s="35"/>
      <c r="AO4719" s="35"/>
      <c r="AP4719" s="162"/>
      <c r="AQ4719" s="35"/>
      <c r="AR4719" s="35"/>
      <c r="AS4719" s="35"/>
      <c r="AT4719" s="35"/>
      <c r="AU4719" s="35"/>
      <c r="AV4719" s="14"/>
      <c r="AW4719" s="14"/>
      <c r="AX4719" s="14"/>
      <c r="AY4719" s="14"/>
      <c r="AZ4719" s="14"/>
      <c r="BA4719" s="14"/>
    </row>
    <row r="4720" spans="3:53" ht="15.75">
      <c r="C4720" s="35"/>
      <c r="D4720" s="35"/>
      <c r="E4720" s="304"/>
      <c r="F4720" s="304"/>
      <c r="G4720" s="35"/>
      <c r="H4720" s="35"/>
      <c r="I4720" s="35"/>
      <c r="J4720" s="35"/>
      <c r="K4720" s="35"/>
      <c r="L4720" s="38"/>
      <c r="M4720" s="35"/>
      <c r="N4720" s="35"/>
      <c r="O4720" s="35"/>
      <c r="P4720" s="35"/>
      <c r="Q4720" s="35"/>
      <c r="R4720" s="35"/>
      <c r="S4720" s="35"/>
      <c r="T4720" s="35"/>
      <c r="U4720" s="35"/>
      <c r="V4720" s="35"/>
      <c r="W4720" s="35"/>
      <c r="X4720" s="35"/>
      <c r="Y4720" s="35"/>
      <c r="Z4720" s="35"/>
      <c r="AA4720" s="35"/>
      <c r="AB4720" s="35"/>
      <c r="AC4720" s="35"/>
      <c r="AD4720" s="35"/>
      <c r="AE4720" s="331"/>
      <c r="AF4720" s="331"/>
      <c r="AG4720" s="331"/>
      <c r="AH4720" s="331"/>
      <c r="AI4720" s="331"/>
      <c r="AJ4720" s="331"/>
      <c r="AK4720" s="331"/>
      <c r="AL4720" s="34"/>
      <c r="AM4720" s="331"/>
      <c r="AN4720" s="35"/>
      <c r="AO4720" s="35"/>
      <c r="AP4720" s="162"/>
      <c r="AQ4720" s="35"/>
      <c r="AR4720" s="35"/>
      <c r="AS4720" s="35"/>
      <c r="AT4720" s="35"/>
      <c r="AU4720" s="35"/>
      <c r="AV4720" s="14"/>
      <c r="AW4720" s="14"/>
      <c r="AX4720" s="14"/>
      <c r="AY4720" s="14"/>
      <c r="AZ4720" s="14"/>
      <c r="BA4720" s="14"/>
    </row>
    <row r="4721" spans="3:53" ht="15.75">
      <c r="C4721" s="35"/>
      <c r="D4721" s="35"/>
      <c r="E4721" s="304"/>
      <c r="F4721" s="304"/>
      <c r="G4721" s="35"/>
      <c r="H4721" s="35"/>
      <c r="I4721" s="35"/>
      <c r="J4721" s="35"/>
      <c r="K4721" s="35"/>
      <c r="L4721" s="38"/>
      <c r="M4721" s="35"/>
      <c r="N4721" s="35"/>
      <c r="O4721" s="35"/>
      <c r="P4721" s="35"/>
      <c r="Q4721" s="35"/>
      <c r="R4721" s="35"/>
      <c r="S4721" s="35"/>
      <c r="T4721" s="35"/>
      <c r="U4721" s="35"/>
      <c r="V4721" s="35"/>
      <c r="W4721" s="35"/>
      <c r="X4721" s="35"/>
      <c r="Y4721" s="35"/>
      <c r="Z4721" s="35"/>
      <c r="AA4721" s="35"/>
      <c r="AB4721" s="35"/>
      <c r="AC4721" s="35"/>
      <c r="AD4721" s="35"/>
      <c r="AE4721" s="331"/>
      <c r="AF4721" s="331"/>
      <c r="AG4721" s="331"/>
      <c r="AH4721" s="331"/>
      <c r="AI4721" s="331"/>
      <c r="AJ4721" s="331"/>
      <c r="AK4721" s="331"/>
      <c r="AL4721" s="34"/>
      <c r="AM4721" s="331"/>
      <c r="AN4721" s="35"/>
      <c r="AO4721" s="35"/>
      <c r="AP4721" s="162"/>
      <c r="AQ4721" s="35"/>
      <c r="AR4721" s="35"/>
      <c r="AS4721" s="35"/>
      <c r="AT4721" s="35"/>
      <c r="AU4721" s="35"/>
      <c r="AV4721" s="14"/>
      <c r="AW4721" s="14"/>
      <c r="AX4721" s="14"/>
      <c r="AY4721" s="14"/>
      <c r="AZ4721" s="14"/>
      <c r="BA4721" s="14"/>
    </row>
    <row r="4722" spans="3:53" ht="15.75">
      <c r="C4722" s="35"/>
      <c r="D4722" s="35"/>
      <c r="E4722" s="304"/>
      <c r="F4722" s="304"/>
      <c r="G4722" s="35"/>
      <c r="H4722" s="35"/>
      <c r="I4722" s="35"/>
      <c r="J4722" s="35"/>
      <c r="K4722" s="35"/>
      <c r="L4722" s="38"/>
      <c r="M4722" s="35"/>
      <c r="N4722" s="35"/>
      <c r="O4722" s="35"/>
      <c r="P4722" s="35"/>
      <c r="Q4722" s="35"/>
      <c r="R4722" s="35"/>
      <c r="S4722" s="35"/>
      <c r="T4722" s="35"/>
      <c r="U4722" s="35"/>
      <c r="V4722" s="35"/>
      <c r="W4722" s="35"/>
      <c r="X4722" s="35"/>
      <c r="Y4722" s="35"/>
      <c r="Z4722" s="35"/>
      <c r="AA4722" s="35"/>
      <c r="AB4722" s="35"/>
      <c r="AC4722" s="35"/>
      <c r="AD4722" s="35"/>
      <c r="AE4722" s="331"/>
      <c r="AF4722" s="331"/>
      <c r="AG4722" s="331"/>
      <c r="AH4722" s="331"/>
      <c r="AI4722" s="331"/>
      <c r="AJ4722" s="331"/>
      <c r="AK4722" s="331"/>
      <c r="AL4722" s="34"/>
      <c r="AM4722" s="331"/>
      <c r="AN4722" s="35"/>
      <c r="AO4722" s="35"/>
      <c r="AP4722" s="162"/>
      <c r="AQ4722" s="35"/>
      <c r="AR4722" s="35"/>
      <c r="AS4722" s="35"/>
      <c r="AT4722" s="35"/>
      <c r="AU4722" s="35"/>
      <c r="AV4722" s="14"/>
      <c r="AW4722" s="14"/>
      <c r="AX4722" s="14"/>
      <c r="AY4722" s="14"/>
      <c r="AZ4722" s="14"/>
      <c r="BA4722" s="14"/>
    </row>
    <row r="4723" spans="3:53" ht="15.75">
      <c r="C4723" s="35"/>
      <c r="D4723" s="35"/>
      <c r="E4723" s="304"/>
      <c r="F4723" s="304"/>
      <c r="G4723" s="35"/>
      <c r="H4723" s="35"/>
      <c r="I4723" s="35"/>
      <c r="J4723" s="35"/>
      <c r="K4723" s="35"/>
      <c r="L4723" s="38"/>
      <c r="M4723" s="35"/>
      <c r="N4723" s="35"/>
      <c r="O4723" s="35"/>
      <c r="P4723" s="35"/>
      <c r="Q4723" s="35"/>
      <c r="R4723" s="35"/>
      <c r="S4723" s="35"/>
      <c r="T4723" s="35"/>
      <c r="U4723" s="35"/>
      <c r="V4723" s="35"/>
      <c r="W4723" s="35"/>
      <c r="X4723" s="35"/>
      <c r="Y4723" s="35"/>
      <c r="Z4723" s="35"/>
      <c r="AA4723" s="35"/>
      <c r="AB4723" s="35"/>
      <c r="AC4723" s="35"/>
      <c r="AD4723" s="35"/>
      <c r="AE4723" s="331"/>
      <c r="AF4723" s="331"/>
      <c r="AG4723" s="331"/>
      <c r="AH4723" s="331"/>
      <c r="AI4723" s="331"/>
      <c r="AJ4723" s="331"/>
      <c r="AK4723" s="331"/>
      <c r="AL4723" s="34"/>
      <c r="AM4723" s="331"/>
      <c r="AN4723" s="35"/>
      <c r="AO4723" s="35"/>
      <c r="AP4723" s="162"/>
      <c r="AQ4723" s="35"/>
      <c r="AR4723" s="35"/>
      <c r="AS4723" s="35"/>
      <c r="AT4723" s="35"/>
      <c r="AU4723" s="35"/>
      <c r="AV4723" s="14"/>
      <c r="AW4723" s="14"/>
      <c r="AX4723" s="14"/>
      <c r="AY4723" s="14"/>
      <c r="AZ4723" s="14"/>
      <c r="BA4723" s="14"/>
    </row>
    <row r="4724" spans="3:53" ht="15.75">
      <c r="C4724" s="35"/>
      <c r="D4724" s="35"/>
      <c r="E4724" s="304"/>
      <c r="F4724" s="304"/>
      <c r="G4724" s="35"/>
      <c r="H4724" s="35"/>
      <c r="I4724" s="35"/>
      <c r="J4724" s="35"/>
      <c r="K4724" s="35"/>
      <c r="L4724" s="38"/>
      <c r="M4724" s="35"/>
      <c r="N4724" s="35"/>
      <c r="O4724" s="35"/>
      <c r="P4724" s="35"/>
      <c r="Q4724" s="35"/>
      <c r="R4724" s="35"/>
      <c r="S4724" s="35"/>
      <c r="T4724" s="35"/>
      <c r="U4724" s="35"/>
      <c r="V4724" s="35"/>
      <c r="W4724" s="35"/>
      <c r="X4724" s="35"/>
      <c r="Y4724" s="35"/>
      <c r="Z4724" s="35"/>
      <c r="AA4724" s="35"/>
      <c r="AB4724" s="35"/>
      <c r="AC4724" s="35"/>
      <c r="AD4724" s="35"/>
      <c r="AE4724" s="331"/>
      <c r="AF4724" s="331"/>
      <c r="AG4724" s="331"/>
      <c r="AH4724" s="331"/>
      <c r="AI4724" s="331"/>
      <c r="AJ4724" s="331"/>
      <c r="AK4724" s="331"/>
      <c r="AL4724" s="34"/>
      <c r="AM4724" s="331"/>
      <c r="AN4724" s="35"/>
      <c r="AO4724" s="35"/>
      <c r="AP4724" s="162"/>
      <c r="AQ4724" s="35"/>
      <c r="AR4724" s="35"/>
      <c r="AS4724" s="35"/>
      <c r="AT4724" s="35"/>
      <c r="AU4724" s="35"/>
      <c r="AV4724" s="14"/>
      <c r="AW4724" s="14"/>
      <c r="AX4724" s="14"/>
      <c r="AY4724" s="14"/>
      <c r="AZ4724" s="14"/>
      <c r="BA4724" s="14"/>
    </row>
    <row r="4725" spans="3:53" ht="15.75">
      <c r="C4725" s="35"/>
      <c r="D4725" s="35"/>
      <c r="E4725" s="304"/>
      <c r="F4725" s="304"/>
      <c r="G4725" s="35"/>
      <c r="H4725" s="35"/>
      <c r="I4725" s="35"/>
      <c r="J4725" s="35"/>
      <c r="K4725" s="35"/>
      <c r="L4725" s="38"/>
      <c r="M4725" s="35"/>
      <c r="N4725" s="35"/>
      <c r="O4725" s="35"/>
      <c r="P4725" s="35"/>
      <c r="Q4725" s="35"/>
      <c r="R4725" s="35"/>
      <c r="S4725" s="35"/>
      <c r="T4725" s="35"/>
      <c r="U4725" s="35"/>
      <c r="V4725" s="35"/>
      <c r="W4725" s="35"/>
      <c r="X4725" s="35"/>
      <c r="Y4725" s="35"/>
      <c r="Z4725" s="35"/>
      <c r="AA4725" s="35"/>
      <c r="AB4725" s="35"/>
      <c r="AC4725" s="35"/>
      <c r="AD4725" s="35"/>
      <c r="AE4725" s="331"/>
      <c r="AF4725" s="331"/>
      <c r="AG4725" s="331"/>
      <c r="AH4725" s="331"/>
      <c r="AI4725" s="331"/>
      <c r="AJ4725" s="331"/>
      <c r="AK4725" s="331"/>
      <c r="AL4725" s="34"/>
      <c r="AM4725" s="331"/>
      <c r="AN4725" s="35"/>
      <c r="AO4725" s="35"/>
      <c r="AP4725" s="162"/>
      <c r="AQ4725" s="35"/>
      <c r="AR4725" s="35"/>
      <c r="AS4725" s="35"/>
      <c r="AT4725" s="35"/>
      <c r="AU4725" s="35"/>
      <c r="AV4725" s="14"/>
      <c r="AW4725" s="14"/>
      <c r="AX4725" s="14"/>
      <c r="AY4725" s="14"/>
      <c r="AZ4725" s="14"/>
      <c r="BA4725" s="14"/>
    </row>
    <row r="4726" spans="3:53" ht="15.75">
      <c r="C4726" s="35"/>
      <c r="D4726" s="35"/>
      <c r="E4726" s="304"/>
      <c r="F4726" s="304"/>
      <c r="G4726" s="35"/>
      <c r="H4726" s="35"/>
      <c r="I4726" s="35"/>
      <c r="J4726" s="35"/>
      <c r="K4726" s="35"/>
      <c r="L4726" s="38"/>
      <c r="M4726" s="35"/>
      <c r="N4726" s="35"/>
      <c r="O4726" s="35"/>
      <c r="P4726" s="35"/>
      <c r="Q4726" s="35"/>
      <c r="R4726" s="35"/>
      <c r="S4726" s="35"/>
      <c r="T4726" s="35"/>
      <c r="U4726" s="35"/>
      <c r="V4726" s="35"/>
      <c r="W4726" s="35"/>
      <c r="X4726" s="35"/>
      <c r="Y4726" s="35"/>
      <c r="Z4726" s="35"/>
      <c r="AA4726" s="35"/>
      <c r="AB4726" s="35"/>
      <c r="AC4726" s="35"/>
      <c r="AD4726" s="35"/>
      <c r="AE4726" s="331"/>
      <c r="AF4726" s="331"/>
      <c r="AG4726" s="331"/>
      <c r="AH4726" s="331"/>
      <c r="AI4726" s="331"/>
      <c r="AJ4726" s="331"/>
      <c r="AK4726" s="331"/>
      <c r="AL4726" s="34"/>
      <c r="AM4726" s="331"/>
      <c r="AN4726" s="35"/>
      <c r="AO4726" s="35"/>
      <c r="AP4726" s="162"/>
      <c r="AQ4726" s="35"/>
      <c r="AR4726" s="35"/>
      <c r="AS4726" s="35"/>
      <c r="AT4726" s="35"/>
      <c r="AU4726" s="35"/>
      <c r="AV4726" s="14"/>
      <c r="AW4726" s="14"/>
      <c r="AX4726" s="14"/>
      <c r="AY4726" s="14"/>
      <c r="AZ4726" s="14"/>
      <c r="BA4726" s="14"/>
    </row>
    <row r="4727" spans="3:53" ht="15.75">
      <c r="C4727" s="35"/>
      <c r="D4727" s="35"/>
      <c r="E4727" s="304"/>
      <c r="F4727" s="304"/>
      <c r="G4727" s="35"/>
      <c r="H4727" s="35"/>
      <c r="I4727" s="35"/>
      <c r="J4727" s="35"/>
      <c r="K4727" s="35"/>
      <c r="L4727" s="38"/>
      <c r="M4727" s="35"/>
      <c r="N4727" s="35"/>
      <c r="O4727" s="35"/>
      <c r="P4727" s="35"/>
      <c r="Q4727" s="35"/>
      <c r="R4727" s="35"/>
      <c r="S4727" s="35"/>
      <c r="T4727" s="35"/>
      <c r="U4727" s="35"/>
      <c r="V4727" s="35"/>
      <c r="W4727" s="35"/>
      <c r="X4727" s="35"/>
      <c r="Y4727" s="35"/>
      <c r="Z4727" s="35"/>
      <c r="AA4727" s="35"/>
      <c r="AB4727" s="35"/>
      <c r="AC4727" s="35"/>
      <c r="AD4727" s="35"/>
      <c r="AE4727" s="331"/>
      <c r="AF4727" s="331"/>
      <c r="AG4727" s="331"/>
      <c r="AH4727" s="331"/>
      <c r="AI4727" s="331"/>
      <c r="AJ4727" s="331"/>
      <c r="AK4727" s="331"/>
      <c r="AL4727" s="34"/>
      <c r="AM4727" s="331"/>
      <c r="AN4727" s="35"/>
      <c r="AO4727" s="35"/>
      <c r="AP4727" s="162"/>
      <c r="AQ4727" s="35"/>
      <c r="AR4727" s="35"/>
      <c r="AS4727" s="35"/>
      <c r="AT4727" s="35"/>
      <c r="AU4727" s="35"/>
      <c r="AV4727" s="14"/>
      <c r="AW4727" s="14"/>
      <c r="AX4727" s="14"/>
      <c r="AY4727" s="14"/>
      <c r="AZ4727" s="14"/>
      <c r="BA4727" s="14"/>
    </row>
    <row r="4728" spans="3:53" ht="15.75">
      <c r="C4728" s="35"/>
      <c r="D4728" s="35"/>
      <c r="E4728" s="304"/>
      <c r="F4728" s="304"/>
      <c r="G4728" s="35"/>
      <c r="H4728" s="35"/>
      <c r="I4728" s="35"/>
      <c r="J4728" s="35"/>
      <c r="K4728" s="35"/>
      <c r="L4728" s="38"/>
      <c r="M4728" s="35"/>
      <c r="N4728" s="35"/>
      <c r="O4728" s="35"/>
      <c r="P4728" s="35"/>
      <c r="Q4728" s="35"/>
      <c r="R4728" s="35"/>
      <c r="S4728" s="35"/>
      <c r="T4728" s="35"/>
      <c r="U4728" s="35"/>
      <c r="V4728" s="35"/>
      <c r="W4728" s="35"/>
      <c r="X4728" s="35"/>
      <c r="Y4728" s="35"/>
      <c r="Z4728" s="35"/>
      <c r="AA4728" s="35"/>
      <c r="AB4728" s="35"/>
      <c r="AC4728" s="35"/>
      <c r="AD4728" s="35"/>
      <c r="AE4728" s="331"/>
      <c r="AF4728" s="331"/>
      <c r="AG4728" s="331"/>
      <c r="AH4728" s="331"/>
      <c r="AI4728" s="331"/>
      <c r="AJ4728" s="331"/>
      <c r="AK4728" s="331"/>
      <c r="AL4728" s="34"/>
      <c r="AM4728" s="331"/>
      <c r="AN4728" s="35"/>
      <c r="AO4728" s="35"/>
      <c r="AP4728" s="162"/>
      <c r="AQ4728" s="35"/>
      <c r="AR4728" s="35"/>
      <c r="AS4728" s="35"/>
      <c r="AT4728" s="35"/>
      <c r="AU4728" s="35"/>
      <c r="AV4728" s="14"/>
      <c r="AW4728" s="14"/>
      <c r="AX4728" s="14"/>
      <c r="AY4728" s="14"/>
      <c r="AZ4728" s="14"/>
      <c r="BA4728" s="14"/>
    </row>
    <row r="4729" spans="3:53" ht="15.75">
      <c r="C4729" s="35"/>
      <c r="D4729" s="35"/>
      <c r="E4729" s="304"/>
      <c r="F4729" s="304"/>
      <c r="G4729" s="35"/>
      <c r="H4729" s="35"/>
      <c r="I4729" s="35"/>
      <c r="J4729" s="35"/>
      <c r="K4729" s="35"/>
      <c r="L4729" s="38"/>
      <c r="M4729" s="35"/>
      <c r="N4729" s="35"/>
      <c r="O4729" s="35"/>
      <c r="P4729" s="35"/>
      <c r="Q4729" s="35"/>
      <c r="R4729" s="35"/>
      <c r="S4729" s="35"/>
      <c r="T4729" s="35"/>
      <c r="U4729" s="35"/>
      <c r="V4729" s="35"/>
      <c r="W4729" s="35"/>
      <c r="X4729" s="35"/>
      <c r="Y4729" s="35"/>
      <c r="Z4729" s="35"/>
      <c r="AA4729" s="35"/>
      <c r="AB4729" s="35"/>
      <c r="AC4729" s="35"/>
      <c r="AD4729" s="35"/>
      <c r="AE4729" s="331"/>
      <c r="AF4729" s="331"/>
      <c r="AG4729" s="331"/>
      <c r="AH4729" s="331"/>
      <c r="AI4729" s="331"/>
      <c r="AJ4729" s="331"/>
      <c r="AK4729" s="331"/>
      <c r="AL4729" s="34"/>
      <c r="AM4729" s="331"/>
      <c r="AN4729" s="35"/>
      <c r="AO4729" s="35"/>
      <c r="AP4729" s="162"/>
      <c r="AQ4729" s="35"/>
      <c r="AR4729" s="35"/>
      <c r="AS4729" s="35"/>
      <c r="AT4729" s="35"/>
      <c r="AU4729" s="35"/>
      <c r="AV4729" s="14"/>
      <c r="AW4729" s="14"/>
      <c r="AX4729" s="14"/>
      <c r="AY4729" s="14"/>
      <c r="AZ4729" s="14"/>
      <c r="BA4729" s="14"/>
    </row>
    <row r="4730" spans="3:53" ht="15.75">
      <c r="C4730" s="35"/>
      <c r="D4730" s="35"/>
      <c r="E4730" s="304"/>
      <c r="F4730" s="304"/>
      <c r="G4730" s="35"/>
      <c r="H4730" s="35"/>
      <c r="I4730" s="35"/>
      <c r="J4730" s="35"/>
      <c r="K4730" s="35"/>
      <c r="L4730" s="38"/>
      <c r="M4730" s="35"/>
      <c r="N4730" s="35"/>
      <c r="O4730" s="35"/>
      <c r="P4730" s="35"/>
      <c r="Q4730" s="35"/>
      <c r="R4730" s="35"/>
      <c r="S4730" s="35"/>
      <c r="T4730" s="35"/>
      <c r="U4730" s="35"/>
      <c r="V4730" s="35"/>
      <c r="W4730" s="35"/>
      <c r="X4730" s="35"/>
      <c r="Y4730" s="35"/>
      <c r="Z4730" s="35"/>
      <c r="AA4730" s="35"/>
      <c r="AB4730" s="35"/>
      <c r="AC4730" s="35"/>
      <c r="AD4730" s="35"/>
      <c r="AE4730" s="331"/>
      <c r="AF4730" s="331"/>
      <c r="AG4730" s="331"/>
      <c r="AH4730" s="331"/>
      <c r="AI4730" s="331"/>
      <c r="AJ4730" s="331"/>
      <c r="AK4730" s="331"/>
      <c r="AL4730" s="34"/>
      <c r="AM4730" s="331"/>
      <c r="AN4730" s="35"/>
      <c r="AO4730" s="35"/>
      <c r="AP4730" s="162"/>
      <c r="AQ4730" s="35"/>
      <c r="AR4730" s="35"/>
      <c r="AS4730" s="35"/>
      <c r="AT4730" s="35"/>
      <c r="AU4730" s="35"/>
      <c r="AV4730" s="14"/>
      <c r="AW4730" s="14"/>
      <c r="AX4730" s="14"/>
      <c r="AY4730" s="14"/>
      <c r="AZ4730" s="14"/>
      <c r="BA4730" s="14"/>
    </row>
    <row r="4731" spans="3:53" ht="15.75">
      <c r="C4731" s="35"/>
      <c r="D4731" s="35"/>
      <c r="E4731" s="304"/>
      <c r="F4731" s="304"/>
      <c r="G4731" s="35"/>
      <c r="H4731" s="35"/>
      <c r="I4731" s="35"/>
      <c r="J4731" s="35"/>
      <c r="K4731" s="35"/>
      <c r="L4731" s="38"/>
      <c r="M4731" s="35"/>
      <c r="N4731" s="35"/>
      <c r="O4731" s="35"/>
      <c r="P4731" s="35"/>
      <c r="Q4731" s="35"/>
      <c r="R4731" s="35"/>
      <c r="S4731" s="35"/>
      <c r="T4731" s="35"/>
      <c r="U4731" s="35"/>
      <c r="V4731" s="35"/>
      <c r="W4731" s="35"/>
      <c r="X4731" s="35"/>
      <c r="Y4731" s="35"/>
      <c r="Z4731" s="35"/>
      <c r="AA4731" s="35"/>
      <c r="AB4731" s="35"/>
      <c r="AC4731" s="35"/>
      <c r="AD4731" s="35"/>
      <c r="AE4731" s="331"/>
      <c r="AF4731" s="331"/>
      <c r="AG4731" s="331"/>
      <c r="AH4731" s="331"/>
      <c r="AI4731" s="331"/>
      <c r="AJ4731" s="331"/>
      <c r="AK4731" s="331"/>
      <c r="AL4731" s="34"/>
      <c r="AM4731" s="331"/>
      <c r="AN4731" s="35"/>
      <c r="AO4731" s="35"/>
      <c r="AP4731" s="162"/>
      <c r="AQ4731" s="35"/>
      <c r="AR4731" s="35"/>
      <c r="AS4731" s="35"/>
      <c r="AT4731" s="35"/>
      <c r="AU4731" s="35"/>
      <c r="AV4731" s="14"/>
      <c r="AW4731" s="14"/>
      <c r="AX4731" s="14"/>
      <c r="AY4731" s="14"/>
      <c r="AZ4731" s="14"/>
      <c r="BA4731" s="14"/>
    </row>
    <row r="4732" spans="3:53" ht="15.75">
      <c r="C4732" s="35"/>
      <c r="D4732" s="35"/>
      <c r="E4732" s="304"/>
      <c r="F4732" s="304"/>
      <c r="G4732" s="35"/>
      <c r="H4732" s="35"/>
      <c r="I4732" s="35"/>
      <c r="J4732" s="35"/>
      <c r="K4732" s="35"/>
      <c r="L4732" s="38"/>
      <c r="M4732" s="35"/>
      <c r="N4732" s="35"/>
      <c r="O4732" s="35"/>
      <c r="P4732" s="35"/>
      <c r="Q4732" s="35"/>
      <c r="R4732" s="35"/>
      <c r="S4732" s="35"/>
      <c r="T4732" s="35"/>
      <c r="U4732" s="35"/>
      <c r="V4732" s="35"/>
      <c r="W4732" s="35"/>
      <c r="X4732" s="35"/>
      <c r="Y4732" s="35"/>
      <c r="Z4732" s="35"/>
      <c r="AA4732" s="35"/>
      <c r="AB4732" s="35"/>
      <c r="AC4732" s="35"/>
      <c r="AD4732" s="35"/>
      <c r="AE4732" s="331"/>
      <c r="AF4732" s="331"/>
      <c r="AG4732" s="331"/>
      <c r="AH4732" s="331"/>
      <c r="AI4732" s="331"/>
      <c r="AJ4732" s="331"/>
      <c r="AK4732" s="331"/>
      <c r="AL4732" s="34"/>
      <c r="AM4732" s="331"/>
      <c r="AN4732" s="35"/>
      <c r="AO4732" s="35"/>
      <c r="AP4732" s="162"/>
      <c r="AQ4732" s="35"/>
      <c r="AR4732" s="35"/>
      <c r="AS4732" s="35"/>
      <c r="AT4732" s="35"/>
      <c r="AU4732" s="35"/>
      <c r="AV4732" s="14"/>
      <c r="AW4732" s="14"/>
      <c r="AX4732" s="14"/>
      <c r="AY4732" s="14"/>
      <c r="AZ4732" s="14"/>
      <c r="BA4732" s="14"/>
    </row>
    <row r="4733" spans="3:53" ht="15.75">
      <c r="C4733" s="35"/>
      <c r="D4733" s="35"/>
      <c r="E4733" s="304"/>
      <c r="F4733" s="304"/>
      <c r="G4733" s="35"/>
      <c r="H4733" s="35"/>
      <c r="I4733" s="35"/>
      <c r="J4733" s="35"/>
      <c r="K4733" s="35"/>
      <c r="L4733" s="38"/>
      <c r="M4733" s="35"/>
      <c r="N4733" s="35"/>
      <c r="O4733" s="35"/>
      <c r="P4733" s="35"/>
      <c r="Q4733" s="35"/>
      <c r="R4733" s="35"/>
      <c r="S4733" s="35"/>
      <c r="T4733" s="35"/>
      <c r="U4733" s="35"/>
      <c r="V4733" s="35"/>
      <c r="W4733" s="35"/>
      <c r="X4733" s="35"/>
      <c r="Y4733" s="35"/>
      <c r="Z4733" s="35"/>
      <c r="AA4733" s="35"/>
      <c r="AB4733" s="35"/>
      <c r="AC4733" s="35"/>
      <c r="AD4733" s="35"/>
      <c r="AE4733" s="331"/>
      <c r="AF4733" s="331"/>
      <c r="AG4733" s="331"/>
      <c r="AH4733" s="331"/>
      <c r="AI4733" s="331"/>
      <c r="AJ4733" s="331"/>
      <c r="AK4733" s="331"/>
      <c r="AL4733" s="34"/>
      <c r="AM4733" s="331"/>
      <c r="AN4733" s="35"/>
      <c r="AO4733" s="35"/>
      <c r="AP4733" s="162"/>
      <c r="AQ4733" s="35"/>
      <c r="AR4733" s="35"/>
      <c r="AS4733" s="35"/>
      <c r="AT4733" s="35"/>
      <c r="AU4733" s="35"/>
      <c r="AV4733" s="14"/>
      <c r="AW4733" s="14"/>
      <c r="AX4733" s="14"/>
      <c r="AY4733" s="14"/>
      <c r="AZ4733" s="14"/>
      <c r="BA4733" s="14"/>
    </row>
    <row r="4734" spans="3:53" ht="15.75">
      <c r="C4734" s="35"/>
      <c r="D4734" s="35"/>
      <c r="E4734" s="304"/>
      <c r="F4734" s="304"/>
      <c r="G4734" s="35"/>
      <c r="H4734" s="35"/>
      <c r="I4734" s="35"/>
      <c r="J4734" s="35"/>
      <c r="K4734" s="35"/>
      <c r="L4734" s="38"/>
      <c r="M4734" s="35"/>
      <c r="N4734" s="35"/>
      <c r="O4734" s="35"/>
      <c r="P4734" s="35"/>
      <c r="Q4734" s="35"/>
      <c r="R4734" s="35"/>
      <c r="S4734" s="35"/>
      <c r="T4734" s="35"/>
      <c r="U4734" s="35"/>
      <c r="V4734" s="35"/>
      <c r="W4734" s="35"/>
      <c r="X4734" s="35"/>
      <c r="Y4734" s="35"/>
      <c r="Z4734" s="35"/>
      <c r="AA4734" s="35"/>
      <c r="AB4734" s="35"/>
      <c r="AC4734" s="35"/>
      <c r="AD4734" s="35"/>
      <c r="AE4734" s="331"/>
      <c r="AF4734" s="331"/>
      <c r="AG4734" s="331"/>
      <c r="AH4734" s="331"/>
      <c r="AI4734" s="331"/>
      <c r="AJ4734" s="331"/>
      <c r="AK4734" s="331"/>
      <c r="AL4734" s="34"/>
      <c r="AM4734" s="331"/>
      <c r="AN4734" s="35"/>
      <c r="AO4734" s="35"/>
      <c r="AP4734" s="162"/>
      <c r="AQ4734" s="35"/>
      <c r="AR4734" s="35"/>
      <c r="AS4734" s="35"/>
      <c r="AT4734" s="35"/>
      <c r="AU4734" s="35"/>
      <c r="AV4734" s="14"/>
      <c r="AW4734" s="14"/>
      <c r="AX4734" s="14"/>
      <c r="AY4734" s="14"/>
      <c r="AZ4734" s="14"/>
      <c r="BA4734" s="14"/>
    </row>
    <row r="4735" spans="3:53" ht="15.75">
      <c r="C4735" s="35"/>
      <c r="D4735" s="35"/>
      <c r="E4735" s="304"/>
      <c r="F4735" s="304"/>
      <c r="G4735" s="35"/>
      <c r="H4735" s="35"/>
      <c r="I4735" s="35"/>
      <c r="J4735" s="35"/>
      <c r="K4735" s="35"/>
      <c r="L4735" s="38"/>
      <c r="M4735" s="35"/>
      <c r="N4735" s="35"/>
      <c r="O4735" s="35"/>
      <c r="P4735" s="35"/>
      <c r="Q4735" s="35"/>
      <c r="R4735" s="35"/>
      <c r="S4735" s="35"/>
      <c r="T4735" s="35"/>
      <c r="U4735" s="35"/>
      <c r="V4735" s="35"/>
      <c r="W4735" s="35"/>
      <c r="X4735" s="35"/>
      <c r="Y4735" s="35"/>
      <c r="Z4735" s="35"/>
      <c r="AA4735" s="35"/>
      <c r="AB4735" s="35"/>
      <c r="AC4735" s="35"/>
      <c r="AD4735" s="35"/>
      <c r="AE4735" s="331"/>
      <c r="AF4735" s="331"/>
      <c r="AG4735" s="331"/>
      <c r="AH4735" s="331"/>
      <c r="AI4735" s="331"/>
      <c r="AJ4735" s="331"/>
      <c r="AK4735" s="331"/>
      <c r="AL4735" s="34"/>
      <c r="AM4735" s="331"/>
      <c r="AN4735" s="35"/>
      <c r="AO4735" s="35"/>
      <c r="AP4735" s="162"/>
      <c r="AQ4735" s="35"/>
      <c r="AR4735" s="35"/>
      <c r="AS4735" s="35"/>
      <c r="AT4735" s="35"/>
      <c r="AU4735" s="35"/>
      <c r="AV4735" s="14"/>
      <c r="AW4735" s="14"/>
      <c r="AX4735" s="14"/>
      <c r="AY4735" s="14"/>
      <c r="AZ4735" s="14"/>
      <c r="BA4735" s="14"/>
    </row>
    <row r="4736" spans="3:53" ht="15.75">
      <c r="C4736" s="35"/>
      <c r="D4736" s="35"/>
      <c r="E4736" s="304"/>
      <c r="F4736" s="304"/>
      <c r="G4736" s="35"/>
      <c r="H4736" s="35"/>
      <c r="I4736" s="35"/>
      <c r="J4736" s="35"/>
      <c r="K4736" s="35"/>
      <c r="L4736" s="38"/>
      <c r="M4736" s="35"/>
      <c r="N4736" s="35"/>
      <c r="O4736" s="35"/>
      <c r="P4736" s="35"/>
      <c r="Q4736" s="35"/>
      <c r="R4736" s="35"/>
      <c r="S4736" s="35"/>
      <c r="T4736" s="35"/>
      <c r="U4736" s="35"/>
      <c r="V4736" s="35"/>
      <c r="W4736" s="35"/>
      <c r="X4736" s="35"/>
      <c r="Y4736" s="35"/>
      <c r="Z4736" s="35"/>
      <c r="AA4736" s="35"/>
      <c r="AB4736" s="35"/>
      <c r="AC4736" s="35"/>
      <c r="AD4736" s="35"/>
      <c r="AE4736" s="331"/>
      <c r="AF4736" s="331"/>
      <c r="AG4736" s="331"/>
      <c r="AH4736" s="331"/>
      <c r="AI4736" s="331"/>
      <c r="AJ4736" s="331"/>
      <c r="AK4736" s="331"/>
      <c r="AL4736" s="34"/>
      <c r="AM4736" s="331"/>
      <c r="AN4736" s="35"/>
      <c r="AO4736" s="35"/>
      <c r="AP4736" s="162"/>
      <c r="AQ4736" s="35"/>
      <c r="AR4736" s="35"/>
      <c r="AS4736" s="35"/>
      <c r="AT4736" s="35"/>
      <c r="AU4736" s="35"/>
      <c r="AV4736" s="14"/>
      <c r="AW4736" s="14"/>
      <c r="AX4736" s="14"/>
      <c r="AY4736" s="14"/>
      <c r="AZ4736" s="14"/>
      <c r="BA4736" s="14"/>
    </row>
    <row r="4737" spans="3:53" ht="15.75">
      <c r="C4737" s="35"/>
      <c r="D4737" s="35"/>
      <c r="E4737" s="304"/>
      <c r="F4737" s="304"/>
      <c r="G4737" s="35"/>
      <c r="H4737" s="35"/>
      <c r="I4737" s="35"/>
      <c r="J4737" s="35"/>
      <c r="K4737" s="35"/>
      <c r="L4737" s="38"/>
      <c r="M4737" s="35"/>
      <c r="N4737" s="35"/>
      <c r="O4737" s="35"/>
      <c r="P4737" s="35"/>
      <c r="Q4737" s="35"/>
      <c r="R4737" s="35"/>
      <c r="S4737" s="35"/>
      <c r="T4737" s="35"/>
      <c r="U4737" s="35"/>
      <c r="V4737" s="35"/>
      <c r="W4737" s="35"/>
      <c r="X4737" s="35"/>
      <c r="Y4737" s="35"/>
      <c r="Z4737" s="35"/>
      <c r="AA4737" s="35"/>
      <c r="AB4737" s="35"/>
      <c r="AC4737" s="35"/>
      <c r="AD4737" s="35"/>
      <c r="AE4737" s="331"/>
      <c r="AF4737" s="331"/>
      <c r="AG4737" s="331"/>
      <c r="AH4737" s="331"/>
      <c r="AI4737" s="331"/>
      <c r="AJ4737" s="331"/>
      <c r="AK4737" s="331"/>
      <c r="AL4737" s="34"/>
      <c r="AM4737" s="331"/>
      <c r="AN4737" s="35"/>
      <c r="AO4737" s="35"/>
      <c r="AP4737" s="162"/>
      <c r="AQ4737" s="35"/>
      <c r="AR4737" s="35"/>
      <c r="AS4737" s="35"/>
      <c r="AT4737" s="35"/>
      <c r="AU4737" s="35"/>
      <c r="AV4737" s="14"/>
      <c r="AW4737" s="14"/>
      <c r="AX4737" s="14"/>
      <c r="AY4737" s="14"/>
      <c r="AZ4737" s="14"/>
      <c r="BA4737" s="14"/>
    </row>
    <row r="4738" spans="3:53" ht="15.75">
      <c r="C4738" s="35"/>
      <c r="D4738" s="35"/>
      <c r="E4738" s="304"/>
      <c r="F4738" s="304"/>
      <c r="G4738" s="35"/>
      <c r="H4738" s="35"/>
      <c r="I4738" s="35"/>
      <c r="J4738" s="35"/>
      <c r="K4738" s="35"/>
      <c r="L4738" s="38"/>
      <c r="M4738" s="35"/>
      <c r="N4738" s="35"/>
      <c r="O4738" s="35"/>
      <c r="P4738" s="35"/>
      <c r="Q4738" s="35"/>
      <c r="R4738" s="35"/>
      <c r="S4738" s="35"/>
      <c r="T4738" s="35"/>
      <c r="U4738" s="35"/>
      <c r="V4738" s="35"/>
      <c r="W4738" s="35"/>
      <c r="X4738" s="35"/>
      <c r="Y4738" s="35"/>
      <c r="Z4738" s="35"/>
      <c r="AA4738" s="35"/>
      <c r="AB4738" s="35"/>
      <c r="AC4738" s="35"/>
      <c r="AD4738" s="35"/>
      <c r="AE4738" s="331"/>
      <c r="AF4738" s="331"/>
      <c r="AG4738" s="331"/>
      <c r="AH4738" s="331"/>
      <c r="AI4738" s="331"/>
      <c r="AJ4738" s="331"/>
      <c r="AK4738" s="331"/>
      <c r="AL4738" s="34"/>
      <c r="AM4738" s="331"/>
      <c r="AN4738" s="35"/>
      <c r="AO4738" s="35"/>
      <c r="AP4738" s="162"/>
      <c r="AQ4738" s="35"/>
      <c r="AR4738" s="35"/>
      <c r="AS4738" s="35"/>
      <c r="AT4738" s="35"/>
      <c r="AU4738" s="35"/>
      <c r="AV4738" s="14"/>
      <c r="AW4738" s="14"/>
      <c r="AX4738" s="14"/>
      <c r="AY4738" s="14"/>
      <c r="AZ4738" s="14"/>
      <c r="BA4738" s="14"/>
    </row>
    <row r="4739" spans="3:53" ht="15.75">
      <c r="C4739" s="35"/>
      <c r="D4739" s="35"/>
      <c r="E4739" s="304"/>
      <c r="F4739" s="304"/>
      <c r="G4739" s="35"/>
      <c r="H4739" s="35"/>
      <c r="I4739" s="35"/>
      <c r="J4739" s="35"/>
      <c r="K4739" s="35"/>
      <c r="L4739" s="38"/>
      <c r="M4739" s="35"/>
      <c r="N4739" s="35"/>
      <c r="O4739" s="35"/>
      <c r="P4739" s="35"/>
      <c r="Q4739" s="35"/>
      <c r="R4739" s="35"/>
      <c r="S4739" s="35"/>
      <c r="T4739" s="35"/>
      <c r="U4739" s="35"/>
      <c r="V4739" s="35"/>
      <c r="W4739" s="35"/>
      <c r="X4739" s="35"/>
      <c r="Y4739" s="35"/>
      <c r="Z4739" s="35"/>
      <c r="AA4739" s="35"/>
      <c r="AB4739" s="35"/>
      <c r="AC4739" s="35"/>
      <c r="AD4739" s="35"/>
      <c r="AE4739" s="331"/>
      <c r="AF4739" s="331"/>
      <c r="AG4739" s="331"/>
      <c r="AH4739" s="331"/>
      <c r="AI4739" s="331"/>
      <c r="AJ4739" s="331"/>
      <c r="AK4739" s="331"/>
      <c r="AL4739" s="34"/>
      <c r="AM4739" s="331"/>
      <c r="AN4739" s="35"/>
      <c r="AO4739" s="35"/>
      <c r="AP4739" s="162"/>
      <c r="AQ4739" s="35"/>
      <c r="AR4739" s="35"/>
      <c r="AS4739" s="35"/>
      <c r="AT4739" s="35"/>
      <c r="AU4739" s="35"/>
      <c r="AV4739" s="14"/>
      <c r="AW4739" s="14"/>
      <c r="AX4739" s="14"/>
      <c r="AY4739" s="14"/>
      <c r="AZ4739" s="14"/>
      <c r="BA4739" s="14"/>
    </row>
    <row r="4740" spans="3:53" ht="15.75">
      <c r="C4740" s="35"/>
      <c r="D4740" s="35"/>
      <c r="E4740" s="304"/>
      <c r="F4740" s="304"/>
      <c r="G4740" s="35"/>
      <c r="H4740" s="35"/>
      <c r="I4740" s="35"/>
      <c r="J4740" s="35"/>
      <c r="K4740" s="35"/>
      <c r="L4740" s="38"/>
      <c r="M4740" s="35"/>
      <c r="N4740" s="35"/>
      <c r="O4740" s="35"/>
      <c r="P4740" s="35"/>
      <c r="Q4740" s="35"/>
      <c r="R4740" s="35"/>
      <c r="S4740" s="35"/>
      <c r="T4740" s="35"/>
      <c r="U4740" s="35"/>
      <c r="V4740" s="35"/>
      <c r="W4740" s="35"/>
      <c r="X4740" s="35"/>
      <c r="Y4740" s="35"/>
      <c r="Z4740" s="35"/>
      <c r="AA4740" s="35"/>
      <c r="AB4740" s="35"/>
      <c r="AC4740" s="35"/>
      <c r="AD4740" s="35"/>
      <c r="AE4740" s="331"/>
      <c r="AF4740" s="331"/>
      <c r="AG4740" s="331"/>
      <c r="AH4740" s="331"/>
      <c r="AI4740" s="331"/>
      <c r="AJ4740" s="331"/>
      <c r="AK4740" s="331"/>
      <c r="AL4740" s="34"/>
      <c r="AM4740" s="331"/>
      <c r="AN4740" s="35"/>
      <c r="AO4740" s="35"/>
      <c r="AP4740" s="162"/>
      <c r="AQ4740" s="35"/>
      <c r="AR4740" s="35"/>
      <c r="AS4740" s="35"/>
      <c r="AT4740" s="35"/>
      <c r="AU4740" s="35"/>
      <c r="AV4740" s="14"/>
      <c r="AW4740" s="14"/>
      <c r="AX4740" s="14"/>
      <c r="AY4740" s="14"/>
      <c r="AZ4740" s="14"/>
      <c r="BA4740" s="14"/>
    </row>
    <row r="4741" spans="3:53" ht="15.75">
      <c r="C4741" s="35"/>
      <c r="D4741" s="35"/>
      <c r="E4741" s="304"/>
      <c r="F4741" s="304"/>
      <c r="G4741" s="35"/>
      <c r="H4741" s="35"/>
      <c r="I4741" s="35"/>
      <c r="J4741" s="35"/>
      <c r="K4741" s="35"/>
      <c r="L4741" s="38"/>
      <c r="M4741" s="35"/>
      <c r="N4741" s="35"/>
      <c r="O4741" s="35"/>
      <c r="P4741" s="35"/>
      <c r="Q4741" s="35"/>
      <c r="R4741" s="35"/>
      <c r="S4741" s="35"/>
      <c r="T4741" s="35"/>
      <c r="U4741" s="35"/>
      <c r="V4741" s="35"/>
      <c r="W4741" s="35"/>
      <c r="X4741" s="35"/>
      <c r="Y4741" s="35"/>
      <c r="Z4741" s="35"/>
      <c r="AA4741" s="35"/>
      <c r="AB4741" s="35"/>
      <c r="AC4741" s="35"/>
      <c r="AD4741" s="35"/>
      <c r="AE4741" s="331"/>
      <c r="AF4741" s="331"/>
      <c r="AG4741" s="331"/>
      <c r="AH4741" s="331"/>
      <c r="AI4741" s="331"/>
      <c r="AJ4741" s="331"/>
      <c r="AK4741" s="331"/>
      <c r="AL4741" s="34"/>
      <c r="AM4741" s="331"/>
      <c r="AN4741" s="35"/>
      <c r="AO4741" s="35"/>
      <c r="AP4741" s="162"/>
      <c r="AQ4741" s="35"/>
      <c r="AR4741" s="35"/>
      <c r="AS4741" s="35"/>
      <c r="AT4741" s="35"/>
      <c r="AU4741" s="35"/>
      <c r="AV4741" s="14"/>
      <c r="AW4741" s="14"/>
      <c r="AX4741" s="14"/>
      <c r="AY4741" s="14"/>
      <c r="AZ4741" s="14"/>
      <c r="BA4741" s="14"/>
    </row>
    <row r="4742" spans="3:53" ht="15.75">
      <c r="C4742" s="35"/>
      <c r="D4742" s="35"/>
      <c r="E4742" s="304"/>
      <c r="F4742" s="304"/>
      <c r="G4742" s="35"/>
      <c r="H4742" s="35"/>
      <c r="I4742" s="35"/>
      <c r="J4742" s="35"/>
      <c r="K4742" s="35"/>
      <c r="L4742" s="38"/>
      <c r="M4742" s="35"/>
      <c r="N4742" s="35"/>
      <c r="O4742" s="35"/>
      <c r="P4742" s="35"/>
      <c r="Q4742" s="35"/>
      <c r="R4742" s="35"/>
      <c r="S4742" s="35"/>
      <c r="T4742" s="35"/>
      <c r="U4742" s="35"/>
      <c r="V4742" s="35"/>
      <c r="W4742" s="35"/>
      <c r="X4742" s="35"/>
      <c r="Y4742" s="35"/>
      <c r="Z4742" s="35"/>
      <c r="AA4742" s="35"/>
      <c r="AB4742" s="35"/>
      <c r="AC4742" s="35"/>
      <c r="AD4742" s="35"/>
      <c r="AE4742" s="331"/>
      <c r="AF4742" s="331"/>
      <c r="AG4742" s="331"/>
      <c r="AH4742" s="331"/>
      <c r="AI4742" s="331"/>
      <c r="AJ4742" s="331"/>
      <c r="AK4742" s="331"/>
      <c r="AL4742" s="34"/>
      <c r="AM4742" s="331"/>
      <c r="AN4742" s="35"/>
      <c r="AO4742" s="35"/>
      <c r="AP4742" s="162"/>
      <c r="AQ4742" s="35"/>
      <c r="AR4742" s="35"/>
      <c r="AS4742" s="35"/>
      <c r="AT4742" s="35"/>
      <c r="AU4742" s="35"/>
      <c r="AV4742" s="14"/>
      <c r="AW4742" s="14"/>
      <c r="AX4742" s="14"/>
      <c r="AY4742" s="14"/>
      <c r="AZ4742" s="14"/>
      <c r="BA4742" s="14"/>
    </row>
    <row r="4743" spans="3:53" ht="15.75">
      <c r="C4743" s="35"/>
      <c r="D4743" s="35"/>
      <c r="E4743" s="304"/>
      <c r="F4743" s="304"/>
      <c r="G4743" s="35"/>
      <c r="H4743" s="35"/>
      <c r="I4743" s="35"/>
      <c r="J4743" s="35"/>
      <c r="K4743" s="35"/>
      <c r="L4743" s="38"/>
      <c r="M4743" s="35"/>
      <c r="N4743" s="35"/>
      <c r="O4743" s="35"/>
      <c r="P4743" s="35"/>
      <c r="Q4743" s="35"/>
      <c r="R4743" s="35"/>
      <c r="S4743" s="35"/>
      <c r="T4743" s="35"/>
      <c r="U4743" s="35"/>
      <c r="V4743" s="35"/>
      <c r="W4743" s="35"/>
      <c r="X4743" s="35"/>
      <c r="Y4743" s="35"/>
      <c r="Z4743" s="35"/>
      <c r="AA4743" s="35"/>
      <c r="AB4743" s="35"/>
      <c r="AC4743" s="35"/>
      <c r="AD4743" s="35"/>
      <c r="AE4743" s="331"/>
      <c r="AF4743" s="331"/>
      <c r="AG4743" s="331"/>
      <c r="AH4743" s="331"/>
      <c r="AI4743" s="331"/>
      <c r="AJ4743" s="331"/>
      <c r="AK4743" s="331"/>
      <c r="AL4743" s="34"/>
      <c r="AM4743" s="331"/>
      <c r="AN4743" s="35"/>
      <c r="AO4743" s="35"/>
      <c r="AP4743" s="162"/>
      <c r="AQ4743" s="35"/>
      <c r="AR4743" s="35"/>
      <c r="AS4743" s="35"/>
      <c r="AT4743" s="35"/>
      <c r="AU4743" s="35"/>
      <c r="AV4743" s="14"/>
      <c r="AW4743" s="14"/>
      <c r="AX4743" s="14"/>
      <c r="AY4743" s="14"/>
      <c r="AZ4743" s="14"/>
      <c r="BA4743" s="14"/>
    </row>
    <row r="4744" spans="3:53" ht="15.75">
      <c r="C4744" s="35"/>
      <c r="D4744" s="35"/>
      <c r="E4744" s="304"/>
      <c r="F4744" s="304"/>
      <c r="G4744" s="35"/>
      <c r="H4744" s="35"/>
      <c r="I4744" s="35"/>
      <c r="J4744" s="35"/>
      <c r="K4744" s="35"/>
      <c r="L4744" s="38"/>
      <c r="M4744" s="35"/>
      <c r="N4744" s="35"/>
      <c r="O4744" s="35"/>
      <c r="P4744" s="35"/>
      <c r="Q4744" s="35"/>
      <c r="R4744" s="35"/>
      <c r="S4744" s="35"/>
      <c r="T4744" s="35"/>
      <c r="U4744" s="35"/>
      <c r="V4744" s="35"/>
      <c r="W4744" s="35"/>
      <c r="X4744" s="35"/>
      <c r="Y4744" s="35"/>
      <c r="Z4744" s="35"/>
      <c r="AA4744" s="35"/>
      <c r="AB4744" s="35"/>
      <c r="AC4744" s="35"/>
      <c r="AD4744" s="35"/>
      <c r="AE4744" s="331"/>
      <c r="AF4744" s="331"/>
      <c r="AG4744" s="331"/>
      <c r="AH4744" s="331"/>
      <c r="AI4744" s="331"/>
      <c r="AJ4744" s="331"/>
      <c r="AK4744" s="331"/>
      <c r="AL4744" s="34"/>
      <c r="AM4744" s="331"/>
      <c r="AN4744" s="35"/>
      <c r="AO4744" s="35"/>
      <c r="AP4744" s="162"/>
      <c r="AQ4744" s="35"/>
      <c r="AR4744" s="35"/>
      <c r="AS4744" s="35"/>
      <c r="AT4744" s="35"/>
      <c r="AU4744" s="35"/>
      <c r="AV4744" s="14"/>
      <c r="AW4744" s="14"/>
      <c r="AX4744" s="14"/>
      <c r="AY4744" s="14"/>
      <c r="AZ4744" s="14"/>
      <c r="BA4744" s="14"/>
    </row>
    <row r="4745" spans="3:53" ht="15.75">
      <c r="C4745" s="35"/>
      <c r="D4745" s="35"/>
      <c r="E4745" s="304"/>
      <c r="F4745" s="304"/>
      <c r="G4745" s="35"/>
      <c r="H4745" s="35"/>
      <c r="I4745" s="35"/>
      <c r="J4745" s="35"/>
      <c r="K4745" s="35"/>
      <c r="L4745" s="38"/>
      <c r="M4745" s="35"/>
      <c r="N4745" s="35"/>
      <c r="O4745" s="35"/>
      <c r="P4745" s="35"/>
      <c r="Q4745" s="35"/>
      <c r="R4745" s="35"/>
      <c r="S4745" s="35"/>
      <c r="T4745" s="35"/>
      <c r="U4745" s="35"/>
      <c r="V4745" s="35"/>
      <c r="W4745" s="35"/>
      <c r="X4745" s="35"/>
      <c r="Y4745" s="35"/>
      <c r="Z4745" s="35"/>
      <c r="AA4745" s="35"/>
      <c r="AB4745" s="35"/>
      <c r="AC4745" s="35"/>
      <c r="AD4745" s="35"/>
      <c r="AE4745" s="331"/>
      <c r="AF4745" s="331"/>
      <c r="AG4745" s="331"/>
      <c r="AH4745" s="331"/>
      <c r="AI4745" s="331"/>
      <c r="AJ4745" s="331"/>
      <c r="AK4745" s="331"/>
      <c r="AL4745" s="34"/>
      <c r="AM4745" s="331"/>
      <c r="AN4745" s="35"/>
      <c r="AO4745" s="35"/>
      <c r="AP4745" s="162"/>
      <c r="AQ4745" s="35"/>
      <c r="AR4745" s="35"/>
      <c r="AS4745" s="35"/>
      <c r="AT4745" s="35"/>
      <c r="AU4745" s="35"/>
      <c r="AV4745" s="14"/>
      <c r="AW4745" s="14"/>
      <c r="AX4745" s="14"/>
      <c r="AY4745" s="14"/>
      <c r="AZ4745" s="14"/>
      <c r="BA4745" s="14"/>
    </row>
    <row r="4746" spans="3:53" ht="15.75">
      <c r="C4746" s="35"/>
      <c r="D4746" s="35"/>
      <c r="E4746" s="304"/>
      <c r="F4746" s="304"/>
      <c r="G4746" s="35"/>
      <c r="H4746" s="35"/>
      <c r="I4746" s="35"/>
      <c r="J4746" s="35"/>
      <c r="K4746" s="35"/>
      <c r="L4746" s="38"/>
      <c r="M4746" s="35"/>
      <c r="N4746" s="35"/>
      <c r="O4746" s="35"/>
      <c r="P4746" s="35"/>
      <c r="Q4746" s="35"/>
      <c r="R4746" s="35"/>
      <c r="S4746" s="35"/>
      <c r="T4746" s="35"/>
      <c r="U4746" s="35"/>
      <c r="V4746" s="35"/>
      <c r="W4746" s="35"/>
      <c r="X4746" s="35"/>
      <c r="Y4746" s="35"/>
      <c r="Z4746" s="35"/>
      <c r="AA4746" s="35"/>
      <c r="AB4746" s="35"/>
      <c r="AC4746" s="35"/>
      <c r="AD4746" s="35"/>
      <c r="AE4746" s="331"/>
      <c r="AF4746" s="331"/>
      <c r="AG4746" s="331"/>
      <c r="AH4746" s="331"/>
      <c r="AI4746" s="331"/>
      <c r="AJ4746" s="331"/>
      <c r="AK4746" s="331"/>
      <c r="AL4746" s="34"/>
      <c r="AM4746" s="331"/>
      <c r="AN4746" s="35"/>
      <c r="AO4746" s="35"/>
      <c r="AP4746" s="162"/>
      <c r="AQ4746" s="35"/>
      <c r="AR4746" s="35"/>
      <c r="AS4746" s="35"/>
      <c r="AT4746" s="35"/>
      <c r="AU4746" s="35"/>
      <c r="AV4746" s="14"/>
      <c r="AW4746" s="14"/>
      <c r="AX4746" s="14"/>
      <c r="AY4746" s="14"/>
      <c r="AZ4746" s="14"/>
      <c r="BA4746" s="14"/>
    </row>
    <row r="4747" spans="3:53" ht="15.75">
      <c r="C4747" s="35"/>
      <c r="D4747" s="35"/>
      <c r="E4747" s="304"/>
      <c r="F4747" s="304"/>
      <c r="G4747" s="35"/>
      <c r="H4747" s="35"/>
      <c r="I4747" s="35"/>
      <c r="J4747" s="35"/>
      <c r="K4747" s="35"/>
      <c r="L4747" s="38"/>
      <c r="M4747" s="35"/>
      <c r="N4747" s="35"/>
      <c r="O4747" s="35"/>
      <c r="P4747" s="35"/>
      <c r="Q4747" s="35"/>
      <c r="R4747" s="35"/>
      <c r="S4747" s="35"/>
      <c r="T4747" s="35"/>
      <c r="U4747" s="35"/>
      <c r="V4747" s="35"/>
      <c r="W4747" s="35"/>
      <c r="X4747" s="35"/>
      <c r="Y4747" s="35"/>
      <c r="Z4747" s="35"/>
      <c r="AA4747" s="35"/>
      <c r="AB4747" s="35"/>
      <c r="AC4747" s="35"/>
      <c r="AD4747" s="35"/>
      <c r="AE4747" s="331"/>
      <c r="AF4747" s="331"/>
      <c r="AG4747" s="331"/>
      <c r="AH4747" s="331"/>
      <c r="AI4747" s="331"/>
      <c r="AJ4747" s="331"/>
      <c r="AK4747" s="331"/>
      <c r="AL4747" s="34"/>
      <c r="AM4747" s="331"/>
      <c r="AN4747" s="35"/>
      <c r="AO4747" s="35"/>
      <c r="AP4747" s="162"/>
      <c r="AQ4747" s="35"/>
      <c r="AR4747" s="35"/>
      <c r="AS4747" s="35"/>
      <c r="AT4747" s="35"/>
      <c r="AU4747" s="35"/>
      <c r="AV4747" s="14"/>
      <c r="AW4747" s="14"/>
      <c r="AX4747" s="14"/>
      <c r="AY4747" s="14"/>
      <c r="AZ4747" s="14"/>
      <c r="BA4747" s="14"/>
    </row>
    <row r="4748" spans="3:53" ht="15.75">
      <c r="C4748" s="35"/>
      <c r="D4748" s="35"/>
      <c r="E4748" s="304"/>
      <c r="F4748" s="304"/>
      <c r="G4748" s="35"/>
      <c r="H4748" s="35"/>
      <c r="I4748" s="35"/>
      <c r="J4748" s="35"/>
      <c r="K4748" s="35"/>
      <c r="L4748" s="38"/>
      <c r="M4748" s="35"/>
      <c r="N4748" s="35"/>
      <c r="O4748" s="35"/>
      <c r="P4748" s="35"/>
      <c r="Q4748" s="35"/>
      <c r="R4748" s="35"/>
      <c r="S4748" s="35"/>
      <c r="T4748" s="35"/>
      <c r="U4748" s="35"/>
      <c r="V4748" s="35"/>
      <c r="W4748" s="35"/>
      <c r="X4748" s="35"/>
      <c r="Y4748" s="35"/>
      <c r="Z4748" s="35"/>
      <c r="AA4748" s="35"/>
      <c r="AB4748" s="35"/>
      <c r="AC4748" s="35"/>
      <c r="AD4748" s="35"/>
      <c r="AE4748" s="331"/>
      <c r="AF4748" s="331"/>
      <c r="AG4748" s="331"/>
      <c r="AH4748" s="331"/>
      <c r="AI4748" s="331"/>
      <c r="AJ4748" s="331"/>
      <c r="AK4748" s="331"/>
      <c r="AL4748" s="34"/>
      <c r="AM4748" s="331"/>
      <c r="AN4748" s="35"/>
      <c r="AO4748" s="35"/>
      <c r="AP4748" s="162"/>
      <c r="AQ4748" s="35"/>
      <c r="AR4748" s="35"/>
      <c r="AS4748" s="35"/>
      <c r="AT4748" s="35"/>
      <c r="AU4748" s="35"/>
      <c r="AV4748" s="14"/>
      <c r="AW4748" s="14"/>
      <c r="AX4748" s="14"/>
      <c r="AY4748" s="14"/>
      <c r="AZ4748" s="14"/>
      <c r="BA4748" s="14"/>
    </row>
    <row r="4749" spans="3:53" ht="15.75">
      <c r="C4749" s="35"/>
      <c r="D4749" s="35"/>
      <c r="E4749" s="304"/>
      <c r="F4749" s="304"/>
      <c r="G4749" s="35"/>
      <c r="H4749" s="35"/>
      <c r="I4749" s="35"/>
      <c r="J4749" s="35"/>
      <c r="K4749" s="35"/>
      <c r="L4749" s="38"/>
      <c r="M4749" s="35"/>
      <c r="N4749" s="35"/>
      <c r="O4749" s="35"/>
      <c r="P4749" s="35"/>
      <c r="Q4749" s="35"/>
      <c r="R4749" s="35"/>
      <c r="S4749" s="35"/>
      <c r="T4749" s="35"/>
      <c r="U4749" s="35"/>
      <c r="V4749" s="35"/>
      <c r="W4749" s="35"/>
      <c r="X4749" s="35"/>
      <c r="Y4749" s="35"/>
      <c r="Z4749" s="35"/>
      <c r="AA4749" s="35"/>
      <c r="AB4749" s="35"/>
      <c r="AC4749" s="35"/>
      <c r="AD4749" s="35"/>
      <c r="AE4749" s="331"/>
      <c r="AF4749" s="331"/>
      <c r="AG4749" s="331"/>
      <c r="AH4749" s="331"/>
      <c r="AI4749" s="331"/>
      <c r="AJ4749" s="331"/>
      <c r="AK4749" s="331"/>
      <c r="AL4749" s="34"/>
      <c r="AM4749" s="331"/>
      <c r="AN4749" s="35"/>
      <c r="AO4749" s="35"/>
      <c r="AP4749" s="162"/>
      <c r="AQ4749" s="35"/>
      <c r="AR4749" s="35"/>
      <c r="AS4749" s="35"/>
      <c r="AT4749" s="35"/>
      <c r="AU4749" s="35"/>
      <c r="AV4749" s="14"/>
      <c r="AW4749" s="14"/>
      <c r="AX4749" s="14"/>
      <c r="AY4749" s="14"/>
      <c r="AZ4749" s="14"/>
      <c r="BA4749" s="14"/>
    </row>
    <row r="4750" spans="3:53" ht="15.75">
      <c r="C4750" s="35"/>
      <c r="D4750" s="35"/>
      <c r="E4750" s="304"/>
      <c r="F4750" s="304"/>
      <c r="G4750" s="35"/>
      <c r="H4750" s="35"/>
      <c r="I4750" s="35"/>
      <c r="J4750" s="35"/>
      <c r="K4750" s="35"/>
      <c r="L4750" s="38"/>
      <c r="M4750" s="35"/>
      <c r="N4750" s="35"/>
      <c r="O4750" s="35"/>
      <c r="P4750" s="35"/>
      <c r="Q4750" s="35"/>
      <c r="R4750" s="35"/>
      <c r="S4750" s="35"/>
      <c r="T4750" s="35"/>
      <c r="U4750" s="35"/>
      <c r="V4750" s="35"/>
      <c r="W4750" s="35"/>
      <c r="X4750" s="35"/>
      <c r="Y4750" s="35"/>
      <c r="Z4750" s="35"/>
      <c r="AA4750" s="35"/>
      <c r="AB4750" s="35"/>
      <c r="AC4750" s="35"/>
      <c r="AD4750" s="35"/>
      <c r="AE4750" s="331"/>
      <c r="AF4750" s="331"/>
      <c r="AG4750" s="331"/>
      <c r="AH4750" s="331"/>
      <c r="AI4750" s="331"/>
      <c r="AJ4750" s="331"/>
      <c r="AK4750" s="331"/>
      <c r="AL4750" s="34"/>
      <c r="AM4750" s="331"/>
      <c r="AN4750" s="35"/>
      <c r="AO4750" s="35"/>
      <c r="AP4750" s="162"/>
      <c r="AQ4750" s="35"/>
      <c r="AR4750" s="35"/>
      <c r="AS4750" s="35"/>
      <c r="AT4750" s="35"/>
      <c r="AU4750" s="35"/>
      <c r="AV4750" s="14"/>
      <c r="AW4750" s="14"/>
      <c r="AX4750" s="14"/>
      <c r="AY4750" s="14"/>
      <c r="AZ4750" s="14"/>
      <c r="BA4750" s="14"/>
    </row>
    <row r="4751" spans="3:53" ht="15.75">
      <c r="C4751" s="35"/>
      <c r="D4751" s="35"/>
      <c r="E4751" s="304"/>
      <c r="F4751" s="304"/>
      <c r="G4751" s="35"/>
      <c r="H4751" s="35"/>
      <c r="I4751" s="35"/>
      <c r="J4751" s="35"/>
      <c r="K4751" s="35"/>
      <c r="L4751" s="38"/>
      <c r="M4751" s="35"/>
      <c r="N4751" s="35"/>
      <c r="O4751" s="35"/>
      <c r="P4751" s="35"/>
      <c r="Q4751" s="35"/>
      <c r="R4751" s="35"/>
      <c r="S4751" s="35"/>
      <c r="T4751" s="35"/>
      <c r="U4751" s="35"/>
      <c r="V4751" s="35"/>
      <c r="W4751" s="35"/>
      <c r="X4751" s="35"/>
      <c r="Y4751" s="35"/>
      <c r="Z4751" s="35"/>
      <c r="AA4751" s="35"/>
      <c r="AB4751" s="35"/>
      <c r="AC4751" s="35"/>
      <c r="AD4751" s="35"/>
      <c r="AE4751" s="331"/>
      <c r="AF4751" s="331"/>
      <c r="AG4751" s="331"/>
      <c r="AH4751" s="331"/>
      <c r="AI4751" s="331"/>
      <c r="AJ4751" s="331"/>
      <c r="AK4751" s="331"/>
      <c r="AL4751" s="34"/>
      <c r="AM4751" s="331"/>
      <c r="AN4751" s="35"/>
      <c r="AO4751" s="35"/>
      <c r="AP4751" s="162"/>
      <c r="AQ4751" s="35"/>
      <c r="AR4751" s="35"/>
      <c r="AS4751" s="35"/>
      <c r="AT4751" s="35"/>
      <c r="AU4751" s="35"/>
      <c r="AV4751" s="14"/>
      <c r="AW4751" s="14"/>
      <c r="AX4751" s="14"/>
      <c r="AY4751" s="14"/>
      <c r="AZ4751" s="14"/>
      <c r="BA4751" s="14"/>
    </row>
    <row r="4752" spans="3:53" ht="15.75">
      <c r="C4752" s="35"/>
      <c r="D4752" s="35"/>
      <c r="E4752" s="304"/>
      <c r="F4752" s="304"/>
      <c r="G4752" s="35"/>
      <c r="H4752" s="35"/>
      <c r="I4752" s="35"/>
      <c r="J4752" s="35"/>
      <c r="K4752" s="35"/>
      <c r="L4752" s="38"/>
      <c r="M4752" s="35"/>
      <c r="N4752" s="35"/>
      <c r="O4752" s="35"/>
      <c r="P4752" s="35"/>
      <c r="Q4752" s="35"/>
      <c r="R4752" s="35"/>
      <c r="S4752" s="35"/>
      <c r="T4752" s="35"/>
      <c r="U4752" s="35"/>
      <c r="V4752" s="35"/>
      <c r="W4752" s="35"/>
      <c r="X4752" s="35"/>
      <c r="Y4752" s="35"/>
      <c r="Z4752" s="35"/>
      <c r="AA4752" s="35"/>
      <c r="AB4752" s="35"/>
      <c r="AC4752" s="35"/>
      <c r="AD4752" s="35"/>
      <c r="AE4752" s="331"/>
      <c r="AF4752" s="331"/>
      <c r="AG4752" s="331"/>
      <c r="AH4752" s="331"/>
      <c r="AI4752" s="331"/>
      <c r="AJ4752" s="331"/>
      <c r="AK4752" s="331"/>
      <c r="AL4752" s="34"/>
      <c r="AM4752" s="331"/>
      <c r="AN4752" s="35"/>
      <c r="AO4752" s="35"/>
      <c r="AP4752" s="162"/>
      <c r="AQ4752" s="35"/>
      <c r="AR4752" s="35"/>
      <c r="AS4752" s="35"/>
      <c r="AT4752" s="35"/>
      <c r="AU4752" s="35"/>
      <c r="AV4752" s="14"/>
      <c r="AW4752" s="14"/>
      <c r="AX4752" s="14"/>
      <c r="AY4752" s="14"/>
      <c r="AZ4752" s="14"/>
      <c r="BA4752" s="14"/>
    </row>
    <row r="4753" spans="3:53" ht="15.75">
      <c r="C4753" s="35"/>
      <c r="D4753" s="35"/>
      <c r="E4753" s="304"/>
      <c r="F4753" s="304"/>
      <c r="G4753" s="35"/>
      <c r="H4753" s="35"/>
      <c r="I4753" s="35"/>
      <c r="J4753" s="35"/>
      <c r="K4753" s="35"/>
      <c r="L4753" s="38"/>
      <c r="M4753" s="35"/>
      <c r="N4753" s="35"/>
      <c r="O4753" s="35"/>
      <c r="P4753" s="35"/>
      <c r="Q4753" s="35"/>
      <c r="R4753" s="35"/>
      <c r="S4753" s="35"/>
      <c r="T4753" s="35"/>
      <c r="U4753" s="35"/>
      <c r="V4753" s="35"/>
      <c r="W4753" s="35"/>
      <c r="X4753" s="35"/>
      <c r="Y4753" s="35"/>
      <c r="Z4753" s="35"/>
      <c r="AA4753" s="35"/>
      <c r="AB4753" s="35"/>
      <c r="AC4753" s="35"/>
      <c r="AD4753" s="35"/>
      <c r="AE4753" s="331"/>
      <c r="AF4753" s="331"/>
      <c r="AG4753" s="331"/>
      <c r="AH4753" s="331"/>
      <c r="AI4753" s="331"/>
      <c r="AJ4753" s="331"/>
      <c r="AK4753" s="331"/>
      <c r="AL4753" s="34"/>
      <c r="AM4753" s="331"/>
      <c r="AN4753" s="35"/>
      <c r="AO4753" s="35"/>
      <c r="AP4753" s="162"/>
      <c r="AQ4753" s="35"/>
      <c r="AR4753" s="35"/>
      <c r="AS4753" s="35"/>
      <c r="AT4753" s="35"/>
      <c r="AU4753" s="35"/>
      <c r="AV4753" s="14"/>
      <c r="AW4753" s="14"/>
      <c r="AX4753" s="14"/>
      <c r="AY4753" s="14"/>
      <c r="AZ4753" s="14"/>
      <c r="BA4753" s="14"/>
    </row>
    <row r="4754" spans="3:53" ht="15.75">
      <c r="C4754" s="35"/>
      <c r="D4754" s="35"/>
      <c r="E4754" s="304"/>
      <c r="F4754" s="304"/>
      <c r="G4754" s="35"/>
      <c r="H4754" s="35"/>
      <c r="I4754" s="35"/>
      <c r="J4754" s="35"/>
      <c r="K4754" s="35"/>
      <c r="L4754" s="38"/>
      <c r="M4754" s="35"/>
      <c r="N4754" s="35"/>
      <c r="O4754" s="35"/>
      <c r="P4754" s="35"/>
      <c r="Q4754" s="35"/>
      <c r="R4754" s="35"/>
      <c r="S4754" s="35"/>
      <c r="T4754" s="35"/>
      <c r="U4754" s="35"/>
      <c r="V4754" s="35"/>
      <c r="W4754" s="35"/>
      <c r="X4754" s="35"/>
      <c r="Y4754" s="35"/>
      <c r="Z4754" s="35"/>
      <c r="AA4754" s="35"/>
      <c r="AB4754" s="35"/>
      <c r="AC4754" s="35"/>
      <c r="AD4754" s="35"/>
      <c r="AE4754" s="331"/>
      <c r="AF4754" s="331"/>
      <c r="AG4754" s="331"/>
      <c r="AH4754" s="331"/>
      <c r="AI4754" s="331"/>
      <c r="AJ4754" s="331"/>
      <c r="AK4754" s="331"/>
      <c r="AL4754" s="34"/>
      <c r="AM4754" s="331"/>
      <c r="AN4754" s="35"/>
      <c r="AO4754" s="35"/>
      <c r="AP4754" s="162"/>
      <c r="AQ4754" s="35"/>
      <c r="AR4754" s="35"/>
      <c r="AS4754" s="35"/>
      <c r="AT4754" s="35"/>
      <c r="AU4754" s="35"/>
      <c r="AV4754" s="14"/>
      <c r="AW4754" s="14"/>
      <c r="AX4754" s="14"/>
      <c r="AY4754" s="14"/>
      <c r="AZ4754" s="14"/>
      <c r="BA4754" s="14"/>
    </row>
    <row r="4755" spans="3:53" ht="15.75">
      <c r="C4755" s="35"/>
      <c r="D4755" s="35"/>
      <c r="E4755" s="304"/>
      <c r="F4755" s="304"/>
      <c r="G4755" s="35"/>
      <c r="H4755" s="35"/>
      <c r="I4755" s="35"/>
      <c r="J4755" s="35"/>
      <c r="K4755" s="35"/>
      <c r="L4755" s="38"/>
      <c r="M4755" s="35"/>
      <c r="N4755" s="35"/>
      <c r="O4755" s="35"/>
      <c r="P4755" s="35"/>
      <c r="Q4755" s="35"/>
      <c r="R4755" s="35"/>
      <c r="S4755" s="35"/>
      <c r="T4755" s="35"/>
      <c r="U4755" s="35"/>
      <c r="V4755" s="35"/>
      <c r="W4755" s="35"/>
      <c r="X4755" s="35"/>
      <c r="Y4755" s="35"/>
      <c r="Z4755" s="35"/>
      <c r="AA4755" s="35"/>
      <c r="AB4755" s="35"/>
      <c r="AC4755" s="35"/>
      <c r="AD4755" s="35"/>
      <c r="AE4755" s="331"/>
      <c r="AF4755" s="331"/>
      <c r="AG4755" s="331"/>
      <c r="AH4755" s="331"/>
      <c r="AI4755" s="331"/>
      <c r="AJ4755" s="331"/>
      <c r="AK4755" s="331"/>
      <c r="AL4755" s="34"/>
      <c r="AM4755" s="331"/>
      <c r="AN4755" s="35"/>
      <c r="AO4755" s="35"/>
      <c r="AP4755" s="162"/>
      <c r="AQ4755" s="35"/>
      <c r="AR4755" s="35"/>
      <c r="AS4755" s="35"/>
      <c r="AT4755" s="35"/>
      <c r="AU4755" s="35"/>
      <c r="AV4755" s="14"/>
      <c r="AW4755" s="14"/>
      <c r="AX4755" s="14"/>
      <c r="AY4755" s="14"/>
      <c r="AZ4755" s="14"/>
      <c r="BA4755" s="14"/>
    </row>
    <row r="4756" spans="3:53" ht="15.75">
      <c r="C4756" s="35"/>
      <c r="D4756" s="35"/>
      <c r="E4756" s="304"/>
      <c r="F4756" s="304"/>
      <c r="G4756" s="35"/>
      <c r="H4756" s="35"/>
      <c r="I4756" s="35"/>
      <c r="J4756" s="35"/>
      <c r="K4756" s="35"/>
      <c r="L4756" s="38"/>
      <c r="M4756" s="35"/>
      <c r="N4756" s="35"/>
      <c r="O4756" s="35"/>
      <c r="P4756" s="35"/>
      <c r="Q4756" s="35"/>
      <c r="R4756" s="35"/>
      <c r="S4756" s="35"/>
      <c r="T4756" s="35"/>
      <c r="U4756" s="35"/>
      <c r="V4756" s="35"/>
      <c r="W4756" s="35"/>
      <c r="X4756" s="35"/>
      <c r="Y4756" s="35"/>
      <c r="Z4756" s="35"/>
      <c r="AA4756" s="35"/>
      <c r="AB4756" s="35"/>
      <c r="AC4756" s="35"/>
      <c r="AD4756" s="35"/>
      <c r="AE4756" s="331"/>
      <c r="AF4756" s="331"/>
      <c r="AG4756" s="331"/>
      <c r="AH4756" s="331"/>
      <c r="AI4756" s="331"/>
      <c r="AJ4756" s="331"/>
      <c r="AK4756" s="331"/>
      <c r="AL4756" s="34"/>
      <c r="AM4756" s="331"/>
      <c r="AN4756" s="35"/>
      <c r="AO4756" s="35"/>
      <c r="AP4756" s="162"/>
      <c r="AQ4756" s="35"/>
      <c r="AR4756" s="35"/>
      <c r="AS4756" s="35"/>
      <c r="AT4756" s="35"/>
      <c r="AU4756" s="35"/>
      <c r="AV4756" s="14"/>
      <c r="AW4756" s="14"/>
      <c r="AX4756" s="14"/>
      <c r="AY4756" s="14"/>
      <c r="AZ4756" s="14"/>
      <c r="BA4756" s="14"/>
    </row>
    <row r="4757" spans="3:53" ht="15.75">
      <c r="C4757" s="35"/>
      <c r="D4757" s="35"/>
      <c r="E4757" s="304"/>
      <c r="F4757" s="304"/>
      <c r="G4757" s="35"/>
      <c r="H4757" s="35"/>
      <c r="I4757" s="35"/>
      <c r="J4757" s="35"/>
      <c r="K4757" s="35"/>
      <c r="L4757" s="38"/>
      <c r="M4757" s="35"/>
      <c r="N4757" s="35"/>
      <c r="O4757" s="35"/>
      <c r="P4757" s="35"/>
      <c r="Q4757" s="35"/>
      <c r="R4757" s="35"/>
      <c r="S4757" s="35"/>
      <c r="T4757" s="35"/>
      <c r="U4757" s="35"/>
      <c r="V4757" s="35"/>
      <c r="W4757" s="35"/>
      <c r="X4757" s="35"/>
      <c r="Y4757" s="35"/>
      <c r="Z4757" s="35"/>
      <c r="AA4757" s="35"/>
      <c r="AB4757" s="35"/>
      <c r="AC4757" s="35"/>
      <c r="AD4757" s="35"/>
      <c r="AE4757" s="331"/>
      <c r="AF4757" s="331"/>
      <c r="AG4757" s="331"/>
      <c r="AH4757" s="331"/>
      <c r="AI4757" s="331"/>
      <c r="AJ4757" s="331"/>
      <c r="AK4757" s="331"/>
      <c r="AL4757" s="34"/>
      <c r="AM4757" s="331"/>
      <c r="AN4757" s="35"/>
      <c r="AO4757" s="35"/>
      <c r="AP4757" s="162"/>
      <c r="AQ4757" s="35"/>
      <c r="AR4757" s="35"/>
      <c r="AS4757" s="35"/>
      <c r="AT4757" s="35"/>
      <c r="AU4757" s="35"/>
      <c r="AV4757" s="14"/>
      <c r="AW4757" s="14"/>
      <c r="AX4757" s="14"/>
      <c r="AY4757" s="14"/>
      <c r="AZ4757" s="14"/>
      <c r="BA4757" s="14"/>
    </row>
    <row r="4758" spans="3:53" ht="15.75">
      <c r="C4758" s="35"/>
      <c r="D4758" s="35"/>
      <c r="E4758" s="304"/>
      <c r="F4758" s="304"/>
      <c r="G4758" s="35"/>
      <c r="H4758" s="35"/>
      <c r="I4758" s="35"/>
      <c r="J4758" s="35"/>
      <c r="K4758" s="35"/>
      <c r="L4758" s="38"/>
      <c r="M4758" s="35"/>
      <c r="N4758" s="35"/>
      <c r="O4758" s="35"/>
      <c r="P4758" s="35"/>
      <c r="Q4758" s="35"/>
      <c r="R4758" s="35"/>
      <c r="S4758" s="35"/>
      <c r="T4758" s="35"/>
      <c r="U4758" s="35"/>
      <c r="V4758" s="35"/>
      <c r="W4758" s="35"/>
      <c r="X4758" s="35"/>
      <c r="Y4758" s="35"/>
      <c r="Z4758" s="35"/>
      <c r="AA4758" s="35"/>
      <c r="AB4758" s="35"/>
      <c r="AC4758" s="35"/>
      <c r="AD4758" s="35"/>
      <c r="AE4758" s="331"/>
      <c r="AF4758" s="331"/>
      <c r="AG4758" s="331"/>
      <c r="AH4758" s="331"/>
      <c r="AI4758" s="331"/>
      <c r="AJ4758" s="331"/>
      <c r="AK4758" s="331"/>
      <c r="AL4758" s="34"/>
      <c r="AM4758" s="331"/>
      <c r="AN4758" s="35"/>
      <c r="AO4758" s="35"/>
      <c r="AP4758" s="162"/>
      <c r="AQ4758" s="35"/>
      <c r="AR4758" s="35"/>
      <c r="AS4758" s="35"/>
      <c r="AT4758" s="35"/>
      <c r="AU4758" s="35"/>
      <c r="AV4758" s="14"/>
      <c r="AW4758" s="14"/>
      <c r="AX4758" s="14"/>
      <c r="AY4758" s="14"/>
      <c r="AZ4758" s="14"/>
      <c r="BA4758" s="14"/>
    </row>
    <row r="4759" spans="3:53" ht="15.75">
      <c r="C4759" s="35"/>
      <c r="D4759" s="35"/>
      <c r="E4759" s="304"/>
      <c r="F4759" s="304"/>
      <c r="G4759" s="35"/>
      <c r="H4759" s="35"/>
      <c r="I4759" s="35"/>
      <c r="J4759" s="35"/>
      <c r="K4759" s="35"/>
      <c r="L4759" s="38"/>
      <c r="M4759" s="35"/>
      <c r="N4759" s="35"/>
      <c r="O4759" s="35"/>
      <c r="P4759" s="35"/>
      <c r="Q4759" s="35"/>
      <c r="R4759" s="35"/>
      <c r="S4759" s="35"/>
      <c r="T4759" s="35"/>
      <c r="U4759" s="35"/>
      <c r="V4759" s="35"/>
      <c r="W4759" s="35"/>
      <c r="X4759" s="35"/>
      <c r="Y4759" s="35"/>
      <c r="Z4759" s="35"/>
      <c r="AA4759" s="35"/>
      <c r="AB4759" s="35"/>
      <c r="AC4759" s="35"/>
      <c r="AD4759" s="35"/>
      <c r="AE4759" s="331"/>
      <c r="AF4759" s="331"/>
      <c r="AG4759" s="331"/>
      <c r="AH4759" s="331"/>
      <c r="AI4759" s="331"/>
      <c r="AJ4759" s="331"/>
      <c r="AK4759" s="331"/>
      <c r="AL4759" s="34"/>
      <c r="AM4759" s="331"/>
      <c r="AN4759" s="35"/>
      <c r="AO4759" s="35"/>
      <c r="AP4759" s="162"/>
      <c r="AQ4759" s="35"/>
      <c r="AR4759" s="35"/>
      <c r="AS4759" s="35"/>
      <c r="AT4759" s="35"/>
      <c r="AU4759" s="35"/>
      <c r="AV4759" s="14"/>
      <c r="AW4759" s="14"/>
      <c r="AX4759" s="14"/>
      <c r="AY4759" s="14"/>
      <c r="AZ4759" s="14"/>
      <c r="BA4759" s="14"/>
    </row>
    <row r="4760" spans="3:53" ht="15.75">
      <c r="C4760" s="35"/>
      <c r="D4760" s="35"/>
      <c r="E4760" s="304"/>
      <c r="F4760" s="304"/>
      <c r="G4760" s="35"/>
      <c r="H4760" s="35"/>
      <c r="I4760" s="35"/>
      <c r="J4760" s="35"/>
      <c r="K4760" s="35"/>
      <c r="L4760" s="38"/>
      <c r="M4760" s="35"/>
      <c r="N4760" s="35"/>
      <c r="O4760" s="35"/>
      <c r="P4760" s="35"/>
      <c r="Q4760" s="35"/>
      <c r="R4760" s="35"/>
      <c r="S4760" s="35"/>
      <c r="T4760" s="35"/>
      <c r="U4760" s="35"/>
      <c r="V4760" s="35"/>
      <c r="W4760" s="35"/>
      <c r="X4760" s="35"/>
      <c r="Y4760" s="35"/>
      <c r="Z4760" s="35"/>
      <c r="AA4760" s="35"/>
      <c r="AB4760" s="35"/>
      <c r="AC4760" s="35"/>
      <c r="AD4760" s="35"/>
      <c r="AE4760" s="331"/>
      <c r="AF4760" s="331"/>
      <c r="AG4760" s="331"/>
      <c r="AH4760" s="331"/>
      <c r="AI4760" s="331"/>
      <c r="AJ4760" s="331"/>
      <c r="AK4760" s="331"/>
      <c r="AL4760" s="34"/>
      <c r="AM4760" s="331"/>
      <c r="AN4760" s="35"/>
      <c r="AO4760" s="35"/>
      <c r="AP4760" s="162"/>
      <c r="AQ4760" s="35"/>
      <c r="AR4760" s="35"/>
      <c r="AS4760" s="35"/>
      <c r="AT4760" s="35"/>
      <c r="AU4760" s="35"/>
      <c r="AV4760" s="14"/>
      <c r="AW4760" s="14"/>
      <c r="AX4760" s="14"/>
      <c r="AY4760" s="14"/>
      <c r="AZ4760" s="14"/>
      <c r="BA4760" s="14"/>
    </row>
    <row r="4761" spans="3:53" ht="15.75">
      <c r="C4761" s="35"/>
      <c r="D4761" s="35"/>
      <c r="E4761" s="304"/>
      <c r="F4761" s="304"/>
      <c r="G4761" s="35"/>
      <c r="H4761" s="35"/>
      <c r="I4761" s="35"/>
      <c r="J4761" s="35"/>
      <c r="K4761" s="35"/>
      <c r="L4761" s="38"/>
      <c r="M4761" s="35"/>
      <c r="N4761" s="35"/>
      <c r="O4761" s="35"/>
      <c r="P4761" s="35"/>
      <c r="Q4761" s="35"/>
      <c r="R4761" s="35"/>
      <c r="S4761" s="35"/>
      <c r="T4761" s="35"/>
      <c r="U4761" s="35"/>
      <c r="V4761" s="35"/>
      <c r="W4761" s="35"/>
      <c r="X4761" s="35"/>
      <c r="Y4761" s="35"/>
      <c r="Z4761" s="35"/>
      <c r="AA4761" s="35"/>
      <c r="AB4761" s="35"/>
      <c r="AC4761" s="35"/>
      <c r="AD4761" s="35"/>
      <c r="AE4761" s="331"/>
      <c r="AF4761" s="331"/>
      <c r="AG4761" s="331"/>
      <c r="AH4761" s="331"/>
      <c r="AI4761" s="331"/>
      <c r="AJ4761" s="331"/>
      <c r="AK4761" s="331"/>
      <c r="AL4761" s="34"/>
      <c r="AM4761" s="331"/>
      <c r="AN4761" s="35"/>
      <c r="AO4761" s="35"/>
      <c r="AP4761" s="162"/>
      <c r="AQ4761" s="35"/>
      <c r="AR4761" s="35"/>
      <c r="AS4761" s="35"/>
      <c r="AT4761" s="35"/>
      <c r="AU4761" s="35"/>
      <c r="AV4761" s="14"/>
      <c r="AW4761" s="14"/>
      <c r="AX4761" s="14"/>
      <c r="AY4761" s="14"/>
      <c r="AZ4761" s="14"/>
      <c r="BA4761" s="14"/>
    </row>
    <row r="4762" spans="3:53" ht="15.75">
      <c r="C4762" s="35"/>
      <c r="D4762" s="35"/>
      <c r="E4762" s="304"/>
      <c r="F4762" s="304"/>
      <c r="G4762" s="35"/>
      <c r="H4762" s="35"/>
      <c r="I4762" s="35"/>
      <c r="J4762" s="35"/>
      <c r="K4762" s="35"/>
      <c r="L4762" s="38"/>
      <c r="M4762" s="35"/>
      <c r="N4762" s="35"/>
      <c r="O4762" s="35"/>
      <c r="P4762" s="35"/>
      <c r="Q4762" s="35"/>
      <c r="R4762" s="35"/>
      <c r="S4762" s="35"/>
      <c r="T4762" s="35"/>
      <c r="U4762" s="35"/>
      <c r="V4762" s="35"/>
      <c r="W4762" s="35"/>
      <c r="X4762" s="35"/>
      <c r="Y4762" s="35"/>
      <c r="Z4762" s="35"/>
      <c r="AA4762" s="35"/>
      <c r="AB4762" s="35"/>
      <c r="AC4762" s="35"/>
      <c r="AD4762" s="35"/>
      <c r="AE4762" s="331"/>
      <c r="AF4762" s="331"/>
      <c r="AG4762" s="331"/>
      <c r="AH4762" s="331"/>
      <c r="AI4762" s="331"/>
      <c r="AJ4762" s="331"/>
      <c r="AK4762" s="331"/>
      <c r="AL4762" s="34"/>
      <c r="AM4762" s="331"/>
      <c r="AN4762" s="35"/>
      <c r="AO4762" s="35"/>
      <c r="AP4762" s="162"/>
      <c r="AQ4762" s="35"/>
      <c r="AR4762" s="35"/>
      <c r="AS4762" s="35"/>
      <c r="AT4762" s="35"/>
      <c r="AU4762" s="35"/>
      <c r="AV4762" s="14"/>
      <c r="AW4762" s="14"/>
      <c r="AX4762" s="14"/>
      <c r="AY4762" s="14"/>
      <c r="AZ4762" s="14"/>
      <c r="BA4762" s="14"/>
    </row>
    <row r="4763" spans="3:53" ht="15.75">
      <c r="C4763" s="35"/>
      <c r="D4763" s="35"/>
      <c r="E4763" s="304"/>
      <c r="F4763" s="304"/>
      <c r="G4763" s="35"/>
      <c r="H4763" s="35"/>
      <c r="I4763" s="35"/>
      <c r="J4763" s="35"/>
      <c r="K4763" s="35"/>
      <c r="L4763" s="38"/>
      <c r="M4763" s="35"/>
      <c r="N4763" s="35"/>
      <c r="O4763" s="35"/>
      <c r="P4763" s="35"/>
      <c r="Q4763" s="35"/>
      <c r="R4763" s="35"/>
      <c r="S4763" s="35"/>
      <c r="T4763" s="35"/>
      <c r="U4763" s="35"/>
      <c r="V4763" s="35"/>
      <c r="W4763" s="35"/>
      <c r="X4763" s="35"/>
      <c r="Y4763" s="35"/>
      <c r="Z4763" s="35"/>
      <c r="AA4763" s="35"/>
      <c r="AB4763" s="35"/>
      <c r="AC4763" s="35"/>
      <c r="AD4763" s="35"/>
      <c r="AE4763" s="331"/>
      <c r="AF4763" s="331"/>
      <c r="AG4763" s="331"/>
      <c r="AH4763" s="331"/>
      <c r="AI4763" s="331"/>
      <c r="AJ4763" s="331"/>
      <c r="AK4763" s="331"/>
      <c r="AL4763" s="34"/>
      <c r="AM4763" s="331"/>
      <c r="AN4763" s="35"/>
      <c r="AO4763" s="35"/>
      <c r="AP4763" s="162"/>
      <c r="AQ4763" s="35"/>
      <c r="AR4763" s="35"/>
      <c r="AS4763" s="35"/>
      <c r="AT4763" s="35"/>
      <c r="AU4763" s="35"/>
      <c r="AV4763" s="14"/>
      <c r="AW4763" s="14"/>
      <c r="AX4763" s="14"/>
      <c r="AY4763" s="14"/>
      <c r="AZ4763" s="14"/>
      <c r="BA4763" s="14"/>
    </row>
    <row r="4764" spans="3:53" ht="15.75">
      <c r="C4764" s="35"/>
      <c r="D4764" s="35"/>
      <c r="E4764" s="304"/>
      <c r="F4764" s="304"/>
      <c r="G4764" s="35"/>
      <c r="H4764" s="35"/>
      <c r="I4764" s="35"/>
      <c r="J4764" s="35"/>
      <c r="K4764" s="35"/>
      <c r="L4764" s="38"/>
      <c r="M4764" s="35"/>
      <c r="N4764" s="35"/>
      <c r="O4764" s="35"/>
      <c r="P4764" s="35"/>
      <c r="Q4764" s="35"/>
      <c r="R4764" s="35"/>
      <c r="S4764" s="35"/>
      <c r="T4764" s="35"/>
      <c r="U4764" s="35"/>
      <c r="V4764" s="35"/>
      <c r="W4764" s="35"/>
      <c r="X4764" s="35"/>
      <c r="Y4764" s="35"/>
      <c r="Z4764" s="35"/>
      <c r="AA4764" s="35"/>
      <c r="AB4764" s="35"/>
      <c r="AC4764" s="35"/>
      <c r="AD4764" s="35"/>
      <c r="AE4764" s="331"/>
      <c r="AF4764" s="331"/>
      <c r="AG4764" s="331"/>
      <c r="AH4764" s="331"/>
      <c r="AI4764" s="331"/>
      <c r="AJ4764" s="331"/>
      <c r="AK4764" s="331"/>
      <c r="AL4764" s="34"/>
      <c r="AM4764" s="331"/>
      <c r="AN4764" s="35"/>
      <c r="AO4764" s="35"/>
      <c r="AP4764" s="162"/>
      <c r="AQ4764" s="35"/>
      <c r="AR4764" s="35"/>
      <c r="AS4764" s="35"/>
      <c r="AT4764" s="35"/>
      <c r="AU4764" s="35"/>
      <c r="AV4764" s="14"/>
      <c r="AW4764" s="14"/>
      <c r="AX4764" s="14"/>
      <c r="AY4764" s="14"/>
      <c r="AZ4764" s="14"/>
      <c r="BA4764" s="14"/>
    </row>
    <row r="4765" spans="3:53" ht="15.75">
      <c r="C4765" s="35"/>
      <c r="D4765" s="35"/>
      <c r="E4765" s="304"/>
      <c r="F4765" s="304"/>
      <c r="G4765" s="35"/>
      <c r="H4765" s="35"/>
      <c r="I4765" s="35"/>
      <c r="J4765" s="35"/>
      <c r="K4765" s="35"/>
      <c r="L4765" s="38"/>
      <c r="M4765" s="35"/>
      <c r="N4765" s="35"/>
      <c r="O4765" s="35"/>
      <c r="P4765" s="35"/>
      <c r="Q4765" s="35"/>
      <c r="R4765" s="35"/>
      <c r="S4765" s="35"/>
      <c r="T4765" s="35"/>
      <c r="U4765" s="35"/>
      <c r="V4765" s="35"/>
      <c r="W4765" s="35"/>
      <c r="X4765" s="35"/>
      <c r="Y4765" s="35"/>
      <c r="Z4765" s="35"/>
      <c r="AA4765" s="35"/>
      <c r="AB4765" s="35"/>
      <c r="AC4765" s="35"/>
      <c r="AD4765" s="35"/>
      <c r="AE4765" s="331"/>
      <c r="AF4765" s="331"/>
      <c r="AG4765" s="331"/>
      <c r="AH4765" s="331"/>
      <c r="AI4765" s="331"/>
      <c r="AJ4765" s="331"/>
      <c r="AK4765" s="331"/>
      <c r="AL4765" s="34"/>
      <c r="AM4765" s="331"/>
      <c r="AN4765" s="35"/>
      <c r="AO4765" s="35"/>
      <c r="AP4765" s="162"/>
      <c r="AQ4765" s="35"/>
      <c r="AR4765" s="35"/>
      <c r="AS4765" s="35"/>
      <c r="AT4765" s="35"/>
      <c r="AU4765" s="35"/>
      <c r="AV4765" s="14"/>
      <c r="AW4765" s="14"/>
      <c r="AX4765" s="14"/>
      <c r="AY4765" s="14"/>
      <c r="AZ4765" s="14"/>
      <c r="BA4765" s="14"/>
    </row>
    <row r="4766" spans="3:53" ht="15.75">
      <c r="C4766" s="35"/>
      <c r="D4766" s="35"/>
      <c r="E4766" s="304"/>
      <c r="F4766" s="304"/>
      <c r="G4766" s="35"/>
      <c r="H4766" s="35"/>
      <c r="I4766" s="35"/>
      <c r="J4766" s="35"/>
      <c r="K4766" s="35"/>
      <c r="L4766" s="38"/>
      <c r="M4766" s="35"/>
      <c r="N4766" s="35"/>
      <c r="O4766" s="35"/>
      <c r="P4766" s="35"/>
      <c r="Q4766" s="35"/>
      <c r="R4766" s="35"/>
      <c r="S4766" s="35"/>
      <c r="T4766" s="35"/>
      <c r="U4766" s="35"/>
      <c r="V4766" s="35"/>
      <c r="W4766" s="35"/>
      <c r="X4766" s="35"/>
      <c r="Y4766" s="35"/>
      <c r="Z4766" s="35"/>
      <c r="AA4766" s="35"/>
      <c r="AB4766" s="35"/>
      <c r="AC4766" s="35"/>
      <c r="AD4766" s="35"/>
      <c r="AE4766" s="331"/>
      <c r="AF4766" s="331"/>
      <c r="AG4766" s="331"/>
      <c r="AH4766" s="331"/>
      <c r="AI4766" s="331"/>
      <c r="AJ4766" s="331"/>
      <c r="AK4766" s="331"/>
      <c r="AL4766" s="34"/>
      <c r="AM4766" s="331"/>
      <c r="AN4766" s="35"/>
      <c r="AO4766" s="35"/>
      <c r="AP4766" s="162"/>
      <c r="AQ4766" s="35"/>
      <c r="AR4766" s="35"/>
      <c r="AS4766" s="35"/>
      <c r="AT4766" s="35"/>
      <c r="AU4766" s="35"/>
      <c r="AV4766" s="14"/>
      <c r="AW4766" s="14"/>
      <c r="AX4766" s="14"/>
      <c r="AY4766" s="14"/>
      <c r="AZ4766" s="14"/>
      <c r="BA4766" s="14"/>
    </row>
    <row r="4767" spans="3:53" ht="15.75">
      <c r="C4767" s="35"/>
      <c r="D4767" s="35"/>
      <c r="E4767" s="304"/>
      <c r="F4767" s="304"/>
      <c r="G4767" s="35"/>
      <c r="H4767" s="35"/>
      <c r="I4767" s="35"/>
      <c r="J4767" s="35"/>
      <c r="K4767" s="35"/>
      <c r="L4767" s="38"/>
      <c r="M4767" s="35"/>
      <c r="N4767" s="35"/>
      <c r="O4767" s="35"/>
      <c r="P4767" s="35"/>
      <c r="Q4767" s="35"/>
      <c r="R4767" s="35"/>
      <c r="S4767" s="35"/>
      <c r="T4767" s="35"/>
      <c r="U4767" s="35"/>
      <c r="V4767" s="35"/>
      <c r="W4767" s="35"/>
      <c r="X4767" s="35"/>
      <c r="Y4767" s="35"/>
      <c r="Z4767" s="35"/>
      <c r="AA4767" s="35"/>
      <c r="AB4767" s="35"/>
      <c r="AC4767" s="35"/>
      <c r="AD4767" s="35"/>
      <c r="AE4767" s="331"/>
      <c r="AF4767" s="331"/>
      <c r="AG4767" s="331"/>
      <c r="AH4767" s="331"/>
      <c r="AI4767" s="331"/>
      <c r="AJ4767" s="331"/>
      <c r="AK4767" s="331"/>
      <c r="AL4767" s="34"/>
      <c r="AM4767" s="331"/>
      <c r="AN4767" s="35"/>
      <c r="AO4767" s="35"/>
      <c r="AP4767" s="162"/>
      <c r="AQ4767" s="35"/>
      <c r="AR4767" s="35"/>
      <c r="AS4767" s="35"/>
      <c r="AT4767" s="35"/>
      <c r="AU4767" s="35"/>
      <c r="AV4767" s="14"/>
      <c r="AW4767" s="14"/>
      <c r="AX4767" s="14"/>
      <c r="AY4767" s="14"/>
      <c r="AZ4767" s="14"/>
      <c r="BA4767" s="14"/>
    </row>
    <row r="4768" spans="3:53" ht="15.75">
      <c r="C4768" s="35"/>
      <c r="D4768" s="35"/>
      <c r="E4768" s="304"/>
      <c r="F4768" s="304"/>
      <c r="G4768" s="35"/>
      <c r="H4768" s="35"/>
      <c r="I4768" s="35"/>
      <c r="J4768" s="35"/>
      <c r="K4768" s="35"/>
      <c r="L4768" s="38"/>
      <c r="M4768" s="35"/>
      <c r="N4768" s="35"/>
      <c r="O4768" s="35"/>
      <c r="P4768" s="35"/>
      <c r="Q4768" s="35"/>
      <c r="R4768" s="35"/>
      <c r="S4768" s="35"/>
      <c r="T4768" s="35"/>
      <c r="U4768" s="35"/>
      <c r="V4768" s="35"/>
      <c r="W4768" s="35"/>
      <c r="X4768" s="35"/>
      <c r="Y4768" s="35"/>
      <c r="Z4768" s="35"/>
      <c r="AA4768" s="35"/>
      <c r="AB4768" s="35"/>
      <c r="AC4768" s="35"/>
      <c r="AD4768" s="35"/>
      <c r="AE4768" s="331"/>
      <c r="AF4768" s="331"/>
      <c r="AG4768" s="331"/>
      <c r="AH4768" s="331"/>
      <c r="AI4768" s="331"/>
      <c r="AJ4768" s="331"/>
      <c r="AK4768" s="331"/>
      <c r="AL4768" s="34"/>
      <c r="AM4768" s="331"/>
      <c r="AN4768" s="35"/>
      <c r="AO4768" s="35"/>
      <c r="AP4768" s="162"/>
      <c r="AQ4768" s="35"/>
      <c r="AR4768" s="35"/>
      <c r="AS4768" s="35"/>
      <c r="AT4768" s="35"/>
      <c r="AU4768" s="35"/>
      <c r="AV4768" s="14"/>
      <c r="AW4768" s="14"/>
      <c r="AX4768" s="14"/>
      <c r="AY4768" s="14"/>
      <c r="AZ4768" s="14"/>
      <c r="BA4768" s="14"/>
    </row>
    <row r="4769" spans="3:53" ht="15.75">
      <c r="C4769" s="35"/>
      <c r="D4769" s="35"/>
      <c r="E4769" s="304"/>
      <c r="F4769" s="304"/>
      <c r="G4769" s="35"/>
      <c r="H4769" s="35"/>
      <c r="I4769" s="35"/>
      <c r="J4769" s="35"/>
      <c r="K4769" s="35"/>
      <c r="L4769" s="38"/>
      <c r="M4769" s="35"/>
      <c r="N4769" s="35"/>
      <c r="O4769" s="35"/>
      <c r="P4769" s="35"/>
      <c r="Q4769" s="35"/>
      <c r="R4769" s="35"/>
      <c r="S4769" s="35"/>
      <c r="T4769" s="35"/>
      <c r="U4769" s="35"/>
      <c r="V4769" s="35"/>
      <c r="W4769" s="35"/>
      <c r="X4769" s="35"/>
      <c r="Y4769" s="35"/>
      <c r="Z4769" s="35"/>
      <c r="AA4769" s="35"/>
      <c r="AB4769" s="35"/>
      <c r="AC4769" s="35"/>
      <c r="AD4769" s="35"/>
      <c r="AE4769" s="331"/>
      <c r="AF4769" s="331"/>
      <c r="AG4769" s="331"/>
      <c r="AH4769" s="331"/>
      <c r="AI4769" s="331"/>
      <c r="AJ4769" s="331"/>
      <c r="AK4769" s="331"/>
      <c r="AL4769" s="34"/>
      <c r="AM4769" s="331"/>
      <c r="AN4769" s="35"/>
      <c r="AO4769" s="35"/>
      <c r="AP4769" s="162"/>
      <c r="AQ4769" s="35"/>
      <c r="AR4769" s="35"/>
      <c r="AS4769" s="35"/>
      <c r="AT4769" s="35"/>
      <c r="AU4769" s="35"/>
      <c r="AV4769" s="14"/>
      <c r="AW4769" s="14"/>
      <c r="AX4769" s="14"/>
      <c r="AY4769" s="14"/>
      <c r="AZ4769" s="14"/>
      <c r="BA4769" s="14"/>
    </row>
    <row r="4770" spans="3:53" ht="15.75">
      <c r="C4770" s="35"/>
      <c r="D4770" s="35"/>
      <c r="E4770" s="304"/>
      <c r="F4770" s="304"/>
      <c r="G4770" s="35"/>
      <c r="H4770" s="35"/>
      <c r="I4770" s="35"/>
      <c r="J4770" s="35"/>
      <c r="K4770" s="35"/>
      <c r="L4770" s="38"/>
      <c r="M4770" s="35"/>
      <c r="N4770" s="35"/>
      <c r="O4770" s="35"/>
      <c r="P4770" s="35"/>
      <c r="Q4770" s="35"/>
      <c r="R4770" s="35"/>
      <c r="S4770" s="35"/>
      <c r="T4770" s="35"/>
      <c r="U4770" s="35"/>
      <c r="V4770" s="35"/>
      <c r="W4770" s="35"/>
      <c r="X4770" s="35"/>
      <c r="Y4770" s="35"/>
      <c r="Z4770" s="35"/>
      <c r="AA4770" s="35"/>
      <c r="AB4770" s="35"/>
      <c r="AC4770" s="35"/>
      <c r="AD4770" s="35"/>
      <c r="AE4770" s="331"/>
      <c r="AF4770" s="331"/>
      <c r="AG4770" s="331"/>
      <c r="AH4770" s="331"/>
      <c r="AI4770" s="331"/>
      <c r="AJ4770" s="331"/>
      <c r="AK4770" s="331"/>
      <c r="AL4770" s="34"/>
      <c r="AM4770" s="331"/>
      <c r="AN4770" s="35"/>
      <c r="AO4770" s="35"/>
      <c r="AP4770" s="162"/>
      <c r="AQ4770" s="35"/>
      <c r="AR4770" s="35"/>
      <c r="AS4770" s="35"/>
      <c r="AT4770" s="35"/>
      <c r="AU4770" s="35"/>
      <c r="AV4770" s="14"/>
      <c r="AW4770" s="14"/>
      <c r="AX4770" s="14"/>
      <c r="AY4770" s="14"/>
      <c r="AZ4770" s="14"/>
      <c r="BA4770" s="14"/>
    </row>
    <row r="4771" spans="3:53" ht="15.75">
      <c r="C4771" s="35"/>
      <c r="D4771" s="35"/>
      <c r="E4771" s="304"/>
      <c r="F4771" s="304"/>
      <c r="G4771" s="35"/>
      <c r="H4771" s="35"/>
      <c r="I4771" s="35"/>
      <c r="J4771" s="35"/>
      <c r="K4771" s="35"/>
      <c r="L4771" s="38"/>
      <c r="M4771" s="35"/>
      <c r="N4771" s="35"/>
      <c r="O4771" s="35"/>
      <c r="P4771" s="35"/>
      <c r="Q4771" s="35"/>
      <c r="R4771" s="35"/>
      <c r="S4771" s="35"/>
      <c r="T4771" s="35"/>
      <c r="U4771" s="35"/>
      <c r="V4771" s="35"/>
      <c r="W4771" s="35"/>
      <c r="X4771" s="35"/>
      <c r="Y4771" s="35"/>
      <c r="Z4771" s="35"/>
      <c r="AA4771" s="35"/>
      <c r="AB4771" s="35"/>
      <c r="AC4771" s="35"/>
      <c r="AD4771" s="35"/>
      <c r="AE4771" s="331"/>
      <c r="AF4771" s="331"/>
      <c r="AG4771" s="331"/>
      <c r="AH4771" s="331"/>
      <c r="AI4771" s="331"/>
      <c r="AJ4771" s="331"/>
      <c r="AK4771" s="331"/>
      <c r="AL4771" s="34"/>
      <c r="AM4771" s="331"/>
      <c r="AN4771" s="35"/>
      <c r="AO4771" s="35"/>
      <c r="AP4771" s="162"/>
      <c r="AQ4771" s="35"/>
      <c r="AR4771" s="35"/>
      <c r="AS4771" s="35"/>
      <c r="AT4771" s="35"/>
      <c r="AU4771" s="35"/>
      <c r="AV4771" s="14"/>
      <c r="AW4771" s="14"/>
      <c r="AX4771" s="14"/>
      <c r="AY4771" s="14"/>
      <c r="AZ4771" s="14"/>
      <c r="BA4771" s="14"/>
    </row>
    <row r="4772" spans="3:53" ht="15.75">
      <c r="C4772" s="35"/>
      <c r="D4772" s="35"/>
      <c r="E4772" s="304"/>
      <c r="F4772" s="304"/>
      <c r="G4772" s="35"/>
      <c r="H4772" s="35"/>
      <c r="I4772" s="35"/>
      <c r="J4772" s="35"/>
      <c r="K4772" s="35"/>
      <c r="L4772" s="38"/>
      <c r="M4772" s="35"/>
      <c r="N4772" s="35"/>
      <c r="O4772" s="35"/>
      <c r="P4772" s="35"/>
      <c r="Q4772" s="35"/>
      <c r="R4772" s="35"/>
      <c r="S4772" s="35"/>
      <c r="T4772" s="35"/>
      <c r="U4772" s="35"/>
      <c r="V4772" s="35"/>
      <c r="W4772" s="35"/>
      <c r="X4772" s="35"/>
      <c r="Y4772" s="35"/>
      <c r="Z4772" s="35"/>
      <c r="AA4772" s="35"/>
      <c r="AB4772" s="35"/>
      <c r="AC4772" s="35"/>
      <c r="AD4772" s="35"/>
      <c r="AE4772" s="331"/>
      <c r="AF4772" s="331"/>
      <c r="AG4772" s="331"/>
      <c r="AH4772" s="331"/>
      <c r="AI4772" s="331"/>
      <c r="AJ4772" s="331"/>
      <c r="AK4772" s="331"/>
      <c r="AL4772" s="34"/>
      <c r="AM4772" s="331"/>
      <c r="AN4772" s="35"/>
      <c r="AO4772" s="35"/>
      <c r="AP4772" s="162"/>
      <c r="AQ4772" s="35"/>
      <c r="AR4772" s="35"/>
      <c r="AS4772" s="35"/>
      <c r="AT4772" s="35"/>
      <c r="AU4772" s="35"/>
      <c r="AV4772" s="14"/>
      <c r="AW4772" s="14"/>
      <c r="AX4772" s="14"/>
      <c r="AY4772" s="14"/>
      <c r="AZ4772" s="14"/>
      <c r="BA4772" s="14"/>
    </row>
    <row r="4773" spans="3:53" ht="15.75">
      <c r="C4773" s="35"/>
      <c r="D4773" s="35"/>
      <c r="E4773" s="304"/>
      <c r="F4773" s="304"/>
      <c r="G4773" s="35"/>
      <c r="H4773" s="35"/>
      <c r="I4773" s="35"/>
      <c r="J4773" s="35"/>
      <c r="K4773" s="35"/>
      <c r="L4773" s="38"/>
      <c r="M4773" s="35"/>
      <c r="N4773" s="35"/>
      <c r="O4773" s="35"/>
      <c r="P4773" s="35"/>
      <c r="Q4773" s="35"/>
      <c r="R4773" s="35"/>
      <c r="S4773" s="35"/>
      <c r="T4773" s="35"/>
      <c r="U4773" s="35"/>
      <c r="V4773" s="35"/>
      <c r="W4773" s="35"/>
      <c r="X4773" s="35"/>
      <c r="Y4773" s="35"/>
      <c r="Z4773" s="35"/>
      <c r="AA4773" s="35"/>
      <c r="AB4773" s="35"/>
      <c r="AC4773" s="35"/>
      <c r="AD4773" s="35"/>
      <c r="AE4773" s="331"/>
      <c r="AF4773" s="331"/>
      <c r="AG4773" s="331"/>
      <c r="AH4773" s="331"/>
      <c r="AI4773" s="331"/>
      <c r="AJ4773" s="331"/>
      <c r="AK4773" s="331"/>
      <c r="AL4773" s="34"/>
      <c r="AM4773" s="331"/>
      <c r="AN4773" s="35"/>
      <c r="AO4773" s="35"/>
      <c r="AP4773" s="162"/>
      <c r="AQ4773" s="35"/>
      <c r="AR4773" s="35"/>
      <c r="AS4773" s="35"/>
      <c r="AT4773" s="35"/>
      <c r="AU4773" s="35"/>
      <c r="AV4773" s="14"/>
      <c r="AW4773" s="14"/>
      <c r="AX4773" s="14"/>
      <c r="AY4773" s="14"/>
      <c r="AZ4773" s="14"/>
      <c r="BA4773" s="14"/>
    </row>
    <row r="4774" spans="3:53" ht="15.75">
      <c r="C4774" s="35"/>
      <c r="D4774" s="35"/>
      <c r="E4774" s="304"/>
      <c r="F4774" s="304"/>
      <c r="G4774" s="35"/>
      <c r="H4774" s="35"/>
      <c r="I4774" s="35"/>
      <c r="J4774" s="35"/>
      <c r="K4774" s="35"/>
      <c r="L4774" s="38"/>
      <c r="M4774" s="35"/>
      <c r="N4774" s="35"/>
      <c r="O4774" s="35"/>
      <c r="P4774" s="35"/>
      <c r="Q4774" s="35"/>
      <c r="R4774" s="35"/>
      <c r="S4774" s="35"/>
      <c r="T4774" s="35"/>
      <c r="U4774" s="35"/>
      <c r="V4774" s="35"/>
      <c r="W4774" s="35"/>
      <c r="X4774" s="35"/>
      <c r="Y4774" s="35"/>
      <c r="Z4774" s="35"/>
      <c r="AA4774" s="35"/>
      <c r="AB4774" s="35"/>
      <c r="AC4774" s="35"/>
      <c r="AD4774" s="35"/>
      <c r="AE4774" s="331"/>
      <c r="AF4774" s="331"/>
      <c r="AG4774" s="331"/>
      <c r="AH4774" s="331"/>
      <c r="AI4774" s="331"/>
      <c r="AJ4774" s="331"/>
      <c r="AK4774" s="331"/>
      <c r="AL4774" s="34"/>
      <c r="AM4774" s="331"/>
      <c r="AN4774" s="35"/>
      <c r="AO4774" s="35"/>
      <c r="AP4774" s="162"/>
      <c r="AQ4774" s="35"/>
      <c r="AR4774" s="35"/>
      <c r="AS4774" s="35"/>
      <c r="AT4774" s="35"/>
      <c r="AU4774" s="35"/>
      <c r="AV4774" s="14"/>
      <c r="AW4774" s="14"/>
      <c r="AX4774" s="14"/>
      <c r="AY4774" s="14"/>
      <c r="AZ4774" s="14"/>
      <c r="BA4774" s="14"/>
    </row>
    <row r="4775" spans="3:53" ht="15.75">
      <c r="C4775" s="35"/>
      <c r="D4775" s="35"/>
      <c r="E4775" s="304"/>
      <c r="F4775" s="304"/>
      <c r="G4775" s="35"/>
      <c r="H4775" s="35"/>
      <c r="I4775" s="35"/>
      <c r="J4775" s="35"/>
      <c r="K4775" s="35"/>
      <c r="L4775" s="38"/>
      <c r="M4775" s="35"/>
      <c r="N4775" s="35"/>
      <c r="O4775" s="35"/>
      <c r="P4775" s="35"/>
      <c r="Q4775" s="35"/>
      <c r="R4775" s="35"/>
      <c r="S4775" s="35"/>
      <c r="T4775" s="35"/>
      <c r="U4775" s="35"/>
      <c r="V4775" s="35"/>
      <c r="W4775" s="35"/>
      <c r="X4775" s="35"/>
      <c r="Y4775" s="35"/>
      <c r="Z4775" s="35"/>
      <c r="AA4775" s="35"/>
      <c r="AB4775" s="35"/>
      <c r="AC4775" s="35"/>
      <c r="AD4775" s="35"/>
      <c r="AE4775" s="331"/>
      <c r="AF4775" s="331"/>
      <c r="AG4775" s="331"/>
      <c r="AH4775" s="331"/>
      <c r="AI4775" s="331"/>
      <c r="AJ4775" s="331"/>
      <c r="AK4775" s="331"/>
      <c r="AL4775" s="34"/>
      <c r="AM4775" s="331"/>
      <c r="AN4775" s="35"/>
      <c r="AO4775" s="35"/>
      <c r="AP4775" s="162"/>
      <c r="AQ4775" s="35"/>
      <c r="AR4775" s="35"/>
      <c r="AS4775" s="35"/>
      <c r="AT4775" s="35"/>
      <c r="AU4775" s="35"/>
      <c r="AV4775" s="14"/>
      <c r="AW4775" s="14"/>
      <c r="AX4775" s="14"/>
      <c r="AY4775" s="14"/>
      <c r="AZ4775" s="14"/>
      <c r="BA4775" s="14"/>
    </row>
    <row r="4776" spans="3:53" ht="15.75">
      <c r="C4776" s="35"/>
      <c r="D4776" s="35"/>
      <c r="E4776" s="304"/>
      <c r="F4776" s="304"/>
      <c r="G4776" s="35"/>
      <c r="H4776" s="35"/>
      <c r="I4776" s="35"/>
      <c r="J4776" s="35"/>
      <c r="K4776" s="35"/>
      <c r="L4776" s="38"/>
      <c r="M4776" s="35"/>
      <c r="N4776" s="35"/>
      <c r="O4776" s="35"/>
      <c r="P4776" s="35"/>
      <c r="Q4776" s="35"/>
      <c r="R4776" s="35"/>
      <c r="S4776" s="35"/>
      <c r="T4776" s="35"/>
      <c r="U4776" s="35"/>
      <c r="V4776" s="35"/>
      <c r="W4776" s="35"/>
      <c r="X4776" s="35"/>
      <c r="Y4776" s="35"/>
      <c r="Z4776" s="35"/>
      <c r="AA4776" s="35"/>
      <c r="AB4776" s="35"/>
      <c r="AC4776" s="35"/>
      <c r="AD4776" s="35"/>
      <c r="AE4776" s="331"/>
      <c r="AF4776" s="331"/>
      <c r="AG4776" s="331"/>
      <c r="AH4776" s="331"/>
      <c r="AI4776" s="331"/>
      <c r="AJ4776" s="331"/>
      <c r="AK4776" s="331"/>
      <c r="AL4776" s="34"/>
      <c r="AM4776" s="331"/>
      <c r="AN4776" s="35"/>
      <c r="AO4776" s="35"/>
      <c r="AP4776" s="162"/>
      <c r="AQ4776" s="35"/>
      <c r="AR4776" s="35"/>
      <c r="AS4776" s="35"/>
      <c r="AT4776" s="35"/>
      <c r="AU4776" s="35"/>
      <c r="AV4776" s="14"/>
      <c r="AW4776" s="14"/>
      <c r="AX4776" s="14"/>
      <c r="AY4776" s="14"/>
      <c r="AZ4776" s="14"/>
      <c r="BA4776" s="14"/>
    </row>
    <row r="4777" spans="3:53" ht="15.75">
      <c r="C4777" s="35"/>
      <c r="D4777" s="35"/>
      <c r="E4777" s="304"/>
      <c r="F4777" s="304"/>
      <c r="G4777" s="35"/>
      <c r="H4777" s="35"/>
      <c r="I4777" s="35"/>
      <c r="J4777" s="35"/>
      <c r="K4777" s="35"/>
      <c r="L4777" s="38"/>
      <c r="M4777" s="35"/>
      <c r="N4777" s="35"/>
      <c r="O4777" s="35"/>
      <c r="P4777" s="35"/>
      <c r="Q4777" s="35"/>
      <c r="R4777" s="35"/>
      <c r="S4777" s="35"/>
      <c r="T4777" s="35"/>
      <c r="U4777" s="35"/>
      <c r="V4777" s="35"/>
      <c r="W4777" s="35"/>
      <c r="X4777" s="35"/>
      <c r="Y4777" s="35"/>
      <c r="Z4777" s="35"/>
      <c r="AA4777" s="35"/>
      <c r="AB4777" s="35"/>
      <c r="AC4777" s="35"/>
      <c r="AD4777" s="35"/>
      <c r="AE4777" s="331"/>
      <c r="AF4777" s="331"/>
      <c r="AG4777" s="331"/>
      <c r="AH4777" s="331"/>
      <c r="AI4777" s="331"/>
      <c r="AJ4777" s="331"/>
      <c r="AK4777" s="331"/>
      <c r="AL4777" s="34"/>
      <c r="AM4777" s="331"/>
      <c r="AN4777" s="35"/>
      <c r="AO4777" s="35"/>
      <c r="AP4777" s="162"/>
      <c r="AQ4777" s="35"/>
      <c r="AR4777" s="35"/>
      <c r="AS4777" s="35"/>
      <c r="AT4777" s="35"/>
      <c r="AU4777" s="35"/>
      <c r="AV4777" s="14"/>
      <c r="AW4777" s="14"/>
      <c r="AX4777" s="14"/>
      <c r="AY4777" s="14"/>
      <c r="AZ4777" s="14"/>
      <c r="BA4777" s="14"/>
    </row>
    <row r="4778" spans="3:53" ht="15.75">
      <c r="C4778" s="35"/>
      <c r="D4778" s="35"/>
      <c r="E4778" s="304"/>
      <c r="F4778" s="304"/>
      <c r="G4778" s="35"/>
      <c r="H4778" s="35"/>
      <c r="I4778" s="35"/>
      <c r="J4778" s="35"/>
      <c r="K4778" s="35"/>
      <c r="L4778" s="38"/>
      <c r="M4778" s="35"/>
      <c r="N4778" s="35"/>
      <c r="O4778" s="35"/>
      <c r="P4778" s="35"/>
      <c r="Q4778" s="35"/>
      <c r="R4778" s="35"/>
      <c r="S4778" s="35"/>
      <c r="T4778" s="35"/>
      <c r="U4778" s="35"/>
      <c r="V4778" s="35"/>
      <c r="W4778" s="35"/>
      <c r="X4778" s="35"/>
      <c r="Y4778" s="35"/>
      <c r="Z4778" s="35"/>
      <c r="AA4778" s="35"/>
      <c r="AB4778" s="35"/>
      <c r="AC4778" s="35"/>
      <c r="AD4778" s="35"/>
      <c r="AE4778" s="331"/>
      <c r="AF4778" s="331"/>
      <c r="AG4778" s="331"/>
      <c r="AH4778" s="331"/>
      <c r="AI4778" s="331"/>
      <c r="AJ4778" s="331"/>
      <c r="AK4778" s="331"/>
      <c r="AL4778" s="34"/>
      <c r="AM4778" s="331"/>
      <c r="AN4778" s="35"/>
      <c r="AO4778" s="35"/>
      <c r="AP4778" s="162"/>
      <c r="AQ4778" s="35"/>
      <c r="AR4778" s="35"/>
      <c r="AS4778" s="35"/>
      <c r="AT4778" s="35"/>
      <c r="AU4778" s="35"/>
      <c r="AV4778" s="14"/>
      <c r="AW4778" s="14"/>
      <c r="AX4778" s="14"/>
      <c r="AY4778" s="14"/>
      <c r="AZ4778" s="14"/>
      <c r="BA4778" s="14"/>
    </row>
    <row r="4779" spans="3:53" ht="15.75">
      <c r="C4779" s="35"/>
      <c r="D4779" s="35"/>
      <c r="E4779" s="304"/>
      <c r="F4779" s="304"/>
      <c r="G4779" s="35"/>
      <c r="H4779" s="35"/>
      <c r="I4779" s="35"/>
      <c r="J4779" s="35"/>
      <c r="K4779" s="35"/>
      <c r="L4779" s="38"/>
      <c r="M4779" s="35"/>
      <c r="N4779" s="35"/>
      <c r="O4779" s="35"/>
      <c r="P4779" s="35"/>
      <c r="Q4779" s="35"/>
      <c r="R4779" s="35"/>
      <c r="S4779" s="35"/>
      <c r="T4779" s="35"/>
      <c r="U4779" s="35"/>
      <c r="V4779" s="35"/>
      <c r="W4779" s="35"/>
      <c r="X4779" s="35"/>
      <c r="Y4779" s="35"/>
      <c r="Z4779" s="35"/>
      <c r="AA4779" s="35"/>
      <c r="AB4779" s="35"/>
      <c r="AC4779" s="35"/>
      <c r="AD4779" s="35"/>
      <c r="AE4779" s="331"/>
      <c r="AF4779" s="331"/>
      <c r="AG4779" s="331"/>
      <c r="AH4779" s="331"/>
      <c r="AI4779" s="331"/>
      <c r="AJ4779" s="331"/>
      <c r="AK4779" s="331"/>
      <c r="AL4779" s="34"/>
      <c r="AM4779" s="331"/>
      <c r="AN4779" s="35"/>
      <c r="AO4779" s="35"/>
      <c r="AP4779" s="162"/>
      <c r="AQ4779" s="35"/>
      <c r="AR4779" s="35"/>
      <c r="AS4779" s="35"/>
      <c r="AT4779" s="35"/>
      <c r="AU4779" s="35"/>
      <c r="AV4779" s="14"/>
      <c r="AW4779" s="14"/>
      <c r="AX4779" s="14"/>
      <c r="AY4779" s="14"/>
      <c r="AZ4779" s="14"/>
      <c r="BA4779" s="14"/>
    </row>
    <row r="4780" spans="3:53" ht="15.75">
      <c r="C4780" s="35"/>
      <c r="D4780" s="35"/>
      <c r="E4780" s="304"/>
      <c r="F4780" s="304"/>
      <c r="G4780" s="35"/>
      <c r="H4780" s="35"/>
      <c r="I4780" s="35"/>
      <c r="J4780" s="35"/>
      <c r="K4780" s="35"/>
      <c r="L4780" s="38"/>
      <c r="M4780" s="35"/>
      <c r="N4780" s="35"/>
      <c r="O4780" s="35"/>
      <c r="P4780" s="35"/>
      <c r="Q4780" s="35"/>
      <c r="R4780" s="35"/>
      <c r="S4780" s="35"/>
      <c r="T4780" s="35"/>
      <c r="U4780" s="35"/>
      <c r="V4780" s="35"/>
      <c r="W4780" s="35"/>
      <c r="X4780" s="35"/>
      <c r="Y4780" s="35"/>
      <c r="Z4780" s="35"/>
      <c r="AA4780" s="35"/>
      <c r="AB4780" s="35"/>
      <c r="AC4780" s="35"/>
      <c r="AD4780" s="35"/>
      <c r="AE4780" s="331"/>
      <c r="AF4780" s="331"/>
      <c r="AG4780" s="331"/>
      <c r="AH4780" s="331"/>
      <c r="AI4780" s="331"/>
      <c r="AJ4780" s="331"/>
      <c r="AK4780" s="331"/>
      <c r="AL4780" s="34"/>
      <c r="AM4780" s="331"/>
      <c r="AN4780" s="35"/>
      <c r="AO4780" s="35"/>
      <c r="AP4780" s="162"/>
      <c r="AQ4780" s="35"/>
      <c r="AR4780" s="35"/>
      <c r="AS4780" s="35"/>
      <c r="AT4780" s="35"/>
      <c r="AU4780" s="35"/>
      <c r="AV4780" s="14"/>
      <c r="AW4780" s="14"/>
      <c r="AX4780" s="14"/>
      <c r="AY4780" s="14"/>
      <c r="AZ4780" s="14"/>
      <c r="BA4780" s="14"/>
    </row>
    <row r="4781" spans="3:53" ht="15.75">
      <c r="C4781" s="35"/>
      <c r="D4781" s="35"/>
      <c r="E4781" s="304"/>
      <c r="F4781" s="304"/>
      <c r="G4781" s="35"/>
      <c r="H4781" s="35"/>
      <c r="I4781" s="35"/>
      <c r="J4781" s="35"/>
      <c r="K4781" s="35"/>
      <c r="L4781" s="38"/>
      <c r="M4781" s="35"/>
      <c r="N4781" s="35"/>
      <c r="O4781" s="35"/>
      <c r="P4781" s="35"/>
      <c r="Q4781" s="35"/>
      <c r="R4781" s="35"/>
      <c r="S4781" s="35"/>
      <c r="T4781" s="35"/>
      <c r="U4781" s="35"/>
      <c r="V4781" s="35"/>
      <c r="W4781" s="35"/>
      <c r="X4781" s="35"/>
      <c r="Y4781" s="35"/>
      <c r="Z4781" s="35"/>
      <c r="AA4781" s="35"/>
      <c r="AB4781" s="35"/>
      <c r="AC4781" s="35"/>
      <c r="AD4781" s="35"/>
      <c r="AE4781" s="331"/>
      <c r="AF4781" s="331"/>
      <c r="AG4781" s="331"/>
      <c r="AH4781" s="331"/>
      <c r="AI4781" s="331"/>
      <c r="AJ4781" s="331"/>
      <c r="AK4781" s="331"/>
      <c r="AL4781" s="34"/>
      <c r="AM4781" s="331"/>
      <c r="AN4781" s="35"/>
      <c r="AO4781" s="35"/>
      <c r="AP4781" s="162"/>
      <c r="AQ4781" s="35"/>
      <c r="AR4781" s="35"/>
      <c r="AS4781" s="35"/>
      <c r="AT4781" s="35"/>
      <c r="AU4781" s="35"/>
      <c r="AV4781" s="14"/>
      <c r="AW4781" s="14"/>
      <c r="AX4781" s="14"/>
      <c r="AY4781" s="14"/>
      <c r="AZ4781" s="14"/>
      <c r="BA4781" s="14"/>
    </row>
    <row r="4782" spans="3:53" ht="15.75">
      <c r="C4782" s="35"/>
      <c r="D4782" s="35"/>
      <c r="E4782" s="304"/>
      <c r="F4782" s="304"/>
      <c r="G4782" s="35"/>
      <c r="H4782" s="35"/>
      <c r="I4782" s="35"/>
      <c r="J4782" s="35"/>
      <c r="K4782" s="35"/>
      <c r="L4782" s="38"/>
      <c r="M4782" s="35"/>
      <c r="N4782" s="35"/>
      <c r="O4782" s="35"/>
      <c r="P4782" s="35"/>
      <c r="Q4782" s="35"/>
      <c r="R4782" s="35"/>
      <c r="S4782" s="35"/>
      <c r="T4782" s="35"/>
      <c r="U4782" s="35"/>
      <c r="V4782" s="35"/>
      <c r="W4782" s="35"/>
      <c r="X4782" s="35"/>
      <c r="Y4782" s="35"/>
      <c r="Z4782" s="35"/>
      <c r="AA4782" s="35"/>
      <c r="AB4782" s="35"/>
      <c r="AC4782" s="35"/>
      <c r="AD4782" s="35"/>
      <c r="AE4782" s="331"/>
      <c r="AF4782" s="331"/>
      <c r="AG4782" s="331"/>
      <c r="AH4782" s="331"/>
      <c r="AI4782" s="331"/>
      <c r="AJ4782" s="331"/>
      <c r="AK4782" s="331"/>
      <c r="AL4782" s="34"/>
      <c r="AM4782" s="331"/>
      <c r="AN4782" s="35"/>
      <c r="AO4782" s="35"/>
      <c r="AP4782" s="162"/>
      <c r="AQ4782" s="35"/>
      <c r="AR4782" s="35"/>
      <c r="AS4782" s="35"/>
      <c r="AT4782" s="35"/>
      <c r="AU4782" s="35"/>
      <c r="AV4782" s="14"/>
      <c r="AW4782" s="14"/>
      <c r="AX4782" s="14"/>
      <c r="AY4782" s="14"/>
      <c r="AZ4782" s="14"/>
      <c r="BA4782" s="14"/>
    </row>
    <row r="4783" spans="3:53" ht="15.75">
      <c r="C4783" s="35"/>
      <c r="D4783" s="35"/>
      <c r="E4783" s="304"/>
      <c r="F4783" s="304"/>
      <c r="G4783" s="35"/>
      <c r="H4783" s="35"/>
      <c r="I4783" s="35"/>
      <c r="J4783" s="35"/>
      <c r="K4783" s="35"/>
      <c r="L4783" s="38"/>
      <c r="M4783" s="35"/>
      <c r="N4783" s="35"/>
      <c r="O4783" s="35"/>
      <c r="P4783" s="35"/>
      <c r="Q4783" s="35"/>
      <c r="R4783" s="35"/>
      <c r="S4783" s="35"/>
      <c r="T4783" s="35"/>
      <c r="U4783" s="35"/>
      <c r="V4783" s="35"/>
      <c r="W4783" s="35"/>
      <c r="X4783" s="35"/>
      <c r="Y4783" s="35"/>
      <c r="Z4783" s="35"/>
      <c r="AA4783" s="35"/>
      <c r="AB4783" s="35"/>
      <c r="AC4783" s="35"/>
      <c r="AD4783" s="35"/>
      <c r="AE4783" s="331"/>
      <c r="AF4783" s="331"/>
      <c r="AG4783" s="331"/>
      <c r="AH4783" s="331"/>
      <c r="AI4783" s="331"/>
      <c r="AJ4783" s="331"/>
      <c r="AK4783" s="331"/>
      <c r="AL4783" s="34"/>
      <c r="AM4783" s="331"/>
      <c r="AN4783" s="35"/>
      <c r="AO4783" s="35"/>
      <c r="AP4783" s="162"/>
      <c r="AQ4783" s="35"/>
      <c r="AR4783" s="35"/>
      <c r="AS4783" s="35"/>
      <c r="AT4783" s="35"/>
      <c r="AU4783" s="35"/>
      <c r="AV4783" s="14"/>
      <c r="AW4783" s="14"/>
      <c r="AX4783" s="14"/>
      <c r="AY4783" s="14"/>
      <c r="AZ4783" s="14"/>
      <c r="BA4783" s="14"/>
    </row>
    <row r="4784" spans="3:53" ht="15.75">
      <c r="C4784" s="35"/>
      <c r="D4784" s="35"/>
      <c r="E4784" s="304"/>
      <c r="F4784" s="304"/>
      <c r="G4784" s="35"/>
      <c r="H4784" s="35"/>
      <c r="I4784" s="35"/>
      <c r="J4784" s="35"/>
      <c r="K4784" s="35"/>
      <c r="L4784" s="38"/>
      <c r="M4784" s="35"/>
      <c r="N4784" s="35"/>
      <c r="O4784" s="35"/>
      <c r="P4784" s="35"/>
      <c r="Q4784" s="35"/>
      <c r="R4784" s="35"/>
      <c r="S4784" s="35"/>
      <c r="T4784" s="35"/>
      <c r="U4784" s="35"/>
      <c r="V4784" s="35"/>
      <c r="W4784" s="35"/>
      <c r="X4784" s="35"/>
      <c r="Y4784" s="35"/>
      <c r="Z4784" s="35"/>
      <c r="AA4784" s="35"/>
      <c r="AB4784" s="35"/>
      <c r="AC4784" s="35"/>
      <c r="AD4784" s="35"/>
      <c r="AE4784" s="331"/>
      <c r="AF4784" s="331"/>
      <c r="AG4784" s="331"/>
      <c r="AH4784" s="331"/>
      <c r="AI4784" s="331"/>
      <c r="AJ4784" s="331"/>
      <c r="AK4784" s="331"/>
      <c r="AL4784" s="34"/>
      <c r="AM4784" s="331"/>
      <c r="AN4784" s="35"/>
      <c r="AO4784" s="35"/>
      <c r="AP4784" s="162"/>
      <c r="AQ4784" s="35"/>
      <c r="AR4784" s="35"/>
      <c r="AS4784" s="35"/>
      <c r="AT4784" s="35"/>
      <c r="AU4784" s="35"/>
      <c r="AV4784" s="14"/>
      <c r="AW4784" s="14"/>
      <c r="AX4784" s="14"/>
      <c r="AY4784" s="14"/>
      <c r="AZ4784" s="14"/>
      <c r="BA4784" s="14"/>
    </row>
    <row r="4785" spans="3:53" ht="15.75">
      <c r="C4785" s="35"/>
      <c r="D4785" s="35"/>
      <c r="E4785" s="304"/>
      <c r="F4785" s="304"/>
      <c r="G4785" s="35"/>
      <c r="H4785" s="35"/>
      <c r="I4785" s="35"/>
      <c r="J4785" s="35"/>
      <c r="K4785" s="35"/>
      <c r="L4785" s="38"/>
      <c r="M4785" s="35"/>
      <c r="N4785" s="35"/>
      <c r="O4785" s="35"/>
      <c r="P4785" s="35"/>
      <c r="Q4785" s="35"/>
      <c r="R4785" s="35"/>
      <c r="S4785" s="35"/>
      <c r="T4785" s="35"/>
      <c r="U4785" s="35"/>
      <c r="V4785" s="35"/>
      <c r="W4785" s="35"/>
      <c r="X4785" s="35"/>
      <c r="Y4785" s="35"/>
      <c r="Z4785" s="35"/>
      <c r="AA4785" s="35"/>
      <c r="AB4785" s="35"/>
      <c r="AC4785" s="35"/>
      <c r="AD4785" s="35"/>
      <c r="AE4785" s="331"/>
      <c r="AF4785" s="331"/>
      <c r="AG4785" s="331"/>
      <c r="AH4785" s="331"/>
      <c r="AI4785" s="331"/>
      <c r="AJ4785" s="331"/>
      <c r="AK4785" s="331"/>
      <c r="AL4785" s="34"/>
      <c r="AM4785" s="331"/>
      <c r="AN4785" s="35"/>
      <c r="AO4785" s="35"/>
      <c r="AP4785" s="162"/>
      <c r="AQ4785" s="35"/>
      <c r="AR4785" s="35"/>
      <c r="AS4785" s="35"/>
      <c r="AT4785" s="35"/>
      <c r="AU4785" s="35"/>
      <c r="AV4785" s="14"/>
      <c r="AW4785" s="14"/>
      <c r="AX4785" s="14"/>
      <c r="AY4785" s="14"/>
      <c r="AZ4785" s="14"/>
      <c r="BA4785" s="14"/>
    </row>
    <row r="4786" spans="3:53" ht="15.75">
      <c r="C4786" s="35"/>
      <c r="D4786" s="35"/>
      <c r="E4786" s="304"/>
      <c r="F4786" s="304"/>
      <c r="G4786" s="35"/>
      <c r="H4786" s="35"/>
      <c r="I4786" s="35"/>
      <c r="J4786" s="35"/>
      <c r="K4786" s="35"/>
      <c r="L4786" s="38"/>
      <c r="M4786" s="35"/>
      <c r="N4786" s="35"/>
      <c r="O4786" s="35"/>
      <c r="P4786" s="35"/>
      <c r="Q4786" s="35"/>
      <c r="R4786" s="35"/>
      <c r="S4786" s="35"/>
      <c r="T4786" s="35"/>
      <c r="U4786" s="35"/>
      <c r="V4786" s="35"/>
      <c r="W4786" s="35"/>
      <c r="X4786" s="35"/>
      <c r="Y4786" s="35"/>
      <c r="Z4786" s="35"/>
      <c r="AA4786" s="35"/>
      <c r="AB4786" s="35"/>
      <c r="AC4786" s="35"/>
      <c r="AD4786" s="35"/>
      <c r="AE4786" s="331"/>
      <c r="AF4786" s="331"/>
      <c r="AG4786" s="331"/>
      <c r="AH4786" s="331"/>
      <c r="AI4786" s="331"/>
      <c r="AJ4786" s="331"/>
      <c r="AK4786" s="331"/>
      <c r="AL4786" s="34"/>
      <c r="AM4786" s="331"/>
      <c r="AN4786" s="35"/>
      <c r="AO4786" s="35"/>
      <c r="AP4786" s="162"/>
      <c r="AQ4786" s="35"/>
      <c r="AR4786" s="35"/>
      <c r="AS4786" s="35"/>
      <c r="AT4786" s="35"/>
      <c r="AU4786" s="35"/>
      <c r="AV4786" s="14"/>
      <c r="AW4786" s="14"/>
      <c r="AX4786" s="14"/>
      <c r="AY4786" s="14"/>
      <c r="AZ4786" s="14"/>
      <c r="BA4786" s="14"/>
    </row>
    <row r="4787" spans="3:53" ht="15.75">
      <c r="C4787" s="35"/>
      <c r="D4787" s="35"/>
      <c r="E4787" s="304"/>
      <c r="F4787" s="304"/>
      <c r="G4787" s="35"/>
      <c r="H4787" s="35"/>
      <c r="I4787" s="35"/>
      <c r="J4787" s="35"/>
      <c r="K4787" s="35"/>
      <c r="L4787" s="38"/>
      <c r="M4787" s="35"/>
      <c r="N4787" s="35"/>
      <c r="O4787" s="35"/>
      <c r="P4787" s="35"/>
      <c r="Q4787" s="35"/>
      <c r="R4787" s="35"/>
      <c r="S4787" s="35"/>
      <c r="T4787" s="35"/>
      <c r="U4787" s="35"/>
      <c r="V4787" s="35"/>
      <c r="W4787" s="35"/>
      <c r="X4787" s="35"/>
      <c r="Y4787" s="35"/>
      <c r="Z4787" s="35"/>
      <c r="AA4787" s="35"/>
      <c r="AB4787" s="35"/>
      <c r="AC4787" s="35"/>
      <c r="AD4787" s="35"/>
      <c r="AE4787" s="331"/>
      <c r="AF4787" s="331"/>
      <c r="AG4787" s="331"/>
      <c r="AH4787" s="331"/>
      <c r="AI4787" s="331"/>
      <c r="AJ4787" s="331"/>
      <c r="AK4787" s="331"/>
      <c r="AL4787" s="34"/>
      <c r="AM4787" s="331"/>
      <c r="AN4787" s="35"/>
      <c r="AO4787" s="35"/>
      <c r="AP4787" s="162"/>
      <c r="AQ4787" s="35"/>
      <c r="AR4787" s="35"/>
      <c r="AS4787" s="35"/>
      <c r="AT4787" s="35"/>
      <c r="AU4787" s="35"/>
      <c r="AV4787" s="14"/>
      <c r="AW4787" s="14"/>
      <c r="AX4787" s="14"/>
      <c r="AY4787" s="14"/>
      <c r="AZ4787" s="14"/>
      <c r="BA4787" s="14"/>
    </row>
    <row r="4788" spans="3:53" ht="15.75">
      <c r="C4788" s="35"/>
      <c r="D4788" s="35"/>
      <c r="E4788" s="304"/>
      <c r="F4788" s="304"/>
      <c r="G4788" s="35"/>
      <c r="H4788" s="35"/>
      <c r="I4788" s="35"/>
      <c r="J4788" s="35"/>
      <c r="K4788" s="35"/>
      <c r="L4788" s="38"/>
      <c r="M4788" s="35"/>
      <c r="N4788" s="35"/>
      <c r="O4788" s="35"/>
      <c r="P4788" s="35"/>
      <c r="Q4788" s="35"/>
      <c r="R4788" s="35"/>
      <c r="S4788" s="35"/>
      <c r="T4788" s="35"/>
      <c r="U4788" s="35"/>
      <c r="V4788" s="35"/>
      <c r="W4788" s="35"/>
      <c r="X4788" s="35"/>
      <c r="Y4788" s="35"/>
      <c r="Z4788" s="35"/>
      <c r="AA4788" s="35"/>
      <c r="AB4788" s="35"/>
      <c r="AC4788" s="35"/>
      <c r="AD4788" s="35"/>
      <c r="AE4788" s="331"/>
      <c r="AF4788" s="331"/>
      <c r="AG4788" s="331"/>
      <c r="AH4788" s="331"/>
      <c r="AI4788" s="331"/>
      <c r="AJ4788" s="331"/>
      <c r="AK4788" s="331"/>
      <c r="AL4788" s="34"/>
      <c r="AM4788" s="331"/>
      <c r="AN4788" s="35"/>
      <c r="AO4788" s="35"/>
      <c r="AP4788" s="162"/>
      <c r="AQ4788" s="35"/>
      <c r="AR4788" s="35"/>
      <c r="AS4788" s="35"/>
      <c r="AT4788" s="35"/>
      <c r="AU4788" s="35"/>
      <c r="AV4788" s="14"/>
      <c r="AW4788" s="14"/>
      <c r="AX4788" s="14"/>
      <c r="AY4788" s="14"/>
      <c r="AZ4788" s="14"/>
      <c r="BA4788" s="14"/>
    </row>
    <row r="4789" spans="3:53" ht="15.75">
      <c r="C4789" s="35"/>
      <c r="D4789" s="35"/>
      <c r="E4789" s="304"/>
      <c r="F4789" s="304"/>
      <c r="G4789" s="35"/>
      <c r="H4789" s="35"/>
      <c r="I4789" s="35"/>
      <c r="J4789" s="35"/>
      <c r="K4789" s="35"/>
      <c r="L4789" s="38"/>
      <c r="M4789" s="35"/>
      <c r="N4789" s="35"/>
      <c r="O4789" s="35"/>
      <c r="P4789" s="35"/>
      <c r="Q4789" s="35"/>
      <c r="R4789" s="35"/>
      <c r="S4789" s="35"/>
      <c r="T4789" s="35"/>
      <c r="U4789" s="35"/>
      <c r="V4789" s="35"/>
      <c r="W4789" s="35"/>
      <c r="X4789" s="35"/>
      <c r="Y4789" s="35"/>
      <c r="Z4789" s="35"/>
      <c r="AA4789" s="35"/>
      <c r="AB4789" s="35"/>
      <c r="AC4789" s="35"/>
      <c r="AD4789" s="35"/>
      <c r="AE4789" s="331"/>
      <c r="AF4789" s="331"/>
      <c r="AG4789" s="331"/>
      <c r="AH4789" s="331"/>
      <c r="AI4789" s="331"/>
      <c r="AJ4789" s="331"/>
      <c r="AK4789" s="331"/>
      <c r="AL4789" s="34"/>
      <c r="AM4789" s="331"/>
      <c r="AN4789" s="35"/>
      <c r="AO4789" s="35"/>
      <c r="AP4789" s="162"/>
      <c r="AQ4789" s="35"/>
      <c r="AR4789" s="35"/>
      <c r="AS4789" s="35"/>
      <c r="AT4789" s="35"/>
      <c r="AU4789" s="35"/>
      <c r="AV4789" s="14"/>
      <c r="AW4789" s="14"/>
      <c r="AX4789" s="14"/>
      <c r="AY4789" s="14"/>
      <c r="AZ4789" s="14"/>
      <c r="BA4789" s="14"/>
    </row>
    <row r="4790" spans="3:53" ht="15.75">
      <c r="C4790" s="35"/>
      <c r="D4790" s="35"/>
      <c r="E4790" s="304"/>
      <c r="F4790" s="304"/>
      <c r="G4790" s="35"/>
      <c r="H4790" s="35"/>
      <c r="I4790" s="35"/>
      <c r="J4790" s="35"/>
      <c r="K4790" s="35"/>
      <c r="L4790" s="38"/>
      <c r="M4790" s="35"/>
      <c r="N4790" s="35"/>
      <c r="O4790" s="35"/>
      <c r="P4790" s="35"/>
      <c r="Q4790" s="35"/>
      <c r="R4790" s="35"/>
      <c r="S4790" s="35"/>
      <c r="T4790" s="35"/>
      <c r="U4790" s="35"/>
      <c r="V4790" s="35"/>
      <c r="W4790" s="35"/>
      <c r="X4790" s="35"/>
      <c r="Y4790" s="35"/>
      <c r="Z4790" s="35"/>
      <c r="AA4790" s="35"/>
      <c r="AB4790" s="35"/>
      <c r="AC4790" s="35"/>
      <c r="AD4790" s="35"/>
      <c r="AE4790" s="331"/>
      <c r="AF4790" s="331"/>
      <c r="AG4790" s="331"/>
      <c r="AH4790" s="331"/>
      <c r="AI4790" s="331"/>
      <c r="AJ4790" s="331"/>
      <c r="AK4790" s="331"/>
      <c r="AL4790" s="34"/>
      <c r="AM4790" s="331"/>
      <c r="AN4790" s="35"/>
      <c r="AO4790" s="35"/>
      <c r="AP4790" s="162"/>
      <c r="AQ4790" s="35"/>
      <c r="AR4790" s="35"/>
      <c r="AS4790" s="35"/>
      <c r="AT4790" s="35"/>
      <c r="AU4790" s="35"/>
      <c r="AV4790" s="14"/>
      <c r="AW4790" s="14"/>
      <c r="AX4790" s="14"/>
      <c r="AY4790" s="14"/>
      <c r="AZ4790" s="14"/>
      <c r="BA4790" s="14"/>
    </row>
    <row r="4791" spans="3:53" ht="15.75">
      <c r="C4791" s="35"/>
      <c r="D4791" s="35"/>
      <c r="E4791" s="304"/>
      <c r="F4791" s="304"/>
      <c r="G4791" s="35"/>
      <c r="H4791" s="35"/>
      <c r="I4791" s="35"/>
      <c r="J4791" s="35"/>
      <c r="K4791" s="35"/>
      <c r="L4791" s="38"/>
      <c r="M4791" s="35"/>
      <c r="N4791" s="35"/>
      <c r="O4791" s="35"/>
      <c r="P4791" s="35"/>
      <c r="Q4791" s="35"/>
      <c r="R4791" s="35"/>
      <c r="S4791" s="35"/>
      <c r="T4791" s="35"/>
      <c r="U4791" s="35"/>
      <c r="V4791" s="35"/>
      <c r="W4791" s="35"/>
      <c r="X4791" s="35"/>
      <c r="Y4791" s="35"/>
      <c r="Z4791" s="35"/>
      <c r="AA4791" s="35"/>
      <c r="AB4791" s="35"/>
      <c r="AC4791" s="35"/>
      <c r="AD4791" s="35"/>
      <c r="AE4791" s="331"/>
      <c r="AF4791" s="331"/>
      <c r="AG4791" s="331"/>
      <c r="AH4791" s="331"/>
      <c r="AI4791" s="331"/>
      <c r="AJ4791" s="331"/>
      <c r="AK4791" s="331"/>
      <c r="AL4791" s="34"/>
      <c r="AM4791" s="331"/>
      <c r="AN4791" s="35"/>
      <c r="AO4791" s="35"/>
      <c r="AP4791" s="162"/>
      <c r="AQ4791" s="35"/>
      <c r="AR4791" s="35"/>
      <c r="AS4791" s="35"/>
      <c r="AT4791" s="35"/>
      <c r="AU4791" s="35"/>
      <c r="AV4791" s="14"/>
      <c r="AW4791" s="14"/>
      <c r="AX4791" s="14"/>
      <c r="AY4791" s="14"/>
      <c r="AZ4791" s="14"/>
      <c r="BA4791" s="14"/>
    </row>
    <row r="4792" spans="3:53" ht="15.75">
      <c r="C4792" s="35"/>
      <c r="D4792" s="35"/>
      <c r="E4792" s="304"/>
      <c r="F4792" s="304"/>
      <c r="G4792" s="35"/>
      <c r="H4792" s="35"/>
      <c r="I4792" s="35"/>
      <c r="J4792" s="35"/>
      <c r="K4792" s="35"/>
      <c r="L4792" s="38"/>
      <c r="M4792" s="35"/>
      <c r="N4792" s="35"/>
      <c r="O4792" s="35"/>
      <c r="P4792" s="35"/>
      <c r="Q4792" s="35"/>
      <c r="R4792" s="35"/>
      <c r="S4792" s="35"/>
      <c r="T4792" s="35"/>
      <c r="U4792" s="35"/>
      <c r="V4792" s="35"/>
      <c r="W4792" s="35"/>
      <c r="X4792" s="35"/>
      <c r="Y4792" s="35"/>
      <c r="Z4792" s="35"/>
      <c r="AA4792" s="35"/>
      <c r="AB4792" s="35"/>
      <c r="AC4792" s="35"/>
      <c r="AD4792" s="35"/>
      <c r="AE4792" s="331"/>
      <c r="AF4792" s="331"/>
      <c r="AG4792" s="331"/>
      <c r="AH4792" s="331"/>
      <c r="AI4792" s="331"/>
      <c r="AJ4792" s="331"/>
      <c r="AK4792" s="331"/>
      <c r="AL4792" s="34"/>
      <c r="AM4792" s="331"/>
      <c r="AN4792" s="35"/>
      <c r="AO4792" s="35"/>
      <c r="AP4792" s="162"/>
      <c r="AQ4792" s="35"/>
      <c r="AR4792" s="35"/>
      <c r="AS4792" s="35"/>
      <c r="AT4792" s="35"/>
      <c r="AU4792" s="35"/>
      <c r="AV4792" s="14"/>
      <c r="AW4792" s="14"/>
      <c r="AX4792" s="14"/>
      <c r="AY4792" s="14"/>
      <c r="AZ4792" s="14"/>
      <c r="BA4792" s="14"/>
    </row>
    <row r="4793" spans="3:53" ht="15.75">
      <c r="C4793" s="35"/>
      <c r="D4793" s="35"/>
      <c r="E4793" s="304"/>
      <c r="F4793" s="304"/>
      <c r="G4793" s="35"/>
      <c r="H4793" s="35"/>
      <c r="I4793" s="35"/>
      <c r="J4793" s="35"/>
      <c r="K4793" s="35"/>
      <c r="L4793" s="38"/>
      <c r="M4793" s="35"/>
      <c r="N4793" s="35"/>
      <c r="O4793" s="35"/>
      <c r="P4793" s="35"/>
      <c r="Q4793" s="35"/>
      <c r="R4793" s="35"/>
      <c r="S4793" s="35"/>
      <c r="T4793" s="35"/>
      <c r="U4793" s="35"/>
      <c r="V4793" s="35"/>
      <c r="W4793" s="35"/>
      <c r="X4793" s="35"/>
      <c r="Y4793" s="35"/>
      <c r="Z4793" s="35"/>
      <c r="AA4793" s="35"/>
      <c r="AB4793" s="35"/>
      <c r="AC4793" s="35"/>
      <c r="AD4793" s="35"/>
      <c r="AE4793" s="331"/>
      <c r="AF4793" s="331"/>
      <c r="AG4793" s="331"/>
      <c r="AH4793" s="331"/>
      <c r="AI4793" s="331"/>
      <c r="AJ4793" s="331"/>
      <c r="AK4793" s="331"/>
      <c r="AL4793" s="34"/>
      <c r="AM4793" s="331"/>
      <c r="AN4793" s="35"/>
      <c r="AO4793" s="35"/>
      <c r="AP4793" s="162"/>
      <c r="AQ4793" s="35"/>
      <c r="AR4793" s="35"/>
      <c r="AS4793" s="35"/>
      <c r="AT4793" s="35"/>
      <c r="AU4793" s="35"/>
      <c r="AV4793" s="14"/>
      <c r="AW4793" s="14"/>
      <c r="AX4793" s="14"/>
      <c r="AY4793" s="14"/>
      <c r="AZ4793" s="14"/>
      <c r="BA4793" s="14"/>
    </row>
    <row r="4794" spans="3:53" ht="15.75">
      <c r="C4794" s="35"/>
      <c r="D4794" s="35"/>
      <c r="E4794" s="304"/>
      <c r="F4794" s="304"/>
      <c r="G4794" s="35"/>
      <c r="H4794" s="35"/>
      <c r="I4794" s="35"/>
      <c r="J4794" s="35"/>
      <c r="K4794" s="35"/>
      <c r="L4794" s="38"/>
      <c r="M4794" s="35"/>
      <c r="N4794" s="35"/>
      <c r="O4794" s="35"/>
      <c r="P4794" s="35"/>
      <c r="Q4794" s="35"/>
      <c r="R4794" s="35"/>
      <c r="S4794" s="35"/>
      <c r="T4794" s="35"/>
      <c r="U4794" s="35"/>
      <c r="V4794" s="35"/>
      <c r="W4794" s="35"/>
      <c r="X4794" s="35"/>
      <c r="Y4794" s="35"/>
      <c r="Z4794" s="35"/>
      <c r="AA4794" s="35"/>
      <c r="AB4794" s="35"/>
      <c r="AC4794" s="35"/>
      <c r="AD4794" s="35"/>
      <c r="AE4794" s="331"/>
      <c r="AF4794" s="331"/>
      <c r="AG4794" s="331"/>
      <c r="AH4794" s="331"/>
      <c r="AI4794" s="331"/>
      <c r="AJ4794" s="331"/>
      <c r="AK4794" s="331"/>
      <c r="AL4794" s="34"/>
      <c r="AM4794" s="331"/>
      <c r="AN4794" s="35"/>
      <c r="AO4794" s="35"/>
      <c r="AP4794" s="162"/>
      <c r="AQ4794" s="35"/>
      <c r="AR4794" s="35"/>
      <c r="AS4794" s="35"/>
      <c r="AT4794" s="35"/>
      <c r="AU4794" s="35"/>
      <c r="AV4794" s="14"/>
      <c r="AW4794" s="14"/>
      <c r="AX4794" s="14"/>
      <c r="AY4794" s="14"/>
      <c r="AZ4794" s="14"/>
      <c r="BA4794" s="14"/>
    </row>
    <row r="4795" spans="3:53" ht="15.75">
      <c r="C4795" s="35"/>
      <c r="D4795" s="35"/>
      <c r="E4795" s="304"/>
      <c r="F4795" s="304"/>
      <c r="G4795" s="35"/>
      <c r="H4795" s="35"/>
      <c r="I4795" s="35"/>
      <c r="J4795" s="35"/>
      <c r="K4795" s="35"/>
      <c r="L4795" s="38"/>
      <c r="M4795" s="35"/>
      <c r="N4795" s="35"/>
      <c r="O4795" s="35"/>
      <c r="P4795" s="35"/>
      <c r="Q4795" s="35"/>
      <c r="R4795" s="35"/>
      <c r="S4795" s="35"/>
      <c r="T4795" s="35"/>
      <c r="U4795" s="35"/>
      <c r="V4795" s="35"/>
      <c r="W4795" s="35"/>
      <c r="X4795" s="35"/>
      <c r="Y4795" s="35"/>
      <c r="Z4795" s="35"/>
      <c r="AA4795" s="35"/>
      <c r="AB4795" s="35"/>
      <c r="AC4795" s="35"/>
      <c r="AD4795" s="35"/>
      <c r="AE4795" s="331"/>
      <c r="AF4795" s="331"/>
      <c r="AG4795" s="331"/>
      <c r="AH4795" s="331"/>
      <c r="AI4795" s="331"/>
      <c r="AJ4795" s="331"/>
      <c r="AK4795" s="331"/>
      <c r="AL4795" s="34"/>
      <c r="AM4795" s="331"/>
      <c r="AN4795" s="35"/>
      <c r="AO4795" s="35"/>
      <c r="AP4795" s="162"/>
      <c r="AQ4795" s="35"/>
      <c r="AR4795" s="35"/>
      <c r="AS4795" s="35"/>
      <c r="AT4795" s="35"/>
      <c r="AU4795" s="35"/>
      <c r="AV4795" s="14"/>
      <c r="AW4795" s="14"/>
      <c r="AX4795" s="14"/>
      <c r="AY4795" s="14"/>
      <c r="AZ4795" s="14"/>
      <c r="BA4795" s="14"/>
    </row>
    <row r="4796" spans="3:53" ht="15.75">
      <c r="C4796" s="35"/>
      <c r="D4796" s="35"/>
      <c r="E4796" s="304"/>
      <c r="F4796" s="304"/>
      <c r="G4796" s="35"/>
      <c r="H4796" s="35"/>
      <c r="I4796" s="35"/>
      <c r="J4796" s="35"/>
      <c r="K4796" s="35"/>
      <c r="L4796" s="38"/>
      <c r="M4796" s="35"/>
      <c r="N4796" s="35"/>
      <c r="O4796" s="35"/>
      <c r="P4796" s="35"/>
      <c r="Q4796" s="35"/>
      <c r="R4796" s="35"/>
      <c r="S4796" s="35"/>
      <c r="T4796" s="35"/>
      <c r="U4796" s="35"/>
      <c r="V4796" s="35"/>
      <c r="W4796" s="35"/>
      <c r="X4796" s="35"/>
      <c r="Y4796" s="35"/>
      <c r="Z4796" s="35"/>
      <c r="AA4796" s="35"/>
      <c r="AB4796" s="35"/>
      <c r="AC4796" s="35"/>
      <c r="AD4796" s="35"/>
      <c r="AE4796" s="331"/>
      <c r="AF4796" s="331"/>
      <c r="AG4796" s="331"/>
      <c r="AH4796" s="331"/>
      <c r="AI4796" s="331"/>
      <c r="AJ4796" s="331"/>
      <c r="AK4796" s="331"/>
      <c r="AL4796" s="34"/>
      <c r="AM4796" s="331"/>
      <c r="AN4796" s="35"/>
      <c r="AO4796" s="35"/>
      <c r="AP4796" s="162"/>
      <c r="AQ4796" s="35"/>
      <c r="AR4796" s="35"/>
      <c r="AS4796" s="35"/>
      <c r="AT4796" s="35"/>
      <c r="AU4796" s="35"/>
      <c r="AV4796" s="14"/>
      <c r="AW4796" s="14"/>
      <c r="AX4796" s="14"/>
      <c r="AY4796" s="14"/>
      <c r="AZ4796" s="14"/>
      <c r="BA4796" s="14"/>
    </row>
    <row r="4797" spans="3:53" ht="15.75">
      <c r="C4797" s="35"/>
      <c r="D4797" s="35"/>
      <c r="E4797" s="304"/>
      <c r="F4797" s="304"/>
      <c r="G4797" s="35"/>
      <c r="H4797" s="35"/>
      <c r="I4797" s="35"/>
      <c r="J4797" s="35"/>
      <c r="K4797" s="35"/>
      <c r="L4797" s="38"/>
      <c r="M4797" s="35"/>
      <c r="N4797" s="35"/>
      <c r="O4797" s="35"/>
      <c r="P4797" s="35"/>
      <c r="Q4797" s="35"/>
      <c r="R4797" s="35"/>
      <c r="S4797" s="35"/>
      <c r="T4797" s="35"/>
      <c r="U4797" s="35"/>
      <c r="V4797" s="35"/>
      <c r="W4797" s="35"/>
      <c r="X4797" s="35"/>
      <c r="Y4797" s="35"/>
      <c r="Z4797" s="35"/>
      <c r="AA4797" s="35"/>
      <c r="AB4797" s="35"/>
      <c r="AC4797" s="35"/>
      <c r="AD4797" s="35"/>
      <c r="AE4797" s="331"/>
      <c r="AF4797" s="331"/>
      <c r="AG4797" s="331"/>
      <c r="AH4797" s="331"/>
      <c r="AI4797" s="331"/>
      <c r="AJ4797" s="331"/>
      <c r="AK4797" s="331"/>
      <c r="AL4797" s="34"/>
      <c r="AM4797" s="331"/>
      <c r="AN4797" s="35"/>
      <c r="AO4797" s="35"/>
      <c r="AP4797" s="162"/>
      <c r="AQ4797" s="35"/>
      <c r="AR4797" s="35"/>
      <c r="AS4797" s="35"/>
      <c r="AT4797" s="35"/>
      <c r="AU4797" s="35"/>
      <c r="AV4797" s="14"/>
      <c r="AW4797" s="14"/>
      <c r="AX4797" s="14"/>
      <c r="AY4797" s="14"/>
      <c r="AZ4797" s="14"/>
      <c r="BA4797" s="14"/>
    </row>
    <row r="4798" spans="3:53" ht="15.75">
      <c r="C4798" s="35"/>
      <c r="D4798" s="35"/>
      <c r="E4798" s="304"/>
      <c r="F4798" s="304"/>
      <c r="G4798" s="35"/>
      <c r="H4798" s="35"/>
      <c r="I4798" s="35"/>
      <c r="J4798" s="35"/>
      <c r="K4798" s="35"/>
      <c r="L4798" s="38"/>
      <c r="M4798" s="35"/>
      <c r="N4798" s="35"/>
      <c r="O4798" s="35"/>
      <c r="P4798" s="35"/>
      <c r="Q4798" s="35"/>
      <c r="R4798" s="35"/>
      <c r="S4798" s="35"/>
      <c r="T4798" s="35"/>
      <c r="U4798" s="35"/>
      <c r="V4798" s="35"/>
      <c r="W4798" s="35"/>
      <c r="X4798" s="35"/>
      <c r="Y4798" s="35"/>
      <c r="Z4798" s="35"/>
      <c r="AA4798" s="35"/>
      <c r="AB4798" s="35"/>
      <c r="AC4798" s="35"/>
      <c r="AD4798" s="35"/>
      <c r="AE4798" s="331"/>
      <c r="AF4798" s="331"/>
      <c r="AG4798" s="331"/>
      <c r="AH4798" s="331"/>
      <c r="AI4798" s="331"/>
      <c r="AJ4798" s="331"/>
      <c r="AK4798" s="331"/>
      <c r="AL4798" s="34"/>
      <c r="AM4798" s="331"/>
      <c r="AN4798" s="35"/>
      <c r="AO4798" s="35"/>
      <c r="AP4798" s="162"/>
      <c r="AQ4798" s="35"/>
      <c r="AR4798" s="35"/>
      <c r="AS4798" s="35"/>
      <c r="AT4798" s="35"/>
      <c r="AU4798" s="35"/>
      <c r="AV4798" s="14"/>
      <c r="AW4798" s="14"/>
      <c r="AX4798" s="14"/>
      <c r="AY4798" s="14"/>
      <c r="AZ4798" s="14"/>
      <c r="BA4798" s="14"/>
    </row>
    <row r="4799" spans="3:53" ht="15.75">
      <c r="C4799" s="35"/>
      <c r="D4799" s="35"/>
      <c r="E4799" s="304"/>
      <c r="F4799" s="304"/>
      <c r="G4799" s="35"/>
      <c r="H4799" s="35"/>
      <c r="I4799" s="35"/>
      <c r="J4799" s="35"/>
      <c r="K4799" s="35"/>
      <c r="L4799" s="38"/>
      <c r="M4799" s="35"/>
      <c r="N4799" s="35"/>
      <c r="O4799" s="35"/>
      <c r="P4799" s="35"/>
      <c r="Q4799" s="35"/>
      <c r="R4799" s="35"/>
      <c r="S4799" s="35"/>
      <c r="T4799" s="35"/>
      <c r="U4799" s="35"/>
      <c r="V4799" s="35"/>
      <c r="W4799" s="35"/>
      <c r="X4799" s="35"/>
      <c r="Y4799" s="35"/>
      <c r="Z4799" s="35"/>
      <c r="AA4799" s="35"/>
      <c r="AB4799" s="35"/>
      <c r="AC4799" s="35"/>
      <c r="AD4799" s="35"/>
      <c r="AE4799" s="331"/>
      <c r="AF4799" s="331"/>
      <c r="AG4799" s="331"/>
      <c r="AH4799" s="331"/>
      <c r="AI4799" s="331"/>
      <c r="AJ4799" s="331"/>
      <c r="AK4799" s="331"/>
      <c r="AL4799" s="34"/>
      <c r="AM4799" s="331"/>
      <c r="AN4799" s="35"/>
      <c r="AO4799" s="35"/>
      <c r="AP4799" s="162"/>
      <c r="AQ4799" s="35"/>
      <c r="AR4799" s="35"/>
      <c r="AS4799" s="35"/>
      <c r="AT4799" s="35"/>
      <c r="AU4799" s="35"/>
      <c r="AV4799" s="14"/>
      <c r="AW4799" s="14"/>
      <c r="AX4799" s="14"/>
      <c r="AY4799" s="14"/>
      <c r="AZ4799" s="14"/>
      <c r="BA4799" s="14"/>
    </row>
    <row r="4800" spans="3:53" ht="15.75">
      <c r="C4800" s="35"/>
      <c r="D4800" s="35"/>
      <c r="E4800" s="304"/>
      <c r="F4800" s="304"/>
      <c r="G4800" s="35"/>
      <c r="H4800" s="35"/>
      <c r="I4800" s="35"/>
      <c r="J4800" s="35"/>
      <c r="K4800" s="35"/>
      <c r="L4800" s="38"/>
      <c r="M4800" s="35"/>
      <c r="N4800" s="35"/>
      <c r="O4800" s="35"/>
      <c r="P4800" s="35"/>
      <c r="Q4800" s="35"/>
      <c r="R4800" s="35"/>
      <c r="S4800" s="35"/>
      <c r="T4800" s="35"/>
      <c r="U4800" s="35"/>
      <c r="V4800" s="35"/>
      <c r="W4800" s="35"/>
      <c r="X4800" s="35"/>
      <c r="Y4800" s="35"/>
      <c r="Z4800" s="35"/>
      <c r="AA4800" s="35"/>
      <c r="AB4800" s="35"/>
      <c r="AC4800" s="35"/>
      <c r="AD4800" s="35"/>
      <c r="AE4800" s="331"/>
      <c r="AF4800" s="331"/>
      <c r="AG4800" s="331"/>
      <c r="AH4800" s="331"/>
      <c r="AI4800" s="331"/>
      <c r="AJ4800" s="331"/>
      <c r="AK4800" s="331"/>
      <c r="AL4800" s="34"/>
      <c r="AM4800" s="331"/>
      <c r="AN4800" s="35"/>
      <c r="AO4800" s="35"/>
      <c r="AP4800" s="162"/>
      <c r="AQ4800" s="35"/>
      <c r="AR4800" s="35"/>
      <c r="AS4800" s="35"/>
      <c r="AT4800" s="35"/>
      <c r="AU4800" s="35"/>
      <c r="AV4800" s="14"/>
      <c r="AW4800" s="14"/>
      <c r="AX4800" s="14"/>
      <c r="AY4800" s="14"/>
      <c r="AZ4800" s="14"/>
      <c r="BA4800" s="14"/>
    </row>
    <row r="4801" spans="3:53" ht="15.75">
      <c r="C4801" s="35"/>
      <c r="D4801" s="35"/>
      <c r="E4801" s="304"/>
      <c r="F4801" s="304"/>
      <c r="G4801" s="35"/>
      <c r="H4801" s="35"/>
      <c r="I4801" s="35"/>
      <c r="J4801" s="35"/>
      <c r="K4801" s="35"/>
      <c r="L4801" s="38"/>
      <c r="M4801" s="35"/>
      <c r="N4801" s="35"/>
      <c r="O4801" s="35"/>
      <c r="P4801" s="35"/>
      <c r="Q4801" s="35"/>
      <c r="R4801" s="35"/>
      <c r="S4801" s="35"/>
      <c r="T4801" s="35"/>
      <c r="U4801" s="35"/>
      <c r="V4801" s="35"/>
      <c r="W4801" s="35"/>
      <c r="X4801" s="35"/>
      <c r="Y4801" s="35"/>
      <c r="Z4801" s="35"/>
      <c r="AA4801" s="35"/>
      <c r="AB4801" s="35"/>
      <c r="AC4801" s="35"/>
      <c r="AD4801" s="35"/>
      <c r="AE4801" s="331"/>
      <c r="AF4801" s="331"/>
      <c r="AG4801" s="331"/>
      <c r="AH4801" s="331"/>
      <c r="AI4801" s="331"/>
      <c r="AJ4801" s="331"/>
      <c r="AK4801" s="331"/>
      <c r="AL4801" s="34"/>
      <c r="AM4801" s="331"/>
      <c r="AN4801" s="35"/>
      <c r="AO4801" s="35"/>
      <c r="AP4801" s="162"/>
      <c r="AQ4801" s="35"/>
      <c r="AR4801" s="35"/>
      <c r="AS4801" s="35"/>
      <c r="AT4801" s="35"/>
      <c r="AU4801" s="35"/>
      <c r="AV4801" s="14"/>
      <c r="AW4801" s="14"/>
      <c r="AX4801" s="14"/>
      <c r="AY4801" s="14"/>
      <c r="AZ4801" s="14"/>
      <c r="BA4801" s="14"/>
    </row>
    <row r="4802" spans="3:53" ht="15.75">
      <c r="C4802" s="35"/>
      <c r="D4802" s="35"/>
      <c r="E4802" s="304"/>
      <c r="F4802" s="304"/>
      <c r="G4802" s="35"/>
      <c r="H4802" s="35"/>
      <c r="I4802" s="35"/>
      <c r="J4802" s="35"/>
      <c r="K4802" s="35"/>
      <c r="L4802" s="38"/>
      <c r="M4802" s="35"/>
      <c r="N4802" s="35"/>
      <c r="O4802" s="35"/>
      <c r="P4802" s="35"/>
      <c r="Q4802" s="35"/>
      <c r="R4802" s="35"/>
      <c r="S4802" s="35"/>
      <c r="T4802" s="35"/>
      <c r="U4802" s="35"/>
      <c r="V4802" s="35"/>
      <c r="W4802" s="35"/>
      <c r="X4802" s="35"/>
      <c r="Y4802" s="35"/>
      <c r="Z4802" s="35"/>
      <c r="AA4802" s="35"/>
      <c r="AB4802" s="35"/>
      <c r="AC4802" s="35"/>
      <c r="AD4802" s="35"/>
      <c r="AE4802" s="331"/>
      <c r="AF4802" s="331"/>
      <c r="AG4802" s="331"/>
      <c r="AH4802" s="331"/>
      <c r="AI4802" s="331"/>
      <c r="AJ4802" s="331"/>
      <c r="AK4802" s="331"/>
      <c r="AL4802" s="34"/>
      <c r="AM4802" s="331"/>
      <c r="AN4802" s="35"/>
      <c r="AO4802" s="35"/>
      <c r="AP4802" s="162"/>
      <c r="AQ4802" s="35"/>
      <c r="AR4802" s="35"/>
      <c r="AS4802" s="35"/>
      <c r="AT4802" s="35"/>
      <c r="AU4802" s="35"/>
      <c r="AV4802" s="14"/>
      <c r="AW4802" s="14"/>
      <c r="AX4802" s="14"/>
      <c r="AY4802" s="14"/>
      <c r="AZ4802" s="14"/>
      <c r="BA4802" s="14"/>
    </row>
    <row r="4803" spans="3:53" ht="15.75">
      <c r="C4803" s="35"/>
      <c r="D4803" s="35"/>
      <c r="E4803" s="304"/>
      <c r="F4803" s="304"/>
      <c r="G4803" s="35"/>
      <c r="H4803" s="35"/>
      <c r="I4803" s="35"/>
      <c r="J4803" s="35"/>
      <c r="K4803" s="35"/>
      <c r="L4803" s="38"/>
      <c r="M4803" s="35"/>
      <c r="N4803" s="35"/>
      <c r="O4803" s="35"/>
      <c r="P4803" s="35"/>
      <c r="Q4803" s="35"/>
      <c r="R4803" s="35"/>
      <c r="S4803" s="35"/>
      <c r="T4803" s="35"/>
      <c r="U4803" s="35"/>
      <c r="V4803" s="35"/>
      <c r="W4803" s="35"/>
      <c r="X4803" s="35"/>
      <c r="Y4803" s="35"/>
      <c r="Z4803" s="35"/>
      <c r="AA4803" s="35"/>
      <c r="AB4803" s="35"/>
      <c r="AC4803" s="35"/>
      <c r="AD4803" s="35"/>
      <c r="AE4803" s="331"/>
      <c r="AF4803" s="331"/>
      <c r="AG4803" s="331"/>
      <c r="AH4803" s="331"/>
      <c r="AI4803" s="331"/>
      <c r="AJ4803" s="331"/>
      <c r="AK4803" s="331"/>
      <c r="AL4803" s="34"/>
      <c r="AM4803" s="331"/>
      <c r="AN4803" s="35"/>
      <c r="AO4803" s="35"/>
      <c r="AP4803" s="162"/>
      <c r="AQ4803" s="35"/>
      <c r="AR4803" s="35"/>
      <c r="AS4803" s="35"/>
      <c r="AT4803" s="35"/>
      <c r="AU4803" s="35"/>
      <c r="AV4803" s="14"/>
      <c r="AW4803" s="14"/>
      <c r="AX4803" s="14"/>
      <c r="AY4803" s="14"/>
      <c r="AZ4803" s="14"/>
      <c r="BA4803" s="14"/>
    </row>
    <row r="4804" spans="3:53" ht="15.75">
      <c r="C4804" s="35"/>
      <c r="D4804" s="35"/>
      <c r="E4804" s="304"/>
      <c r="F4804" s="304"/>
      <c r="G4804" s="35"/>
      <c r="H4804" s="35"/>
      <c r="I4804" s="35"/>
      <c r="J4804" s="35"/>
      <c r="K4804" s="35"/>
      <c r="L4804" s="38"/>
      <c r="M4804" s="35"/>
      <c r="N4804" s="35"/>
      <c r="O4804" s="35"/>
      <c r="P4804" s="35"/>
      <c r="Q4804" s="35"/>
      <c r="R4804" s="35"/>
      <c r="S4804" s="35"/>
      <c r="T4804" s="35"/>
      <c r="U4804" s="35"/>
      <c r="V4804" s="35"/>
      <c r="W4804" s="35"/>
      <c r="X4804" s="35"/>
      <c r="Y4804" s="35"/>
      <c r="Z4804" s="35"/>
      <c r="AA4804" s="35"/>
      <c r="AB4804" s="35"/>
      <c r="AC4804" s="35"/>
      <c r="AD4804" s="35"/>
      <c r="AE4804" s="331"/>
      <c r="AF4804" s="331"/>
      <c r="AG4804" s="331"/>
      <c r="AH4804" s="331"/>
      <c r="AI4804" s="331"/>
      <c r="AJ4804" s="331"/>
      <c r="AK4804" s="331"/>
      <c r="AL4804" s="34"/>
      <c r="AM4804" s="331"/>
      <c r="AN4804" s="35"/>
      <c r="AO4804" s="35"/>
      <c r="AP4804" s="162"/>
      <c r="AQ4804" s="35"/>
      <c r="AR4804" s="35"/>
      <c r="AS4804" s="35"/>
      <c r="AT4804" s="35"/>
      <c r="AU4804" s="35"/>
      <c r="AV4804" s="14"/>
      <c r="AW4804" s="14"/>
      <c r="AX4804" s="14"/>
      <c r="AY4804" s="14"/>
      <c r="AZ4804" s="14"/>
      <c r="BA4804" s="14"/>
    </row>
    <row r="4805" spans="3:53" ht="15.75">
      <c r="C4805" s="35"/>
      <c r="D4805" s="35"/>
      <c r="E4805" s="304"/>
      <c r="F4805" s="304"/>
      <c r="G4805" s="35"/>
      <c r="H4805" s="35"/>
      <c r="I4805" s="35"/>
      <c r="J4805" s="35"/>
      <c r="K4805" s="35"/>
      <c r="L4805" s="38"/>
      <c r="M4805" s="35"/>
      <c r="N4805" s="35"/>
      <c r="O4805" s="35"/>
      <c r="P4805" s="35"/>
      <c r="Q4805" s="35"/>
      <c r="R4805" s="35"/>
      <c r="S4805" s="35"/>
      <c r="T4805" s="35"/>
      <c r="U4805" s="35"/>
      <c r="V4805" s="35"/>
      <c r="W4805" s="35"/>
      <c r="X4805" s="35"/>
      <c r="Y4805" s="35"/>
      <c r="Z4805" s="35"/>
      <c r="AA4805" s="35"/>
      <c r="AB4805" s="35"/>
      <c r="AC4805" s="35"/>
      <c r="AD4805" s="35"/>
      <c r="AE4805" s="331"/>
      <c r="AF4805" s="331"/>
      <c r="AG4805" s="331"/>
      <c r="AH4805" s="331"/>
      <c r="AI4805" s="331"/>
      <c r="AJ4805" s="331"/>
      <c r="AK4805" s="331"/>
      <c r="AL4805" s="34"/>
      <c r="AM4805" s="331"/>
      <c r="AN4805" s="35"/>
      <c r="AO4805" s="35"/>
      <c r="AP4805" s="162"/>
      <c r="AQ4805" s="35"/>
      <c r="AR4805" s="35"/>
      <c r="AS4805" s="35"/>
      <c r="AT4805" s="35"/>
      <c r="AU4805" s="35"/>
      <c r="AV4805" s="14"/>
      <c r="AW4805" s="14"/>
      <c r="AX4805" s="14"/>
      <c r="AY4805" s="14"/>
      <c r="AZ4805" s="14"/>
      <c r="BA4805" s="14"/>
    </row>
    <row r="4806" spans="3:53" ht="15.75">
      <c r="C4806" s="35"/>
      <c r="D4806" s="35"/>
      <c r="E4806" s="304"/>
      <c r="F4806" s="304"/>
      <c r="G4806" s="35"/>
      <c r="H4806" s="35"/>
      <c r="I4806" s="35"/>
      <c r="J4806" s="35"/>
      <c r="K4806" s="35"/>
      <c r="L4806" s="38"/>
      <c r="M4806" s="35"/>
      <c r="N4806" s="35"/>
      <c r="O4806" s="35"/>
      <c r="P4806" s="35"/>
      <c r="Q4806" s="35"/>
      <c r="R4806" s="35"/>
      <c r="S4806" s="35"/>
      <c r="T4806" s="35"/>
      <c r="U4806" s="35"/>
      <c r="V4806" s="35"/>
      <c r="W4806" s="35"/>
      <c r="X4806" s="35"/>
      <c r="Y4806" s="35"/>
      <c r="Z4806" s="35"/>
      <c r="AA4806" s="35"/>
      <c r="AB4806" s="35"/>
      <c r="AC4806" s="35"/>
      <c r="AD4806" s="35"/>
      <c r="AE4806" s="331"/>
      <c r="AF4806" s="331"/>
      <c r="AG4806" s="331"/>
      <c r="AH4806" s="331"/>
      <c r="AI4806" s="331"/>
      <c r="AJ4806" s="331"/>
      <c r="AK4806" s="331"/>
      <c r="AL4806" s="34"/>
      <c r="AM4806" s="331"/>
      <c r="AN4806" s="35"/>
      <c r="AO4806" s="35"/>
      <c r="AP4806" s="162"/>
      <c r="AQ4806" s="35"/>
      <c r="AR4806" s="35"/>
      <c r="AS4806" s="35"/>
      <c r="AT4806" s="35"/>
      <c r="AU4806" s="35"/>
      <c r="AV4806" s="14"/>
      <c r="AW4806" s="14"/>
      <c r="AX4806" s="14"/>
      <c r="AY4806" s="14"/>
      <c r="AZ4806" s="14"/>
      <c r="BA4806" s="14"/>
    </row>
    <row r="4807" spans="3:53" ht="15.75">
      <c r="C4807" s="35"/>
      <c r="D4807" s="35"/>
      <c r="E4807" s="304"/>
      <c r="F4807" s="304"/>
      <c r="G4807" s="35"/>
      <c r="H4807" s="35"/>
      <c r="I4807" s="35"/>
      <c r="J4807" s="35"/>
      <c r="K4807" s="35"/>
      <c r="L4807" s="38"/>
      <c r="M4807" s="35"/>
      <c r="N4807" s="35"/>
      <c r="O4807" s="35"/>
      <c r="P4807" s="35"/>
      <c r="Q4807" s="35"/>
      <c r="R4807" s="35"/>
      <c r="S4807" s="35"/>
      <c r="T4807" s="35"/>
      <c r="U4807" s="35"/>
      <c r="V4807" s="35"/>
      <c r="W4807" s="35"/>
      <c r="X4807" s="35"/>
      <c r="Y4807" s="35"/>
      <c r="Z4807" s="35"/>
      <c r="AA4807" s="35"/>
      <c r="AB4807" s="35"/>
      <c r="AC4807" s="35"/>
      <c r="AD4807" s="35"/>
      <c r="AE4807" s="331"/>
      <c r="AF4807" s="331"/>
      <c r="AG4807" s="331"/>
      <c r="AH4807" s="331"/>
      <c r="AI4807" s="331"/>
      <c r="AJ4807" s="331"/>
      <c r="AK4807" s="331"/>
      <c r="AL4807" s="34"/>
      <c r="AM4807" s="331"/>
      <c r="AN4807" s="35"/>
      <c r="AO4807" s="35"/>
      <c r="AP4807" s="162"/>
      <c r="AQ4807" s="35"/>
      <c r="AR4807" s="35"/>
      <c r="AS4807" s="35"/>
      <c r="AT4807" s="35"/>
      <c r="AU4807" s="35"/>
      <c r="AV4807" s="14"/>
      <c r="AW4807" s="14"/>
      <c r="AX4807" s="14"/>
      <c r="AY4807" s="14"/>
      <c r="AZ4807" s="14"/>
      <c r="BA4807" s="14"/>
    </row>
    <row r="4808" spans="3:53" ht="15.75">
      <c r="C4808" s="35"/>
      <c r="D4808" s="35"/>
      <c r="E4808" s="304"/>
      <c r="F4808" s="304"/>
      <c r="G4808" s="35"/>
      <c r="H4808" s="35"/>
      <c r="I4808" s="35"/>
      <c r="J4808" s="35"/>
      <c r="K4808" s="35"/>
      <c r="L4808" s="38"/>
      <c r="M4808" s="35"/>
      <c r="N4808" s="35"/>
      <c r="O4808" s="35"/>
      <c r="P4808" s="35"/>
      <c r="Q4808" s="35"/>
      <c r="R4808" s="35"/>
      <c r="S4808" s="35"/>
      <c r="T4808" s="35"/>
      <c r="U4808" s="35"/>
      <c r="V4808" s="35"/>
      <c r="W4808" s="35"/>
      <c r="X4808" s="35"/>
      <c r="Y4808" s="35"/>
      <c r="Z4808" s="35"/>
      <c r="AA4808" s="35"/>
      <c r="AB4808" s="35"/>
      <c r="AC4808" s="35"/>
      <c r="AD4808" s="35"/>
      <c r="AE4808" s="331"/>
      <c r="AF4808" s="331"/>
      <c r="AG4808" s="331"/>
      <c r="AH4808" s="331"/>
      <c r="AI4808" s="331"/>
      <c r="AJ4808" s="331"/>
      <c r="AK4808" s="331"/>
      <c r="AL4808" s="34"/>
      <c r="AM4808" s="331"/>
      <c r="AN4808" s="35"/>
      <c r="AO4808" s="35"/>
      <c r="AP4808" s="162"/>
      <c r="AQ4808" s="35"/>
      <c r="AR4808" s="35"/>
      <c r="AS4808" s="35"/>
      <c r="AT4808" s="35"/>
      <c r="AU4808" s="35"/>
      <c r="AV4808" s="14"/>
      <c r="AW4808" s="14"/>
      <c r="AX4808" s="14"/>
      <c r="AY4808" s="14"/>
      <c r="AZ4808" s="14"/>
      <c r="BA4808" s="14"/>
    </row>
    <row r="4809" spans="3:53" ht="15.75">
      <c r="C4809" s="35"/>
      <c r="D4809" s="35"/>
      <c r="E4809" s="304"/>
      <c r="F4809" s="304"/>
      <c r="G4809" s="35"/>
      <c r="H4809" s="35"/>
      <c r="I4809" s="35"/>
      <c r="J4809" s="35"/>
      <c r="K4809" s="35"/>
      <c r="L4809" s="38"/>
      <c r="M4809" s="35"/>
      <c r="N4809" s="35"/>
      <c r="O4809" s="35"/>
      <c r="P4809" s="35"/>
      <c r="Q4809" s="35"/>
      <c r="R4809" s="35"/>
      <c r="S4809" s="35"/>
      <c r="T4809" s="35"/>
      <c r="U4809" s="35"/>
      <c r="V4809" s="35"/>
      <c r="W4809" s="35"/>
      <c r="X4809" s="35"/>
      <c r="Y4809" s="35"/>
      <c r="Z4809" s="35"/>
      <c r="AA4809" s="35"/>
      <c r="AB4809" s="35"/>
      <c r="AC4809" s="35"/>
      <c r="AD4809" s="35"/>
      <c r="AE4809" s="331"/>
      <c r="AF4809" s="331"/>
      <c r="AG4809" s="331"/>
      <c r="AH4809" s="331"/>
      <c r="AI4809" s="331"/>
      <c r="AJ4809" s="331"/>
      <c r="AK4809" s="331"/>
      <c r="AL4809" s="34"/>
      <c r="AM4809" s="331"/>
      <c r="AN4809" s="35"/>
      <c r="AO4809" s="35"/>
      <c r="AP4809" s="162"/>
      <c r="AQ4809" s="35"/>
      <c r="AR4809" s="35"/>
      <c r="AS4809" s="35"/>
      <c r="AT4809" s="35"/>
      <c r="AU4809" s="35"/>
      <c r="AV4809" s="14"/>
      <c r="AW4809" s="14"/>
      <c r="AX4809" s="14"/>
      <c r="AY4809" s="14"/>
      <c r="AZ4809" s="14"/>
      <c r="BA4809" s="14"/>
    </row>
    <row r="4810" spans="3:53" ht="15.75">
      <c r="C4810" s="35"/>
      <c r="D4810" s="35"/>
      <c r="E4810" s="304"/>
      <c r="F4810" s="304"/>
      <c r="G4810" s="35"/>
      <c r="H4810" s="35"/>
      <c r="I4810" s="35"/>
      <c r="J4810" s="35"/>
      <c r="K4810" s="35"/>
      <c r="L4810" s="38"/>
      <c r="M4810" s="35"/>
      <c r="N4810" s="35"/>
      <c r="O4810" s="35"/>
      <c r="P4810" s="35"/>
      <c r="Q4810" s="35"/>
      <c r="R4810" s="35"/>
      <c r="S4810" s="35"/>
      <c r="T4810" s="35"/>
      <c r="U4810" s="35"/>
      <c r="V4810" s="35"/>
      <c r="W4810" s="35"/>
      <c r="X4810" s="35"/>
      <c r="Y4810" s="35"/>
      <c r="Z4810" s="35"/>
      <c r="AA4810" s="35"/>
      <c r="AB4810" s="35"/>
      <c r="AC4810" s="35"/>
      <c r="AD4810" s="35"/>
      <c r="AE4810" s="331"/>
      <c r="AF4810" s="331"/>
      <c r="AG4810" s="331"/>
      <c r="AH4810" s="331"/>
      <c r="AI4810" s="331"/>
      <c r="AJ4810" s="331"/>
      <c r="AK4810" s="331"/>
      <c r="AL4810" s="34"/>
      <c r="AM4810" s="331"/>
      <c r="AN4810" s="35"/>
      <c r="AO4810" s="35"/>
      <c r="AP4810" s="162"/>
      <c r="AQ4810" s="35"/>
      <c r="AR4810" s="35"/>
      <c r="AS4810" s="35"/>
      <c r="AT4810" s="35"/>
      <c r="AU4810" s="35"/>
      <c r="AV4810" s="14"/>
      <c r="AW4810" s="14"/>
      <c r="AX4810" s="14"/>
      <c r="AY4810" s="14"/>
      <c r="AZ4810" s="14"/>
      <c r="BA4810" s="14"/>
    </row>
    <row r="4811" spans="3:53" ht="15.75">
      <c r="C4811" s="35"/>
      <c r="D4811" s="35"/>
      <c r="E4811" s="304"/>
      <c r="F4811" s="304"/>
      <c r="G4811" s="35"/>
      <c r="H4811" s="35"/>
      <c r="I4811" s="35"/>
      <c r="J4811" s="35"/>
      <c r="K4811" s="35"/>
      <c r="L4811" s="38"/>
      <c r="M4811" s="35"/>
      <c r="N4811" s="35"/>
      <c r="O4811" s="35"/>
      <c r="P4811" s="35"/>
      <c r="Q4811" s="35"/>
      <c r="R4811" s="35"/>
      <c r="S4811" s="35"/>
      <c r="T4811" s="35"/>
      <c r="U4811" s="35"/>
      <c r="V4811" s="35"/>
      <c r="W4811" s="35"/>
      <c r="X4811" s="35"/>
      <c r="Y4811" s="35"/>
      <c r="Z4811" s="35"/>
      <c r="AA4811" s="35"/>
      <c r="AB4811" s="35"/>
      <c r="AC4811" s="35"/>
      <c r="AD4811" s="35"/>
      <c r="AE4811" s="331"/>
      <c r="AF4811" s="331"/>
      <c r="AG4811" s="331"/>
      <c r="AH4811" s="331"/>
      <c r="AI4811" s="331"/>
      <c r="AJ4811" s="331"/>
      <c r="AK4811" s="331"/>
      <c r="AL4811" s="34"/>
      <c r="AM4811" s="331"/>
      <c r="AN4811" s="35"/>
      <c r="AO4811" s="35"/>
      <c r="AP4811" s="162"/>
      <c r="AQ4811" s="35"/>
      <c r="AR4811" s="35"/>
      <c r="AS4811" s="35"/>
      <c r="AT4811" s="35"/>
      <c r="AU4811" s="35"/>
      <c r="AV4811" s="14"/>
      <c r="AW4811" s="14"/>
      <c r="AX4811" s="14"/>
      <c r="AY4811" s="14"/>
      <c r="AZ4811" s="14"/>
      <c r="BA4811" s="14"/>
    </row>
    <row r="4812" spans="3:53" ht="15.75">
      <c r="C4812" s="35"/>
      <c r="D4812" s="35"/>
      <c r="E4812" s="304"/>
      <c r="F4812" s="304"/>
      <c r="G4812" s="35"/>
      <c r="H4812" s="35"/>
      <c r="I4812" s="35"/>
      <c r="J4812" s="35"/>
      <c r="K4812" s="35"/>
      <c r="L4812" s="38"/>
      <c r="M4812" s="35"/>
      <c r="N4812" s="35"/>
      <c r="O4812" s="35"/>
      <c r="P4812" s="35"/>
      <c r="Q4812" s="35"/>
      <c r="R4812" s="35"/>
      <c r="S4812" s="35"/>
      <c r="T4812" s="35"/>
      <c r="U4812" s="35"/>
      <c r="V4812" s="35"/>
      <c r="W4812" s="35"/>
      <c r="X4812" s="35"/>
      <c r="Y4812" s="35"/>
      <c r="Z4812" s="35"/>
      <c r="AA4812" s="35"/>
      <c r="AB4812" s="35"/>
      <c r="AC4812" s="35"/>
      <c r="AD4812" s="35"/>
      <c r="AE4812" s="331"/>
      <c r="AF4812" s="331"/>
      <c r="AG4812" s="331"/>
      <c r="AH4812" s="331"/>
      <c r="AI4812" s="331"/>
      <c r="AJ4812" s="331"/>
      <c r="AK4812" s="331"/>
      <c r="AL4812" s="34"/>
      <c r="AM4812" s="331"/>
      <c r="AN4812" s="35"/>
      <c r="AO4812" s="35"/>
      <c r="AP4812" s="162"/>
      <c r="AQ4812" s="35"/>
      <c r="AR4812" s="35"/>
      <c r="AS4812" s="35"/>
      <c r="AT4812" s="35"/>
      <c r="AU4812" s="35"/>
      <c r="AV4812" s="14"/>
      <c r="AW4812" s="14"/>
      <c r="AX4812" s="14"/>
      <c r="AY4812" s="14"/>
      <c r="AZ4812" s="14"/>
      <c r="BA4812" s="14"/>
    </row>
    <row r="4813" spans="3:53" ht="15.75">
      <c r="C4813" s="35"/>
      <c r="D4813" s="35"/>
      <c r="E4813" s="304"/>
      <c r="F4813" s="304"/>
      <c r="G4813" s="35"/>
      <c r="H4813" s="35"/>
      <c r="I4813" s="35"/>
      <c r="J4813" s="35"/>
      <c r="K4813" s="35"/>
      <c r="L4813" s="38"/>
      <c r="M4813" s="35"/>
      <c r="N4813" s="35"/>
      <c r="O4813" s="35"/>
      <c r="P4813" s="35"/>
      <c r="Q4813" s="35"/>
      <c r="R4813" s="35"/>
      <c r="S4813" s="35"/>
      <c r="T4813" s="35"/>
      <c r="U4813" s="35"/>
      <c r="V4813" s="35"/>
      <c r="W4813" s="35"/>
      <c r="X4813" s="35"/>
      <c r="Y4813" s="35"/>
      <c r="Z4813" s="35"/>
      <c r="AA4813" s="35"/>
      <c r="AB4813" s="35"/>
      <c r="AC4813" s="35"/>
      <c r="AD4813" s="35"/>
      <c r="AE4813" s="331"/>
      <c r="AF4813" s="331"/>
      <c r="AG4813" s="331"/>
      <c r="AH4813" s="331"/>
      <c r="AI4813" s="331"/>
      <c r="AJ4813" s="331"/>
      <c r="AK4813" s="331"/>
      <c r="AL4813" s="34"/>
      <c r="AM4813" s="331"/>
      <c r="AN4813" s="35"/>
      <c r="AO4813" s="35"/>
      <c r="AP4813" s="162"/>
      <c r="AQ4813" s="35"/>
      <c r="AR4813" s="35"/>
      <c r="AS4813" s="35"/>
      <c r="AT4813" s="35"/>
      <c r="AU4813" s="35"/>
      <c r="AV4813" s="14"/>
      <c r="AW4813" s="14"/>
      <c r="AX4813" s="14"/>
      <c r="AY4813" s="14"/>
      <c r="AZ4813" s="14"/>
      <c r="BA4813" s="14"/>
    </row>
    <row r="4814" spans="3:53" ht="15.75">
      <c r="C4814" s="35"/>
      <c r="D4814" s="35"/>
      <c r="E4814" s="304"/>
      <c r="F4814" s="304"/>
      <c r="G4814" s="35"/>
      <c r="H4814" s="35"/>
      <c r="I4814" s="35"/>
      <c r="J4814" s="35"/>
      <c r="K4814" s="35"/>
      <c r="L4814" s="38"/>
      <c r="M4814" s="35"/>
      <c r="N4814" s="35"/>
      <c r="O4814" s="35"/>
      <c r="P4814" s="35"/>
      <c r="Q4814" s="35"/>
      <c r="R4814" s="35"/>
      <c r="S4814" s="35"/>
      <c r="T4814" s="35"/>
      <c r="U4814" s="35"/>
      <c r="V4814" s="35"/>
      <c r="W4814" s="35"/>
      <c r="X4814" s="35"/>
      <c r="Y4814" s="35"/>
      <c r="Z4814" s="35"/>
      <c r="AA4814" s="35"/>
      <c r="AB4814" s="35"/>
      <c r="AC4814" s="35"/>
      <c r="AD4814" s="35"/>
      <c r="AE4814" s="331"/>
      <c r="AF4814" s="331"/>
      <c r="AG4814" s="331"/>
      <c r="AH4814" s="331"/>
      <c r="AI4814" s="331"/>
      <c r="AJ4814" s="331"/>
      <c r="AK4814" s="331"/>
      <c r="AL4814" s="34"/>
      <c r="AM4814" s="331"/>
      <c r="AN4814" s="35"/>
      <c r="AO4814" s="35"/>
      <c r="AP4814" s="162"/>
      <c r="AQ4814" s="35"/>
      <c r="AR4814" s="35"/>
      <c r="AS4814" s="35"/>
      <c r="AT4814" s="35"/>
      <c r="AU4814" s="35"/>
      <c r="AV4814" s="14"/>
      <c r="AW4814" s="14"/>
      <c r="AX4814" s="14"/>
      <c r="AY4814" s="14"/>
      <c r="AZ4814" s="14"/>
      <c r="BA4814" s="14"/>
    </row>
    <row r="4815" spans="3:53" ht="15.75">
      <c r="C4815" s="35"/>
      <c r="D4815" s="35"/>
      <c r="E4815" s="304"/>
      <c r="F4815" s="304"/>
      <c r="G4815" s="35"/>
      <c r="H4815" s="35"/>
      <c r="I4815" s="35"/>
      <c r="J4815" s="35"/>
      <c r="K4815" s="35"/>
      <c r="L4815" s="38"/>
      <c r="M4815" s="35"/>
      <c r="N4815" s="35"/>
      <c r="O4815" s="35"/>
      <c r="P4815" s="35"/>
      <c r="Q4815" s="35"/>
      <c r="R4815" s="35"/>
      <c r="S4815" s="35"/>
      <c r="T4815" s="35"/>
      <c r="U4815" s="35"/>
      <c r="V4815" s="35"/>
      <c r="W4815" s="35"/>
      <c r="X4815" s="35"/>
      <c r="Y4815" s="35"/>
      <c r="Z4815" s="35"/>
      <c r="AA4815" s="35"/>
      <c r="AB4815" s="35"/>
      <c r="AC4815" s="35"/>
      <c r="AD4815" s="35"/>
      <c r="AE4815" s="331"/>
      <c r="AF4815" s="331"/>
      <c r="AG4815" s="331"/>
      <c r="AH4815" s="331"/>
      <c r="AI4815" s="331"/>
      <c r="AJ4815" s="331"/>
      <c r="AK4815" s="331"/>
      <c r="AL4815" s="34"/>
      <c r="AM4815" s="331"/>
      <c r="AN4815" s="35"/>
      <c r="AO4815" s="35"/>
      <c r="AP4815" s="162"/>
      <c r="AQ4815" s="35"/>
      <c r="AR4815" s="35"/>
      <c r="AS4815" s="35"/>
      <c r="AT4815" s="35"/>
      <c r="AU4815" s="35"/>
      <c r="AV4815" s="14"/>
      <c r="AW4815" s="14"/>
      <c r="AX4815" s="14"/>
      <c r="AY4815" s="14"/>
      <c r="AZ4815" s="14"/>
      <c r="BA4815" s="14"/>
    </row>
    <row r="4816" spans="3:53" ht="15.75">
      <c r="C4816" s="35"/>
      <c r="D4816" s="35"/>
      <c r="E4816" s="304"/>
      <c r="F4816" s="304"/>
      <c r="G4816" s="35"/>
      <c r="H4816" s="35"/>
      <c r="I4816" s="35"/>
      <c r="J4816" s="35"/>
      <c r="K4816" s="35"/>
      <c r="L4816" s="38"/>
      <c r="M4816" s="35"/>
      <c r="N4816" s="35"/>
      <c r="O4816" s="35"/>
      <c r="P4816" s="35"/>
      <c r="Q4816" s="35"/>
      <c r="R4816" s="35"/>
      <c r="S4816" s="35"/>
      <c r="T4816" s="35"/>
      <c r="U4816" s="35"/>
      <c r="V4816" s="35"/>
      <c r="W4816" s="35"/>
      <c r="X4816" s="35"/>
      <c r="Y4816" s="35"/>
      <c r="Z4816" s="35"/>
      <c r="AA4816" s="35"/>
      <c r="AB4816" s="35"/>
      <c r="AC4816" s="35"/>
      <c r="AD4816" s="35"/>
      <c r="AE4816" s="331"/>
      <c r="AF4816" s="331"/>
      <c r="AG4816" s="331"/>
      <c r="AH4816" s="331"/>
      <c r="AI4816" s="331"/>
      <c r="AJ4816" s="331"/>
      <c r="AK4816" s="331"/>
      <c r="AL4816" s="34"/>
      <c r="AM4816" s="331"/>
      <c r="AN4816" s="35"/>
      <c r="AO4816" s="35"/>
      <c r="AP4816" s="162"/>
      <c r="AQ4816" s="35"/>
      <c r="AR4816" s="35"/>
      <c r="AS4816" s="35"/>
      <c r="AT4816" s="35"/>
      <c r="AU4816" s="35"/>
      <c r="AV4816" s="14"/>
      <c r="AW4816" s="14"/>
      <c r="AX4816" s="14"/>
      <c r="AY4816" s="14"/>
      <c r="AZ4816" s="14"/>
      <c r="BA4816" s="14"/>
    </row>
    <row r="4817" spans="3:53" ht="15.75">
      <c r="C4817" s="35"/>
      <c r="D4817" s="35"/>
      <c r="E4817" s="304"/>
      <c r="F4817" s="304"/>
      <c r="G4817" s="35"/>
      <c r="H4817" s="35"/>
      <c r="I4817" s="35"/>
      <c r="J4817" s="35"/>
      <c r="K4817" s="35"/>
      <c r="L4817" s="38"/>
      <c r="M4817" s="35"/>
      <c r="N4817" s="35"/>
      <c r="O4817" s="35"/>
      <c r="P4817" s="35"/>
      <c r="Q4817" s="35"/>
      <c r="R4817" s="35"/>
      <c r="S4817" s="35"/>
      <c r="T4817" s="35"/>
      <c r="U4817" s="35"/>
      <c r="V4817" s="35"/>
      <c r="W4817" s="35"/>
      <c r="X4817" s="35"/>
      <c r="Y4817" s="35"/>
      <c r="Z4817" s="35"/>
      <c r="AA4817" s="35"/>
      <c r="AB4817" s="35"/>
      <c r="AC4817" s="35"/>
      <c r="AD4817" s="35"/>
      <c r="AE4817" s="331"/>
      <c r="AF4817" s="331"/>
      <c r="AG4817" s="331"/>
      <c r="AH4817" s="331"/>
      <c r="AI4817" s="331"/>
      <c r="AJ4817" s="331"/>
      <c r="AK4817" s="331"/>
      <c r="AL4817" s="34"/>
      <c r="AM4817" s="331"/>
      <c r="AN4817" s="35"/>
      <c r="AO4817" s="35"/>
      <c r="AP4817" s="162"/>
      <c r="AQ4817" s="35"/>
      <c r="AR4817" s="35"/>
      <c r="AS4817" s="35"/>
      <c r="AT4817" s="35"/>
      <c r="AU4817" s="35"/>
      <c r="AV4817" s="14"/>
      <c r="AW4817" s="14"/>
      <c r="AX4817" s="14"/>
      <c r="AY4817" s="14"/>
      <c r="AZ4817" s="14"/>
      <c r="BA4817" s="14"/>
    </row>
    <row r="4818" spans="3:53" ht="15.75">
      <c r="C4818" s="35"/>
      <c r="D4818" s="35"/>
      <c r="E4818" s="304"/>
      <c r="F4818" s="304"/>
      <c r="G4818" s="35"/>
      <c r="H4818" s="35"/>
      <c r="I4818" s="35"/>
      <c r="J4818" s="35"/>
      <c r="K4818" s="35"/>
      <c r="L4818" s="38"/>
      <c r="M4818" s="35"/>
      <c r="N4818" s="35"/>
      <c r="O4818" s="35"/>
      <c r="P4818" s="35"/>
      <c r="Q4818" s="35"/>
      <c r="R4818" s="35"/>
      <c r="S4818" s="35"/>
      <c r="T4818" s="35"/>
      <c r="U4818" s="35"/>
      <c r="V4818" s="35"/>
      <c r="W4818" s="35"/>
      <c r="X4818" s="35"/>
      <c r="Y4818" s="35"/>
      <c r="Z4818" s="35"/>
      <c r="AA4818" s="35"/>
      <c r="AB4818" s="35"/>
      <c r="AC4818" s="35"/>
      <c r="AD4818" s="35"/>
      <c r="AE4818" s="331"/>
      <c r="AF4818" s="331"/>
      <c r="AG4818" s="331"/>
      <c r="AH4818" s="331"/>
      <c r="AI4818" s="331"/>
      <c r="AJ4818" s="331"/>
      <c r="AK4818" s="331"/>
      <c r="AL4818" s="34"/>
      <c r="AM4818" s="331"/>
      <c r="AN4818" s="35"/>
      <c r="AO4818" s="35"/>
      <c r="AP4818" s="162"/>
      <c r="AQ4818" s="35"/>
      <c r="AR4818" s="35"/>
      <c r="AS4818" s="35"/>
      <c r="AT4818" s="35"/>
      <c r="AU4818" s="35"/>
      <c r="AV4818" s="14"/>
      <c r="AW4818" s="14"/>
      <c r="AX4818" s="14"/>
      <c r="AY4818" s="14"/>
      <c r="AZ4818" s="14"/>
      <c r="BA4818" s="14"/>
    </row>
    <row r="4819" spans="3:53" ht="15.75">
      <c r="C4819" s="35"/>
      <c r="D4819" s="35"/>
      <c r="E4819" s="304"/>
      <c r="F4819" s="304"/>
      <c r="G4819" s="35"/>
      <c r="H4819" s="35"/>
      <c r="I4819" s="35"/>
      <c r="J4819" s="35"/>
      <c r="K4819" s="35"/>
      <c r="L4819" s="38"/>
      <c r="M4819" s="35"/>
      <c r="N4819" s="35"/>
      <c r="O4819" s="35"/>
      <c r="P4819" s="35"/>
      <c r="Q4819" s="35"/>
      <c r="R4819" s="35"/>
      <c r="S4819" s="35"/>
      <c r="T4819" s="35"/>
      <c r="U4819" s="35"/>
      <c r="V4819" s="35"/>
      <c r="W4819" s="35"/>
      <c r="X4819" s="35"/>
      <c r="Y4819" s="35"/>
      <c r="Z4819" s="35"/>
      <c r="AA4819" s="35"/>
      <c r="AB4819" s="35"/>
      <c r="AC4819" s="35"/>
      <c r="AD4819" s="35"/>
      <c r="AE4819" s="331"/>
      <c r="AF4819" s="331"/>
      <c r="AG4819" s="331"/>
      <c r="AH4819" s="331"/>
      <c r="AI4819" s="331"/>
      <c r="AJ4819" s="331"/>
      <c r="AK4819" s="331"/>
      <c r="AL4819" s="34"/>
      <c r="AM4819" s="331"/>
      <c r="AN4819" s="35"/>
      <c r="AO4819" s="35"/>
      <c r="AP4819" s="162"/>
      <c r="AQ4819" s="35"/>
      <c r="AR4819" s="35"/>
      <c r="AS4819" s="35"/>
      <c r="AT4819" s="35"/>
      <c r="AU4819" s="35"/>
      <c r="AV4819" s="14"/>
      <c r="AW4819" s="14"/>
      <c r="AX4819" s="14"/>
      <c r="AY4819" s="14"/>
      <c r="AZ4819" s="14"/>
      <c r="BA4819" s="14"/>
    </row>
    <row r="4820" spans="3:53" ht="15.75">
      <c r="C4820" s="35"/>
      <c r="D4820" s="35"/>
      <c r="E4820" s="304"/>
      <c r="F4820" s="304"/>
      <c r="G4820" s="35"/>
      <c r="H4820" s="35"/>
      <c r="I4820" s="35"/>
      <c r="J4820" s="35"/>
      <c r="K4820" s="35"/>
      <c r="L4820" s="38"/>
      <c r="M4820" s="35"/>
      <c r="N4820" s="35"/>
      <c r="O4820" s="35"/>
      <c r="P4820" s="35"/>
      <c r="Q4820" s="35"/>
      <c r="R4820" s="35"/>
      <c r="S4820" s="35"/>
      <c r="T4820" s="35"/>
      <c r="U4820" s="35"/>
      <c r="V4820" s="35"/>
      <c r="W4820" s="35"/>
      <c r="X4820" s="35"/>
      <c r="Y4820" s="35"/>
      <c r="Z4820" s="35"/>
      <c r="AA4820" s="35"/>
      <c r="AB4820" s="35"/>
      <c r="AC4820" s="35"/>
      <c r="AD4820" s="35"/>
      <c r="AE4820" s="331"/>
      <c r="AF4820" s="331"/>
      <c r="AG4820" s="331"/>
      <c r="AH4820" s="331"/>
      <c r="AI4820" s="331"/>
      <c r="AJ4820" s="331"/>
      <c r="AK4820" s="331"/>
      <c r="AL4820" s="34"/>
      <c r="AM4820" s="331"/>
      <c r="AN4820" s="35"/>
      <c r="AO4820" s="35"/>
      <c r="AP4820" s="162"/>
      <c r="AQ4820" s="35"/>
      <c r="AR4820" s="35"/>
      <c r="AS4820" s="35"/>
      <c r="AT4820" s="35"/>
      <c r="AU4820" s="35"/>
      <c r="AV4820" s="14"/>
      <c r="AW4820" s="14"/>
      <c r="AX4820" s="14"/>
      <c r="AY4820" s="14"/>
      <c r="AZ4820" s="14"/>
      <c r="BA4820" s="14"/>
    </row>
    <row r="4821" spans="3:53" ht="15.75">
      <c r="C4821" s="35"/>
      <c r="D4821" s="35"/>
      <c r="E4821" s="304"/>
      <c r="F4821" s="304"/>
      <c r="G4821" s="35"/>
      <c r="H4821" s="35"/>
      <c r="I4821" s="35"/>
      <c r="J4821" s="35"/>
      <c r="K4821" s="35"/>
      <c r="L4821" s="38"/>
      <c r="M4821" s="35"/>
      <c r="N4821" s="35"/>
      <c r="O4821" s="35"/>
      <c r="P4821" s="35"/>
      <c r="Q4821" s="35"/>
      <c r="R4821" s="35"/>
      <c r="S4821" s="35"/>
      <c r="T4821" s="35"/>
      <c r="U4821" s="35"/>
      <c r="V4821" s="35"/>
      <c r="W4821" s="35"/>
      <c r="X4821" s="35"/>
      <c r="Y4821" s="35"/>
      <c r="Z4821" s="35"/>
      <c r="AA4821" s="35"/>
      <c r="AB4821" s="35"/>
      <c r="AC4821" s="35"/>
      <c r="AD4821" s="35"/>
      <c r="AE4821" s="331"/>
      <c r="AF4821" s="331"/>
      <c r="AG4821" s="331"/>
      <c r="AH4821" s="331"/>
      <c r="AI4821" s="331"/>
      <c r="AJ4821" s="331"/>
      <c r="AK4821" s="331"/>
      <c r="AL4821" s="34"/>
      <c r="AM4821" s="331"/>
      <c r="AN4821" s="35"/>
      <c r="AO4821" s="35"/>
      <c r="AP4821" s="162"/>
      <c r="AQ4821" s="35"/>
      <c r="AR4821" s="35"/>
      <c r="AS4821" s="35"/>
      <c r="AT4821" s="35"/>
      <c r="AU4821" s="35"/>
      <c r="AV4821" s="14"/>
      <c r="AW4821" s="14"/>
      <c r="AX4821" s="14"/>
      <c r="AY4821" s="14"/>
      <c r="AZ4821" s="14"/>
      <c r="BA4821" s="14"/>
    </row>
    <row r="4822" spans="3:53" ht="15.75">
      <c r="C4822" s="35"/>
      <c r="D4822" s="35"/>
      <c r="E4822" s="304"/>
      <c r="F4822" s="304"/>
      <c r="G4822" s="35"/>
      <c r="H4822" s="35"/>
      <c r="I4822" s="35"/>
      <c r="J4822" s="35"/>
      <c r="K4822" s="35"/>
      <c r="L4822" s="38"/>
      <c r="M4822" s="35"/>
      <c r="N4822" s="35"/>
      <c r="O4822" s="35"/>
      <c r="P4822" s="35"/>
      <c r="Q4822" s="35"/>
      <c r="R4822" s="35"/>
      <c r="S4822" s="35"/>
      <c r="T4822" s="35"/>
      <c r="U4822" s="35"/>
      <c r="V4822" s="35"/>
      <c r="W4822" s="35"/>
      <c r="X4822" s="35"/>
      <c r="Y4822" s="35"/>
      <c r="Z4822" s="35"/>
      <c r="AA4822" s="35"/>
      <c r="AB4822" s="35"/>
      <c r="AC4822" s="35"/>
      <c r="AD4822" s="35"/>
      <c r="AE4822" s="331"/>
      <c r="AF4822" s="331"/>
      <c r="AG4822" s="331"/>
      <c r="AH4822" s="331"/>
      <c r="AI4822" s="331"/>
      <c r="AJ4822" s="331"/>
      <c r="AK4822" s="331"/>
      <c r="AL4822" s="34"/>
      <c r="AM4822" s="331"/>
      <c r="AN4822" s="35"/>
      <c r="AO4822" s="35"/>
      <c r="AP4822" s="162"/>
      <c r="AQ4822" s="35"/>
      <c r="AR4822" s="35"/>
      <c r="AS4822" s="35"/>
      <c r="AT4822" s="35"/>
      <c r="AU4822" s="35"/>
      <c r="AV4822" s="14"/>
      <c r="AW4822" s="14"/>
      <c r="AX4822" s="14"/>
      <c r="AY4822" s="14"/>
      <c r="AZ4822" s="14"/>
      <c r="BA4822" s="14"/>
    </row>
    <row r="4823" spans="3:53" ht="15.75">
      <c r="C4823" s="35"/>
      <c r="D4823" s="35"/>
      <c r="E4823" s="304"/>
      <c r="F4823" s="304"/>
      <c r="G4823" s="35"/>
      <c r="H4823" s="35"/>
      <c r="I4823" s="35"/>
      <c r="J4823" s="35"/>
      <c r="K4823" s="35"/>
      <c r="L4823" s="38"/>
      <c r="M4823" s="35"/>
      <c r="N4823" s="35"/>
      <c r="O4823" s="35"/>
      <c r="P4823" s="35"/>
      <c r="Q4823" s="35"/>
      <c r="R4823" s="35"/>
      <c r="S4823" s="35"/>
      <c r="T4823" s="35"/>
      <c r="U4823" s="35"/>
      <c r="V4823" s="35"/>
      <c r="W4823" s="35"/>
      <c r="X4823" s="35"/>
      <c r="Y4823" s="35"/>
      <c r="Z4823" s="35"/>
      <c r="AA4823" s="35"/>
      <c r="AB4823" s="35"/>
      <c r="AC4823" s="35"/>
      <c r="AD4823" s="35"/>
      <c r="AE4823" s="331"/>
      <c r="AF4823" s="331"/>
      <c r="AG4823" s="331"/>
      <c r="AH4823" s="331"/>
      <c r="AI4823" s="331"/>
      <c r="AJ4823" s="331"/>
      <c r="AK4823" s="331"/>
      <c r="AL4823" s="34"/>
      <c r="AM4823" s="331"/>
      <c r="AN4823" s="35"/>
      <c r="AO4823" s="35"/>
      <c r="AP4823" s="162"/>
      <c r="AQ4823" s="35"/>
      <c r="AR4823" s="35"/>
      <c r="AS4823" s="35"/>
      <c r="AT4823" s="35"/>
      <c r="AU4823" s="35"/>
      <c r="AV4823" s="14"/>
      <c r="AW4823" s="14"/>
      <c r="AX4823" s="14"/>
      <c r="AY4823" s="14"/>
      <c r="AZ4823" s="14"/>
      <c r="BA4823" s="14"/>
    </row>
    <row r="4824" spans="3:53" ht="15.75">
      <c r="C4824" s="35"/>
      <c r="D4824" s="35"/>
      <c r="E4824" s="304"/>
      <c r="F4824" s="304"/>
      <c r="G4824" s="35"/>
      <c r="H4824" s="35"/>
      <c r="I4824" s="35"/>
      <c r="J4824" s="35"/>
      <c r="K4824" s="35"/>
      <c r="L4824" s="38"/>
      <c r="M4824" s="35"/>
      <c r="N4824" s="35"/>
      <c r="O4824" s="35"/>
      <c r="P4824" s="35"/>
      <c r="Q4824" s="35"/>
      <c r="R4824" s="35"/>
      <c r="S4824" s="35"/>
      <c r="T4824" s="35"/>
      <c r="U4824" s="35"/>
      <c r="V4824" s="35"/>
      <c r="W4824" s="35"/>
      <c r="X4824" s="35"/>
      <c r="Y4824" s="35"/>
      <c r="Z4824" s="35"/>
      <c r="AA4824" s="35"/>
      <c r="AB4824" s="35"/>
      <c r="AC4824" s="35"/>
      <c r="AD4824" s="35"/>
      <c r="AE4824" s="331"/>
      <c r="AF4824" s="331"/>
      <c r="AG4824" s="331"/>
      <c r="AH4824" s="331"/>
      <c r="AI4824" s="331"/>
      <c r="AJ4824" s="331"/>
      <c r="AK4824" s="331"/>
      <c r="AL4824" s="34"/>
      <c r="AM4824" s="331"/>
      <c r="AN4824" s="35"/>
      <c r="AO4824" s="35"/>
      <c r="AP4824" s="162"/>
      <c r="AQ4824" s="35"/>
      <c r="AR4824" s="35"/>
      <c r="AS4824" s="35"/>
      <c r="AT4824" s="35"/>
      <c r="AU4824" s="35"/>
      <c r="AV4824" s="14"/>
      <c r="AW4824" s="14"/>
      <c r="AX4824" s="14"/>
      <c r="AY4824" s="14"/>
      <c r="AZ4824" s="14"/>
      <c r="BA4824" s="14"/>
    </row>
    <row r="4825" spans="3:53" ht="15.75">
      <c r="C4825" s="35"/>
      <c r="D4825" s="35"/>
      <c r="E4825" s="304"/>
      <c r="F4825" s="304"/>
      <c r="G4825" s="35"/>
      <c r="H4825" s="35"/>
      <c r="I4825" s="35"/>
      <c r="J4825" s="35"/>
      <c r="K4825" s="35"/>
      <c r="L4825" s="38"/>
      <c r="M4825" s="35"/>
      <c r="N4825" s="35"/>
      <c r="O4825" s="35"/>
      <c r="P4825" s="35"/>
      <c r="Q4825" s="35"/>
      <c r="R4825" s="35"/>
      <c r="S4825" s="35"/>
      <c r="T4825" s="35"/>
      <c r="U4825" s="35"/>
      <c r="V4825" s="35"/>
      <c r="W4825" s="35"/>
      <c r="X4825" s="35"/>
      <c r="Y4825" s="35"/>
      <c r="Z4825" s="35"/>
      <c r="AA4825" s="35"/>
      <c r="AB4825" s="35"/>
      <c r="AC4825" s="35"/>
      <c r="AD4825" s="35"/>
      <c r="AE4825" s="331"/>
      <c r="AF4825" s="331"/>
      <c r="AG4825" s="331"/>
      <c r="AH4825" s="331"/>
      <c r="AI4825" s="331"/>
      <c r="AJ4825" s="331"/>
      <c r="AK4825" s="331"/>
      <c r="AL4825" s="34"/>
      <c r="AM4825" s="331"/>
      <c r="AN4825" s="35"/>
      <c r="AO4825" s="35"/>
      <c r="AP4825" s="162"/>
      <c r="AQ4825" s="35"/>
      <c r="AR4825" s="35"/>
      <c r="AS4825" s="35"/>
      <c r="AT4825" s="35"/>
      <c r="AU4825" s="35"/>
      <c r="AV4825" s="14"/>
      <c r="AW4825" s="14"/>
      <c r="AX4825" s="14"/>
      <c r="AY4825" s="14"/>
      <c r="AZ4825" s="14"/>
      <c r="BA4825" s="14"/>
    </row>
    <row r="4826" spans="3:53" ht="15.75">
      <c r="C4826" s="35"/>
      <c r="D4826" s="35"/>
      <c r="E4826" s="304"/>
      <c r="F4826" s="304"/>
      <c r="G4826" s="35"/>
      <c r="H4826" s="35"/>
      <c r="I4826" s="35"/>
      <c r="J4826" s="35"/>
      <c r="K4826" s="35"/>
      <c r="L4826" s="38"/>
      <c r="M4826" s="35"/>
      <c r="N4826" s="35"/>
      <c r="O4826" s="35"/>
      <c r="P4826" s="35"/>
      <c r="Q4826" s="35"/>
      <c r="R4826" s="35"/>
      <c r="S4826" s="35"/>
      <c r="T4826" s="35"/>
      <c r="U4826" s="35"/>
      <c r="V4826" s="35"/>
      <c r="W4826" s="35"/>
      <c r="X4826" s="35"/>
      <c r="Y4826" s="35"/>
      <c r="Z4826" s="35"/>
      <c r="AA4826" s="35"/>
      <c r="AB4826" s="35"/>
      <c r="AC4826" s="35"/>
      <c r="AD4826" s="35"/>
      <c r="AE4826" s="331"/>
      <c r="AF4826" s="331"/>
      <c r="AG4826" s="331"/>
      <c r="AH4826" s="331"/>
      <c r="AI4826" s="331"/>
      <c r="AJ4826" s="331"/>
      <c r="AK4826" s="331"/>
      <c r="AL4826" s="34"/>
      <c r="AM4826" s="331"/>
      <c r="AN4826" s="35"/>
      <c r="AO4826" s="35"/>
      <c r="AP4826" s="162"/>
      <c r="AQ4826" s="35"/>
      <c r="AR4826" s="35"/>
      <c r="AS4826" s="35"/>
      <c r="AT4826" s="35"/>
      <c r="AU4826" s="35"/>
      <c r="AV4826" s="14"/>
      <c r="AW4826" s="14"/>
      <c r="AX4826" s="14"/>
      <c r="AY4826" s="14"/>
      <c r="AZ4826" s="14"/>
      <c r="BA4826" s="14"/>
    </row>
    <row r="4827" spans="3:53" ht="15.75">
      <c r="C4827" s="35"/>
      <c r="D4827" s="35"/>
      <c r="E4827" s="304"/>
      <c r="F4827" s="304"/>
      <c r="G4827" s="35"/>
      <c r="H4827" s="35"/>
      <c r="I4827" s="35"/>
      <c r="J4827" s="35"/>
      <c r="K4827" s="35"/>
      <c r="L4827" s="38"/>
      <c r="M4827" s="35"/>
      <c r="N4827" s="35"/>
      <c r="O4827" s="35"/>
      <c r="P4827" s="35"/>
      <c r="Q4827" s="35"/>
      <c r="R4827" s="35"/>
      <c r="S4827" s="35"/>
      <c r="T4827" s="35"/>
      <c r="U4827" s="35"/>
      <c r="V4827" s="35"/>
      <c r="W4827" s="35"/>
      <c r="X4827" s="35"/>
      <c r="Y4827" s="35"/>
      <c r="Z4827" s="35"/>
      <c r="AA4827" s="35"/>
      <c r="AB4827" s="35"/>
      <c r="AC4827" s="35"/>
      <c r="AD4827" s="35"/>
      <c r="AE4827" s="331"/>
      <c r="AF4827" s="331"/>
      <c r="AG4827" s="331"/>
      <c r="AH4827" s="331"/>
      <c r="AI4827" s="331"/>
      <c r="AJ4827" s="331"/>
      <c r="AK4827" s="331"/>
      <c r="AL4827" s="34"/>
      <c r="AM4827" s="331"/>
      <c r="AN4827" s="35"/>
      <c r="AO4827" s="35"/>
      <c r="AP4827" s="162"/>
      <c r="AQ4827" s="35"/>
      <c r="AR4827" s="35"/>
      <c r="AS4827" s="35"/>
      <c r="AT4827" s="35"/>
      <c r="AU4827" s="35"/>
      <c r="AV4827" s="14"/>
      <c r="AW4827" s="14"/>
      <c r="AX4827" s="14"/>
      <c r="AY4827" s="14"/>
      <c r="AZ4827" s="14"/>
      <c r="BA4827" s="14"/>
    </row>
    <row r="4828" spans="3:53" ht="15.75">
      <c r="C4828" s="35"/>
      <c r="D4828" s="35"/>
      <c r="E4828" s="304"/>
      <c r="F4828" s="304"/>
      <c r="G4828" s="35"/>
      <c r="H4828" s="35"/>
      <c r="I4828" s="35"/>
      <c r="J4828" s="35"/>
      <c r="K4828" s="35"/>
      <c r="L4828" s="38"/>
      <c r="M4828" s="35"/>
      <c r="N4828" s="35"/>
      <c r="O4828" s="35"/>
      <c r="P4828" s="35"/>
      <c r="Q4828" s="35"/>
      <c r="R4828" s="35"/>
      <c r="S4828" s="35"/>
      <c r="T4828" s="35"/>
      <c r="U4828" s="35"/>
      <c r="V4828" s="35"/>
      <c r="W4828" s="35"/>
      <c r="X4828" s="35"/>
      <c r="Y4828" s="35"/>
      <c r="Z4828" s="35"/>
      <c r="AA4828" s="35"/>
      <c r="AB4828" s="35"/>
      <c r="AC4828" s="35"/>
      <c r="AD4828" s="35"/>
      <c r="AE4828" s="331"/>
      <c r="AF4828" s="331"/>
      <c r="AG4828" s="331"/>
      <c r="AH4828" s="331"/>
      <c r="AI4828" s="331"/>
      <c r="AJ4828" s="331"/>
      <c r="AK4828" s="331"/>
      <c r="AL4828" s="34"/>
      <c r="AM4828" s="331"/>
      <c r="AN4828" s="35"/>
      <c r="AO4828" s="35"/>
      <c r="AP4828" s="162"/>
      <c r="AQ4828" s="35"/>
      <c r="AR4828" s="35"/>
      <c r="AS4828" s="35"/>
      <c r="AT4828" s="35"/>
      <c r="AU4828" s="35"/>
      <c r="AV4828" s="14"/>
      <c r="AW4828" s="14"/>
      <c r="AX4828" s="14"/>
      <c r="AY4828" s="14"/>
      <c r="AZ4828" s="14"/>
      <c r="BA4828" s="14"/>
    </row>
    <row r="4829" spans="3:53" ht="15.75">
      <c r="C4829" s="35"/>
      <c r="D4829" s="35"/>
      <c r="E4829" s="304"/>
      <c r="F4829" s="304"/>
      <c r="G4829" s="35"/>
      <c r="H4829" s="35"/>
      <c r="I4829" s="35"/>
      <c r="J4829" s="35"/>
      <c r="K4829" s="35"/>
      <c r="L4829" s="38"/>
      <c r="M4829" s="35"/>
      <c r="N4829" s="35"/>
      <c r="O4829" s="35"/>
      <c r="P4829" s="35"/>
      <c r="Q4829" s="35"/>
      <c r="R4829" s="35"/>
      <c r="S4829" s="35"/>
      <c r="T4829" s="35"/>
      <c r="U4829" s="35"/>
      <c r="V4829" s="35"/>
      <c r="W4829" s="35"/>
      <c r="X4829" s="35"/>
      <c r="Y4829" s="35"/>
      <c r="Z4829" s="35"/>
      <c r="AA4829" s="35"/>
      <c r="AB4829" s="35"/>
      <c r="AC4829" s="35"/>
      <c r="AD4829" s="35"/>
      <c r="AE4829" s="331"/>
      <c r="AF4829" s="331"/>
      <c r="AG4829" s="331"/>
      <c r="AH4829" s="331"/>
      <c r="AI4829" s="331"/>
      <c r="AJ4829" s="331"/>
      <c r="AK4829" s="331"/>
      <c r="AL4829" s="34"/>
      <c r="AM4829" s="331"/>
      <c r="AN4829" s="35"/>
      <c r="AO4829" s="35"/>
      <c r="AP4829" s="162"/>
      <c r="AQ4829" s="35"/>
      <c r="AR4829" s="35"/>
      <c r="AS4829" s="35"/>
      <c r="AT4829" s="35"/>
      <c r="AU4829" s="35"/>
      <c r="AV4829" s="14"/>
      <c r="AW4829" s="14"/>
      <c r="AX4829" s="14"/>
      <c r="AY4829" s="14"/>
      <c r="AZ4829" s="14"/>
      <c r="BA4829" s="14"/>
    </row>
    <row r="4830" spans="3:53" ht="15.75">
      <c r="C4830" s="35"/>
      <c r="D4830" s="35"/>
      <c r="E4830" s="304"/>
      <c r="F4830" s="304"/>
      <c r="G4830" s="35"/>
      <c r="H4830" s="35"/>
      <c r="I4830" s="35"/>
      <c r="J4830" s="35"/>
      <c r="K4830" s="35"/>
      <c r="L4830" s="38"/>
      <c r="M4830" s="35"/>
      <c r="N4830" s="35"/>
      <c r="O4830" s="35"/>
      <c r="P4830" s="35"/>
      <c r="Q4830" s="35"/>
      <c r="R4830" s="35"/>
      <c r="S4830" s="35"/>
      <c r="T4830" s="35"/>
      <c r="U4830" s="35"/>
      <c r="V4830" s="35"/>
      <c r="W4830" s="35"/>
      <c r="X4830" s="35"/>
      <c r="Y4830" s="35"/>
      <c r="Z4830" s="35"/>
      <c r="AA4830" s="35"/>
      <c r="AB4830" s="35"/>
      <c r="AC4830" s="35"/>
      <c r="AD4830" s="35"/>
      <c r="AE4830" s="331"/>
      <c r="AF4830" s="331"/>
      <c r="AG4830" s="331"/>
      <c r="AH4830" s="331"/>
      <c r="AI4830" s="331"/>
      <c r="AJ4830" s="331"/>
      <c r="AK4830" s="331"/>
      <c r="AL4830" s="34"/>
      <c r="AM4830" s="331"/>
      <c r="AN4830" s="35"/>
      <c r="AO4830" s="35"/>
      <c r="AP4830" s="162"/>
      <c r="AQ4830" s="35"/>
      <c r="AR4830" s="35"/>
      <c r="AS4830" s="35"/>
      <c r="AT4830" s="35"/>
      <c r="AU4830" s="35"/>
      <c r="AV4830" s="14"/>
      <c r="AW4830" s="14"/>
      <c r="AX4830" s="14"/>
      <c r="AY4830" s="14"/>
      <c r="AZ4830" s="14"/>
      <c r="BA4830" s="14"/>
    </row>
    <row r="4831" spans="3:53" ht="15.75">
      <c r="C4831" s="35"/>
      <c r="D4831" s="35"/>
      <c r="E4831" s="304"/>
      <c r="F4831" s="304"/>
      <c r="G4831" s="35"/>
      <c r="H4831" s="35"/>
      <c r="I4831" s="35"/>
      <c r="J4831" s="35"/>
      <c r="K4831" s="35"/>
      <c r="L4831" s="38"/>
      <c r="M4831" s="35"/>
      <c r="N4831" s="35"/>
      <c r="O4831" s="35"/>
      <c r="P4831" s="35"/>
      <c r="Q4831" s="35"/>
      <c r="R4831" s="35"/>
      <c r="S4831" s="35"/>
      <c r="T4831" s="35"/>
      <c r="U4831" s="35"/>
      <c r="V4831" s="35"/>
      <c r="W4831" s="35"/>
      <c r="X4831" s="35"/>
      <c r="Y4831" s="35"/>
      <c r="Z4831" s="35"/>
      <c r="AA4831" s="35"/>
      <c r="AB4831" s="35"/>
      <c r="AC4831" s="35"/>
      <c r="AD4831" s="35"/>
      <c r="AE4831" s="331"/>
      <c r="AF4831" s="331"/>
      <c r="AG4831" s="331"/>
      <c r="AH4831" s="331"/>
      <c r="AI4831" s="331"/>
      <c r="AJ4831" s="331"/>
      <c r="AK4831" s="331"/>
      <c r="AL4831" s="34"/>
      <c r="AM4831" s="331"/>
      <c r="AN4831" s="35"/>
      <c r="AO4831" s="35"/>
      <c r="AP4831" s="162"/>
      <c r="AQ4831" s="35"/>
      <c r="AR4831" s="35"/>
      <c r="AS4831" s="35"/>
      <c r="AT4831" s="35"/>
      <c r="AU4831" s="35"/>
      <c r="AV4831" s="14"/>
      <c r="AW4831" s="14"/>
      <c r="AX4831" s="14"/>
      <c r="AY4831" s="14"/>
      <c r="AZ4831" s="14"/>
      <c r="BA4831" s="14"/>
    </row>
    <row r="4832" spans="3:53" ht="15.75">
      <c r="C4832" s="35"/>
      <c r="D4832" s="35"/>
      <c r="E4832" s="304"/>
      <c r="F4832" s="304"/>
      <c r="G4832" s="35"/>
      <c r="H4832" s="35"/>
      <c r="I4832" s="35"/>
      <c r="J4832" s="35"/>
      <c r="K4832" s="35"/>
      <c r="L4832" s="38"/>
      <c r="M4832" s="35"/>
      <c r="N4832" s="35"/>
      <c r="O4832" s="35"/>
      <c r="P4832" s="35"/>
      <c r="Q4832" s="35"/>
      <c r="R4832" s="35"/>
      <c r="S4832" s="35"/>
      <c r="T4832" s="35"/>
      <c r="U4832" s="35"/>
      <c r="V4832" s="35"/>
      <c r="W4832" s="35"/>
      <c r="X4832" s="35"/>
      <c r="Y4832" s="35"/>
      <c r="Z4832" s="35"/>
      <c r="AA4832" s="35"/>
      <c r="AB4832" s="35"/>
      <c r="AC4832" s="35"/>
      <c r="AD4832" s="35"/>
      <c r="AE4832" s="331"/>
      <c r="AF4832" s="331"/>
      <c r="AG4832" s="331"/>
      <c r="AH4832" s="331"/>
      <c r="AI4832" s="331"/>
      <c r="AJ4832" s="331"/>
      <c r="AK4832" s="331"/>
      <c r="AL4832" s="34"/>
      <c r="AM4832" s="331"/>
      <c r="AN4832" s="35"/>
      <c r="AO4832" s="35"/>
      <c r="AP4832" s="162"/>
      <c r="AQ4832" s="35"/>
      <c r="AR4832" s="35"/>
      <c r="AS4832" s="35"/>
      <c r="AT4832" s="35"/>
      <c r="AU4832" s="35"/>
      <c r="AV4832" s="14"/>
      <c r="AW4832" s="14"/>
      <c r="AX4832" s="14"/>
      <c r="AY4832" s="14"/>
      <c r="AZ4832" s="14"/>
      <c r="BA4832" s="14"/>
    </row>
    <row r="4833" spans="3:53" ht="15.75">
      <c r="C4833" s="35"/>
      <c r="D4833" s="35"/>
      <c r="E4833" s="304"/>
      <c r="F4833" s="304"/>
      <c r="G4833" s="35"/>
      <c r="H4833" s="35"/>
      <c r="I4833" s="35"/>
      <c r="J4833" s="35"/>
      <c r="K4833" s="35"/>
      <c r="L4833" s="38"/>
      <c r="M4833" s="35"/>
      <c r="N4833" s="35"/>
      <c r="O4833" s="35"/>
      <c r="P4833" s="35"/>
      <c r="Q4833" s="35"/>
      <c r="R4833" s="35"/>
      <c r="S4833" s="35"/>
      <c r="T4833" s="35"/>
      <c r="U4833" s="35"/>
      <c r="V4833" s="35"/>
      <c r="W4833" s="35"/>
      <c r="X4833" s="35"/>
      <c r="Y4833" s="35"/>
      <c r="Z4833" s="35"/>
      <c r="AA4833" s="35"/>
      <c r="AB4833" s="35"/>
      <c r="AC4833" s="35"/>
      <c r="AD4833" s="35"/>
      <c r="AE4833" s="331"/>
      <c r="AF4833" s="331"/>
      <c r="AG4833" s="331"/>
      <c r="AH4833" s="331"/>
      <c r="AI4833" s="331"/>
      <c r="AJ4833" s="331"/>
      <c r="AK4833" s="331"/>
      <c r="AL4833" s="34"/>
      <c r="AM4833" s="331"/>
      <c r="AN4833" s="35"/>
      <c r="AO4833" s="35"/>
      <c r="AP4833" s="162"/>
      <c r="AQ4833" s="35"/>
      <c r="AR4833" s="35"/>
      <c r="AS4833" s="35"/>
      <c r="AT4833" s="35"/>
      <c r="AU4833" s="35"/>
      <c r="AV4833" s="14"/>
      <c r="AW4833" s="14"/>
      <c r="AX4833" s="14"/>
      <c r="AY4833" s="14"/>
      <c r="AZ4833" s="14"/>
      <c r="BA4833" s="14"/>
    </row>
    <row r="4834" spans="3:53" ht="15.75">
      <c r="C4834" s="35"/>
      <c r="D4834" s="35"/>
      <c r="E4834" s="304"/>
      <c r="F4834" s="304"/>
      <c r="G4834" s="35"/>
      <c r="H4834" s="35"/>
      <c r="I4834" s="35"/>
      <c r="J4834" s="35"/>
      <c r="K4834" s="35"/>
      <c r="L4834" s="38"/>
      <c r="M4834" s="35"/>
      <c r="N4834" s="35"/>
      <c r="O4834" s="35"/>
      <c r="P4834" s="35"/>
      <c r="Q4834" s="35"/>
      <c r="R4834" s="35"/>
      <c r="S4834" s="35"/>
      <c r="T4834" s="35"/>
      <c r="U4834" s="35"/>
      <c r="V4834" s="35"/>
      <c r="W4834" s="35"/>
      <c r="X4834" s="35"/>
      <c r="Y4834" s="35"/>
      <c r="Z4834" s="35"/>
      <c r="AA4834" s="35"/>
      <c r="AB4834" s="35"/>
      <c r="AC4834" s="35"/>
      <c r="AD4834" s="35"/>
      <c r="AE4834" s="331"/>
      <c r="AF4834" s="331"/>
      <c r="AG4834" s="331"/>
      <c r="AH4834" s="331"/>
      <c r="AI4834" s="331"/>
      <c r="AJ4834" s="331"/>
      <c r="AK4834" s="331"/>
      <c r="AL4834" s="34"/>
      <c r="AM4834" s="331"/>
      <c r="AN4834" s="35"/>
      <c r="AO4834" s="35"/>
      <c r="AP4834" s="162"/>
      <c r="AQ4834" s="35"/>
      <c r="AR4834" s="35"/>
      <c r="AS4834" s="35"/>
      <c r="AT4834" s="35"/>
      <c r="AU4834" s="35"/>
      <c r="AV4834" s="14"/>
      <c r="AW4834" s="14"/>
      <c r="AX4834" s="14"/>
      <c r="AY4834" s="14"/>
      <c r="AZ4834" s="14"/>
      <c r="BA4834" s="14"/>
    </row>
    <row r="4835" spans="3:53" ht="15.75">
      <c r="C4835" s="35"/>
      <c r="D4835" s="35"/>
      <c r="E4835" s="304"/>
      <c r="F4835" s="304"/>
      <c r="G4835" s="35"/>
      <c r="H4835" s="35"/>
      <c r="I4835" s="35"/>
      <c r="J4835" s="35"/>
      <c r="K4835" s="35"/>
      <c r="L4835" s="38"/>
      <c r="M4835" s="35"/>
      <c r="N4835" s="35"/>
      <c r="O4835" s="35"/>
      <c r="P4835" s="35"/>
      <c r="Q4835" s="35"/>
      <c r="R4835" s="35"/>
      <c r="S4835" s="35"/>
      <c r="T4835" s="35"/>
      <c r="U4835" s="35"/>
      <c r="V4835" s="35"/>
      <c r="W4835" s="35"/>
      <c r="X4835" s="35"/>
      <c r="Y4835" s="35"/>
      <c r="Z4835" s="35"/>
      <c r="AA4835" s="35"/>
      <c r="AB4835" s="35"/>
      <c r="AC4835" s="35"/>
      <c r="AD4835" s="35"/>
      <c r="AE4835" s="331"/>
      <c r="AF4835" s="331"/>
      <c r="AG4835" s="331"/>
      <c r="AH4835" s="331"/>
      <c r="AI4835" s="331"/>
      <c r="AJ4835" s="331"/>
      <c r="AK4835" s="331"/>
      <c r="AL4835" s="34"/>
      <c r="AM4835" s="331"/>
      <c r="AN4835" s="35"/>
      <c r="AO4835" s="35"/>
      <c r="AP4835" s="162"/>
      <c r="AQ4835" s="35"/>
      <c r="AR4835" s="35"/>
      <c r="AS4835" s="35"/>
      <c r="AT4835" s="35"/>
      <c r="AU4835" s="35"/>
      <c r="AV4835" s="14"/>
      <c r="AW4835" s="14"/>
      <c r="AX4835" s="14"/>
      <c r="AY4835" s="14"/>
      <c r="AZ4835" s="14"/>
      <c r="BA4835" s="14"/>
    </row>
    <row r="4836" spans="3:53" ht="15.75">
      <c r="C4836" s="35"/>
      <c r="D4836" s="35"/>
      <c r="E4836" s="304"/>
      <c r="F4836" s="304"/>
      <c r="G4836" s="35"/>
      <c r="H4836" s="35"/>
      <c r="I4836" s="35"/>
      <c r="J4836" s="35"/>
      <c r="K4836" s="35"/>
      <c r="L4836" s="38"/>
      <c r="M4836" s="35"/>
      <c r="N4836" s="35"/>
      <c r="O4836" s="35"/>
      <c r="P4836" s="35"/>
      <c r="Q4836" s="35"/>
      <c r="R4836" s="35"/>
      <c r="S4836" s="35"/>
      <c r="T4836" s="35"/>
      <c r="U4836" s="35"/>
      <c r="V4836" s="35"/>
      <c r="W4836" s="35"/>
      <c r="X4836" s="35"/>
      <c r="Y4836" s="35"/>
      <c r="Z4836" s="35"/>
      <c r="AA4836" s="35"/>
      <c r="AB4836" s="35"/>
      <c r="AC4836" s="35"/>
      <c r="AD4836" s="35"/>
      <c r="AE4836" s="331"/>
      <c r="AF4836" s="331"/>
      <c r="AG4836" s="331"/>
      <c r="AH4836" s="331"/>
      <c r="AI4836" s="331"/>
      <c r="AJ4836" s="331"/>
      <c r="AK4836" s="331"/>
      <c r="AL4836" s="34"/>
      <c r="AM4836" s="331"/>
      <c r="AN4836" s="35"/>
      <c r="AO4836" s="35"/>
      <c r="AP4836" s="162"/>
      <c r="AQ4836" s="35"/>
      <c r="AR4836" s="35"/>
      <c r="AS4836" s="35"/>
      <c r="AT4836" s="35"/>
      <c r="AU4836" s="35"/>
      <c r="AV4836" s="14"/>
      <c r="AW4836" s="14"/>
      <c r="AX4836" s="14"/>
      <c r="AY4836" s="14"/>
      <c r="AZ4836" s="14"/>
      <c r="BA4836" s="14"/>
    </row>
    <row r="4837" spans="3:53" ht="15.75">
      <c r="C4837" s="35"/>
      <c r="D4837" s="35"/>
      <c r="E4837" s="304"/>
      <c r="F4837" s="304"/>
      <c r="G4837" s="35"/>
      <c r="H4837" s="35"/>
      <c r="I4837" s="35"/>
      <c r="J4837" s="35"/>
      <c r="K4837" s="35"/>
      <c r="L4837" s="38"/>
      <c r="M4837" s="35"/>
      <c r="N4837" s="35"/>
      <c r="O4837" s="35"/>
      <c r="P4837" s="35"/>
      <c r="Q4837" s="35"/>
      <c r="R4837" s="35"/>
      <c r="S4837" s="35"/>
      <c r="T4837" s="35"/>
      <c r="U4837" s="35"/>
      <c r="V4837" s="35"/>
      <c r="W4837" s="35"/>
      <c r="X4837" s="35"/>
      <c r="Y4837" s="35"/>
      <c r="Z4837" s="35"/>
      <c r="AA4837" s="35"/>
      <c r="AB4837" s="35"/>
      <c r="AC4837" s="35"/>
      <c r="AD4837" s="35"/>
      <c r="AE4837" s="331"/>
      <c r="AF4837" s="331"/>
      <c r="AG4837" s="331"/>
      <c r="AH4837" s="331"/>
      <c r="AI4837" s="331"/>
      <c r="AJ4837" s="331"/>
      <c r="AK4837" s="331"/>
      <c r="AL4837" s="34"/>
      <c r="AM4837" s="331"/>
      <c r="AN4837" s="35"/>
      <c r="AO4837" s="35"/>
      <c r="AP4837" s="162"/>
      <c r="AQ4837" s="35"/>
      <c r="AR4837" s="35"/>
      <c r="AS4837" s="35"/>
      <c r="AT4837" s="35"/>
      <c r="AU4837" s="35"/>
      <c r="AV4837" s="14"/>
      <c r="AW4837" s="14"/>
      <c r="AX4837" s="14"/>
      <c r="AY4837" s="14"/>
      <c r="AZ4837" s="14"/>
      <c r="BA4837" s="14"/>
    </row>
    <row r="4838" spans="3:53" ht="15.75">
      <c r="C4838" s="35"/>
      <c r="D4838" s="35"/>
      <c r="E4838" s="304"/>
      <c r="F4838" s="304"/>
      <c r="G4838" s="35"/>
      <c r="H4838" s="35"/>
      <c r="I4838" s="35"/>
      <c r="J4838" s="35"/>
      <c r="K4838" s="35"/>
      <c r="L4838" s="38"/>
      <c r="M4838" s="35"/>
      <c r="N4838" s="35"/>
      <c r="O4838" s="35"/>
      <c r="P4838" s="35"/>
      <c r="Q4838" s="35"/>
      <c r="R4838" s="35"/>
      <c r="S4838" s="35"/>
      <c r="T4838" s="35"/>
      <c r="U4838" s="35"/>
      <c r="V4838" s="35"/>
      <c r="W4838" s="35"/>
      <c r="X4838" s="35"/>
      <c r="Y4838" s="35"/>
      <c r="Z4838" s="35"/>
      <c r="AA4838" s="35"/>
      <c r="AB4838" s="35"/>
      <c r="AC4838" s="35"/>
      <c r="AD4838" s="35"/>
      <c r="AE4838" s="331"/>
      <c r="AF4838" s="331"/>
      <c r="AG4838" s="331"/>
      <c r="AH4838" s="331"/>
      <c r="AI4838" s="331"/>
      <c r="AJ4838" s="331"/>
      <c r="AK4838" s="331"/>
      <c r="AL4838" s="34"/>
      <c r="AM4838" s="331"/>
      <c r="AN4838" s="35"/>
      <c r="AO4838" s="35"/>
      <c r="AP4838" s="162"/>
      <c r="AQ4838" s="35"/>
      <c r="AR4838" s="35"/>
      <c r="AS4838" s="35"/>
      <c r="AT4838" s="35"/>
      <c r="AU4838" s="35"/>
      <c r="AV4838" s="14"/>
      <c r="AW4838" s="14"/>
      <c r="AX4838" s="14"/>
      <c r="AY4838" s="14"/>
      <c r="AZ4838" s="14"/>
      <c r="BA4838" s="14"/>
    </row>
    <row r="4839" spans="3:53" ht="15.75">
      <c r="C4839" s="35"/>
      <c r="D4839" s="35"/>
      <c r="E4839" s="304"/>
      <c r="F4839" s="304"/>
      <c r="G4839" s="35"/>
      <c r="H4839" s="35"/>
      <c r="I4839" s="35"/>
      <c r="J4839" s="35"/>
      <c r="K4839" s="35"/>
      <c r="L4839" s="38"/>
      <c r="M4839" s="35"/>
      <c r="N4839" s="35"/>
      <c r="O4839" s="35"/>
      <c r="P4839" s="35"/>
      <c r="Q4839" s="35"/>
      <c r="R4839" s="35"/>
      <c r="S4839" s="35"/>
      <c r="T4839" s="35"/>
      <c r="U4839" s="35"/>
      <c r="V4839" s="35"/>
      <c r="W4839" s="35"/>
      <c r="X4839" s="35"/>
      <c r="Y4839" s="35"/>
      <c r="Z4839" s="35"/>
      <c r="AA4839" s="35"/>
      <c r="AB4839" s="35"/>
      <c r="AC4839" s="35"/>
      <c r="AD4839" s="35"/>
      <c r="AE4839" s="331"/>
      <c r="AF4839" s="331"/>
      <c r="AG4839" s="331"/>
      <c r="AH4839" s="331"/>
      <c r="AI4839" s="331"/>
      <c r="AJ4839" s="331"/>
      <c r="AK4839" s="331"/>
      <c r="AL4839" s="34"/>
      <c r="AM4839" s="331"/>
      <c r="AN4839" s="35"/>
      <c r="AO4839" s="35"/>
      <c r="AP4839" s="162"/>
      <c r="AQ4839" s="35"/>
      <c r="AR4839" s="35"/>
      <c r="AS4839" s="35"/>
      <c r="AT4839" s="35"/>
      <c r="AU4839" s="35"/>
      <c r="AV4839" s="14"/>
      <c r="AW4839" s="14"/>
      <c r="AX4839" s="14"/>
      <c r="AY4839" s="14"/>
      <c r="AZ4839" s="14"/>
      <c r="BA4839" s="14"/>
    </row>
    <row r="4840" spans="3:53" ht="15.75">
      <c r="C4840" s="35"/>
      <c r="D4840" s="35"/>
      <c r="E4840" s="304"/>
      <c r="F4840" s="304"/>
      <c r="G4840" s="35"/>
      <c r="H4840" s="35"/>
      <c r="I4840" s="35"/>
      <c r="J4840" s="35"/>
      <c r="K4840" s="35"/>
      <c r="L4840" s="38"/>
      <c r="M4840" s="35"/>
      <c r="N4840" s="35"/>
      <c r="O4840" s="35"/>
      <c r="P4840" s="35"/>
      <c r="Q4840" s="35"/>
      <c r="R4840" s="35"/>
      <c r="S4840" s="35"/>
      <c r="T4840" s="35"/>
      <c r="U4840" s="35"/>
      <c r="V4840" s="35"/>
      <c r="W4840" s="35"/>
      <c r="X4840" s="35"/>
      <c r="Y4840" s="35"/>
      <c r="Z4840" s="35"/>
      <c r="AA4840" s="35"/>
      <c r="AB4840" s="35"/>
      <c r="AC4840" s="35"/>
      <c r="AD4840" s="35"/>
      <c r="AE4840" s="331"/>
      <c r="AF4840" s="331"/>
      <c r="AG4840" s="331"/>
      <c r="AH4840" s="331"/>
      <c r="AI4840" s="331"/>
      <c r="AJ4840" s="331"/>
      <c r="AK4840" s="331"/>
      <c r="AL4840" s="34"/>
      <c r="AM4840" s="331"/>
      <c r="AN4840" s="35"/>
      <c r="AO4840" s="35"/>
      <c r="AP4840" s="162"/>
      <c r="AQ4840" s="35"/>
      <c r="AR4840" s="35"/>
      <c r="AS4840" s="35"/>
      <c r="AT4840" s="35"/>
      <c r="AU4840" s="35"/>
      <c r="AV4840" s="14"/>
      <c r="AW4840" s="14"/>
      <c r="AX4840" s="14"/>
      <c r="AY4840" s="14"/>
      <c r="AZ4840" s="14"/>
      <c r="BA4840" s="14"/>
    </row>
    <row r="4841" spans="3:53" ht="15.75">
      <c r="C4841" s="35"/>
      <c r="D4841" s="35"/>
      <c r="E4841" s="304"/>
      <c r="F4841" s="304"/>
      <c r="G4841" s="35"/>
      <c r="H4841" s="35"/>
      <c r="I4841" s="35"/>
      <c r="J4841" s="35"/>
      <c r="K4841" s="35"/>
      <c r="L4841" s="38"/>
      <c r="M4841" s="35"/>
      <c r="N4841" s="35"/>
      <c r="O4841" s="35"/>
      <c r="P4841" s="35"/>
      <c r="Q4841" s="35"/>
      <c r="R4841" s="35"/>
      <c r="S4841" s="35"/>
      <c r="T4841" s="35"/>
      <c r="U4841" s="35"/>
      <c r="V4841" s="35"/>
      <c r="W4841" s="35"/>
      <c r="X4841" s="35"/>
      <c r="Y4841" s="35"/>
      <c r="Z4841" s="35"/>
      <c r="AA4841" s="35"/>
      <c r="AB4841" s="35"/>
      <c r="AC4841" s="35"/>
      <c r="AD4841" s="35"/>
      <c r="AE4841" s="331"/>
      <c r="AF4841" s="331"/>
      <c r="AG4841" s="331"/>
      <c r="AH4841" s="331"/>
      <c r="AI4841" s="331"/>
      <c r="AJ4841" s="331"/>
      <c r="AK4841" s="331"/>
      <c r="AL4841" s="34"/>
      <c r="AM4841" s="331"/>
      <c r="AN4841" s="35"/>
      <c r="AO4841" s="35"/>
      <c r="AP4841" s="162"/>
      <c r="AQ4841" s="35"/>
      <c r="AR4841" s="35"/>
      <c r="AS4841" s="35"/>
      <c r="AT4841" s="35"/>
      <c r="AU4841" s="35"/>
      <c r="AV4841" s="14"/>
      <c r="AW4841" s="14"/>
      <c r="AX4841" s="14"/>
      <c r="AY4841" s="14"/>
      <c r="AZ4841" s="14"/>
      <c r="BA4841" s="14"/>
    </row>
    <row r="4842" spans="3:53" ht="15.75">
      <c r="C4842" s="35"/>
      <c r="D4842" s="35"/>
      <c r="E4842" s="304"/>
      <c r="F4842" s="304"/>
      <c r="G4842" s="35"/>
      <c r="H4842" s="35"/>
      <c r="I4842" s="35"/>
      <c r="J4842" s="35"/>
      <c r="K4842" s="35"/>
      <c r="L4842" s="38"/>
      <c r="M4842" s="35"/>
      <c r="N4842" s="35"/>
      <c r="O4842" s="35"/>
      <c r="P4842" s="35"/>
      <c r="Q4842" s="35"/>
      <c r="R4842" s="35"/>
      <c r="S4842" s="35"/>
      <c r="T4842" s="35"/>
      <c r="U4842" s="35"/>
      <c r="V4842" s="35"/>
      <c r="W4842" s="35"/>
      <c r="X4842" s="35"/>
      <c r="Y4842" s="35"/>
      <c r="Z4842" s="35"/>
      <c r="AA4842" s="35"/>
      <c r="AB4842" s="35"/>
      <c r="AC4842" s="35"/>
      <c r="AD4842" s="35"/>
      <c r="AE4842" s="331"/>
      <c r="AF4842" s="331"/>
      <c r="AG4842" s="331"/>
      <c r="AH4842" s="331"/>
      <c r="AI4842" s="331"/>
      <c r="AJ4842" s="331"/>
      <c r="AK4842" s="331"/>
      <c r="AL4842" s="34"/>
      <c r="AM4842" s="331"/>
      <c r="AN4842" s="35"/>
      <c r="AO4842" s="35"/>
      <c r="AP4842" s="162"/>
      <c r="AQ4842" s="35"/>
      <c r="AR4842" s="35"/>
      <c r="AS4842" s="35"/>
      <c r="AT4842" s="35"/>
      <c r="AU4842" s="35"/>
      <c r="AV4842" s="14"/>
      <c r="AW4842" s="14"/>
      <c r="AX4842" s="14"/>
      <c r="AY4842" s="14"/>
      <c r="AZ4842" s="14"/>
      <c r="BA4842" s="14"/>
    </row>
    <row r="4843" spans="3:53" ht="15.75">
      <c r="C4843" s="35"/>
      <c r="D4843" s="35"/>
      <c r="E4843" s="304"/>
      <c r="F4843" s="304"/>
      <c r="G4843" s="35"/>
      <c r="H4843" s="35"/>
      <c r="I4843" s="35"/>
      <c r="J4843" s="35"/>
      <c r="K4843" s="35"/>
      <c r="L4843" s="38"/>
      <c r="M4843" s="35"/>
      <c r="N4843" s="35"/>
      <c r="O4843" s="35"/>
      <c r="P4843" s="35"/>
      <c r="Q4843" s="35"/>
      <c r="R4843" s="35"/>
      <c r="S4843" s="35"/>
      <c r="T4843" s="35"/>
      <c r="U4843" s="35"/>
      <c r="V4843" s="35"/>
      <c r="W4843" s="35"/>
      <c r="X4843" s="35"/>
      <c r="Y4843" s="35"/>
      <c r="Z4843" s="35"/>
      <c r="AA4843" s="35"/>
      <c r="AB4843" s="35"/>
      <c r="AC4843" s="35"/>
      <c r="AD4843" s="35"/>
      <c r="AE4843" s="331"/>
      <c r="AF4843" s="331"/>
      <c r="AG4843" s="331"/>
      <c r="AH4843" s="331"/>
      <c r="AI4843" s="331"/>
      <c r="AJ4843" s="331"/>
      <c r="AK4843" s="331"/>
      <c r="AL4843" s="34"/>
      <c r="AM4843" s="331"/>
      <c r="AN4843" s="35"/>
      <c r="AO4843" s="35"/>
      <c r="AP4843" s="162"/>
      <c r="AQ4843" s="35"/>
      <c r="AR4843" s="35"/>
      <c r="AS4843" s="35"/>
      <c r="AT4843" s="35"/>
      <c r="AU4843" s="35"/>
      <c r="AV4843" s="14"/>
      <c r="AW4843" s="14"/>
      <c r="AX4843" s="14"/>
      <c r="AY4843" s="14"/>
      <c r="AZ4843" s="14"/>
      <c r="BA4843" s="14"/>
    </row>
    <row r="4844" spans="3:53" ht="15.75">
      <c r="C4844" s="35"/>
      <c r="D4844" s="35"/>
      <c r="E4844" s="304"/>
      <c r="F4844" s="304"/>
      <c r="G4844" s="35"/>
      <c r="H4844" s="35"/>
      <c r="I4844" s="35"/>
      <c r="J4844" s="35"/>
      <c r="K4844" s="35"/>
      <c r="L4844" s="38"/>
      <c r="M4844" s="35"/>
      <c r="N4844" s="35"/>
      <c r="O4844" s="35"/>
      <c r="P4844" s="35"/>
      <c r="Q4844" s="35"/>
      <c r="R4844" s="35"/>
      <c r="S4844" s="35"/>
      <c r="T4844" s="35"/>
      <c r="U4844" s="35"/>
      <c r="V4844" s="35"/>
      <c r="W4844" s="35"/>
      <c r="X4844" s="35"/>
      <c r="Y4844" s="35"/>
      <c r="Z4844" s="35"/>
      <c r="AA4844" s="35"/>
      <c r="AB4844" s="35"/>
      <c r="AC4844" s="35"/>
      <c r="AD4844" s="35"/>
      <c r="AE4844" s="331"/>
      <c r="AF4844" s="331"/>
      <c r="AG4844" s="331"/>
      <c r="AH4844" s="331"/>
      <c r="AI4844" s="331"/>
      <c r="AJ4844" s="331"/>
      <c r="AK4844" s="331"/>
      <c r="AL4844" s="34"/>
      <c r="AM4844" s="331"/>
      <c r="AN4844" s="35"/>
      <c r="AO4844" s="35"/>
      <c r="AP4844" s="162"/>
      <c r="AQ4844" s="35"/>
      <c r="AR4844" s="35"/>
      <c r="AS4844" s="35"/>
      <c r="AT4844" s="35"/>
      <c r="AU4844" s="35"/>
      <c r="AV4844" s="14"/>
      <c r="AW4844" s="14"/>
      <c r="AX4844" s="14"/>
      <c r="AY4844" s="14"/>
      <c r="AZ4844" s="14"/>
      <c r="BA4844" s="14"/>
    </row>
    <row r="4845" spans="3:53" ht="15.75">
      <c r="C4845" s="35"/>
      <c r="D4845" s="35"/>
      <c r="E4845" s="304"/>
      <c r="F4845" s="304"/>
      <c r="G4845" s="35"/>
      <c r="H4845" s="35"/>
      <c r="I4845" s="35"/>
      <c r="J4845" s="35"/>
      <c r="K4845" s="35"/>
      <c r="L4845" s="38"/>
      <c r="M4845" s="35"/>
      <c r="N4845" s="35"/>
      <c r="O4845" s="35"/>
      <c r="P4845" s="35"/>
      <c r="Q4845" s="35"/>
      <c r="R4845" s="35"/>
      <c r="S4845" s="35"/>
      <c r="T4845" s="35"/>
      <c r="U4845" s="35"/>
      <c r="V4845" s="35"/>
      <c r="W4845" s="35"/>
      <c r="X4845" s="35"/>
      <c r="Y4845" s="35"/>
      <c r="Z4845" s="35"/>
      <c r="AA4845" s="35"/>
      <c r="AB4845" s="35"/>
      <c r="AC4845" s="35"/>
      <c r="AD4845" s="35"/>
      <c r="AE4845" s="331"/>
      <c r="AF4845" s="331"/>
      <c r="AG4845" s="331"/>
      <c r="AH4845" s="331"/>
      <c r="AI4845" s="331"/>
      <c r="AJ4845" s="331"/>
      <c r="AK4845" s="331"/>
      <c r="AL4845" s="34"/>
      <c r="AM4845" s="331"/>
      <c r="AN4845" s="35"/>
      <c r="AO4845" s="35"/>
      <c r="AP4845" s="162"/>
      <c r="AQ4845" s="35"/>
      <c r="AR4845" s="35"/>
      <c r="AS4845" s="35"/>
      <c r="AT4845" s="35"/>
      <c r="AU4845" s="35"/>
      <c r="AV4845" s="14"/>
      <c r="AW4845" s="14"/>
      <c r="AX4845" s="14"/>
      <c r="AY4845" s="14"/>
      <c r="AZ4845" s="14"/>
      <c r="BA4845" s="14"/>
    </row>
    <row r="4846" spans="3:53" ht="15.75">
      <c r="C4846" s="35"/>
      <c r="D4846" s="35"/>
      <c r="E4846" s="304"/>
      <c r="F4846" s="304"/>
      <c r="G4846" s="35"/>
      <c r="H4846" s="35"/>
      <c r="I4846" s="35"/>
      <c r="J4846" s="35"/>
      <c r="K4846" s="35"/>
      <c r="L4846" s="38"/>
      <c r="M4846" s="35"/>
      <c r="N4846" s="35"/>
      <c r="O4846" s="35"/>
      <c r="P4846" s="35"/>
      <c r="Q4846" s="35"/>
      <c r="R4846" s="35"/>
      <c r="S4846" s="35"/>
      <c r="T4846" s="35"/>
      <c r="U4846" s="35"/>
      <c r="V4846" s="35"/>
      <c r="W4846" s="35"/>
      <c r="X4846" s="35"/>
      <c r="Y4846" s="35"/>
      <c r="Z4846" s="35"/>
      <c r="AA4846" s="35"/>
      <c r="AB4846" s="35"/>
      <c r="AC4846" s="35"/>
      <c r="AD4846" s="35"/>
      <c r="AE4846" s="331"/>
      <c r="AF4846" s="331"/>
      <c r="AG4846" s="331"/>
      <c r="AH4846" s="331"/>
      <c r="AI4846" s="331"/>
      <c r="AJ4846" s="331"/>
      <c r="AK4846" s="331"/>
      <c r="AL4846" s="34"/>
      <c r="AM4846" s="331"/>
      <c r="AN4846" s="35"/>
      <c r="AO4846" s="35"/>
      <c r="AP4846" s="162"/>
      <c r="AQ4846" s="35"/>
      <c r="AR4846" s="35"/>
      <c r="AS4846" s="35"/>
      <c r="AT4846" s="35"/>
      <c r="AU4846" s="35"/>
      <c r="AV4846" s="14"/>
      <c r="AW4846" s="14"/>
      <c r="AX4846" s="14"/>
      <c r="AY4846" s="14"/>
      <c r="AZ4846" s="14"/>
      <c r="BA4846" s="14"/>
    </row>
    <row r="4847" spans="3:53" ht="15.75">
      <c r="C4847" s="35"/>
      <c r="D4847" s="35"/>
      <c r="E4847" s="304"/>
      <c r="F4847" s="304"/>
      <c r="G4847" s="35"/>
      <c r="H4847" s="35"/>
      <c r="I4847" s="35"/>
      <c r="J4847" s="35"/>
      <c r="K4847" s="35"/>
      <c r="L4847" s="38"/>
      <c r="M4847" s="35"/>
      <c r="N4847" s="35"/>
      <c r="O4847" s="35"/>
      <c r="P4847" s="35"/>
      <c r="Q4847" s="35"/>
      <c r="R4847" s="35"/>
      <c r="S4847" s="35"/>
      <c r="T4847" s="35"/>
      <c r="U4847" s="35"/>
      <c r="V4847" s="35"/>
      <c r="W4847" s="35"/>
      <c r="X4847" s="35"/>
      <c r="Y4847" s="35"/>
      <c r="Z4847" s="35"/>
      <c r="AA4847" s="35"/>
      <c r="AB4847" s="35"/>
      <c r="AC4847" s="35"/>
      <c r="AD4847" s="35"/>
      <c r="AE4847" s="331"/>
      <c r="AF4847" s="331"/>
      <c r="AG4847" s="331"/>
      <c r="AH4847" s="331"/>
      <c r="AI4847" s="331"/>
      <c r="AJ4847" s="331"/>
      <c r="AK4847" s="331"/>
      <c r="AL4847" s="34"/>
      <c r="AM4847" s="331"/>
      <c r="AN4847" s="35"/>
      <c r="AO4847" s="35"/>
      <c r="AP4847" s="162"/>
      <c r="AQ4847" s="35"/>
      <c r="AR4847" s="35"/>
      <c r="AS4847" s="35"/>
      <c r="AT4847" s="35"/>
      <c r="AU4847" s="35"/>
      <c r="AV4847" s="14"/>
      <c r="AW4847" s="14"/>
      <c r="AX4847" s="14"/>
      <c r="AY4847" s="14"/>
      <c r="AZ4847" s="14"/>
      <c r="BA4847" s="14"/>
    </row>
    <row r="4848" spans="3:53" ht="15.75">
      <c r="C4848" s="35"/>
      <c r="D4848" s="35"/>
      <c r="E4848" s="304"/>
      <c r="F4848" s="304"/>
      <c r="G4848" s="35"/>
      <c r="H4848" s="35"/>
      <c r="I4848" s="35"/>
      <c r="J4848" s="35"/>
      <c r="K4848" s="35"/>
      <c r="L4848" s="38"/>
      <c r="M4848" s="35"/>
      <c r="N4848" s="35"/>
      <c r="O4848" s="35"/>
      <c r="P4848" s="35"/>
      <c r="Q4848" s="35"/>
      <c r="R4848" s="35"/>
      <c r="S4848" s="35"/>
      <c r="T4848" s="35"/>
      <c r="U4848" s="35"/>
      <c r="V4848" s="35"/>
      <c r="W4848" s="35"/>
      <c r="X4848" s="35"/>
      <c r="Y4848" s="35"/>
      <c r="Z4848" s="35"/>
      <c r="AA4848" s="35"/>
      <c r="AB4848" s="35"/>
      <c r="AC4848" s="35"/>
      <c r="AD4848" s="35"/>
      <c r="AE4848" s="331"/>
      <c r="AF4848" s="331"/>
      <c r="AG4848" s="331"/>
      <c r="AH4848" s="331"/>
      <c r="AI4848" s="331"/>
      <c r="AJ4848" s="331"/>
      <c r="AK4848" s="331"/>
      <c r="AL4848" s="34"/>
      <c r="AM4848" s="331"/>
      <c r="AN4848" s="35"/>
      <c r="AO4848" s="35"/>
      <c r="AP4848" s="162"/>
      <c r="AQ4848" s="35"/>
      <c r="AR4848" s="35"/>
      <c r="AS4848" s="35"/>
      <c r="AT4848" s="35"/>
      <c r="AU4848" s="35"/>
      <c r="AV4848" s="14"/>
      <c r="AW4848" s="14"/>
      <c r="AX4848" s="14"/>
      <c r="AY4848" s="14"/>
      <c r="AZ4848" s="14"/>
      <c r="BA4848" s="14"/>
    </row>
    <row r="4849" spans="3:53" ht="15.75">
      <c r="C4849" s="35"/>
      <c r="D4849" s="35"/>
      <c r="E4849" s="304"/>
      <c r="F4849" s="304"/>
      <c r="G4849" s="35"/>
      <c r="H4849" s="35"/>
      <c r="I4849" s="35"/>
      <c r="J4849" s="35"/>
      <c r="K4849" s="35"/>
      <c r="L4849" s="38"/>
      <c r="M4849" s="35"/>
      <c r="N4849" s="35"/>
      <c r="O4849" s="35"/>
      <c r="P4849" s="35"/>
      <c r="Q4849" s="35"/>
      <c r="R4849" s="35"/>
      <c r="S4849" s="35"/>
      <c r="T4849" s="35"/>
      <c r="U4849" s="35"/>
      <c r="V4849" s="35"/>
      <c r="W4849" s="35"/>
      <c r="X4849" s="35"/>
      <c r="Y4849" s="35"/>
      <c r="Z4849" s="35"/>
      <c r="AA4849" s="35"/>
      <c r="AB4849" s="35"/>
      <c r="AC4849" s="35"/>
      <c r="AD4849" s="35"/>
      <c r="AE4849" s="331"/>
      <c r="AF4849" s="331"/>
      <c r="AG4849" s="331"/>
      <c r="AH4849" s="331"/>
      <c r="AI4849" s="331"/>
      <c r="AJ4849" s="331"/>
      <c r="AK4849" s="331"/>
      <c r="AL4849" s="34"/>
      <c r="AM4849" s="331"/>
      <c r="AN4849" s="35"/>
      <c r="AO4849" s="35"/>
      <c r="AP4849" s="162"/>
      <c r="AQ4849" s="35"/>
      <c r="AR4849" s="35"/>
      <c r="AS4849" s="35"/>
      <c r="AT4849" s="35"/>
      <c r="AU4849" s="35"/>
      <c r="AV4849" s="14"/>
      <c r="AW4849" s="14"/>
      <c r="AX4849" s="14"/>
      <c r="AY4849" s="14"/>
      <c r="AZ4849" s="14"/>
      <c r="BA4849" s="14"/>
    </row>
    <row r="4850" spans="3:53" ht="15.75">
      <c r="C4850" s="35"/>
      <c r="D4850" s="35"/>
      <c r="E4850" s="304"/>
      <c r="F4850" s="304"/>
      <c r="G4850" s="35"/>
      <c r="H4850" s="35"/>
      <c r="I4850" s="35"/>
      <c r="J4850" s="35"/>
      <c r="K4850" s="35"/>
      <c r="L4850" s="38"/>
      <c r="M4850" s="35"/>
      <c r="N4850" s="35"/>
      <c r="O4850" s="35"/>
      <c r="P4850" s="35"/>
      <c r="Q4850" s="35"/>
      <c r="R4850" s="35"/>
      <c r="S4850" s="35"/>
      <c r="T4850" s="35"/>
      <c r="U4850" s="35"/>
      <c r="V4850" s="35"/>
      <c r="W4850" s="35"/>
      <c r="X4850" s="35"/>
      <c r="Y4850" s="35"/>
      <c r="Z4850" s="35"/>
      <c r="AA4850" s="35"/>
      <c r="AB4850" s="35"/>
      <c r="AC4850" s="35"/>
      <c r="AD4850" s="35"/>
      <c r="AE4850" s="331"/>
      <c r="AF4850" s="331"/>
      <c r="AG4850" s="331"/>
      <c r="AH4850" s="331"/>
      <c r="AI4850" s="331"/>
      <c r="AJ4850" s="331"/>
      <c r="AK4850" s="331"/>
      <c r="AL4850" s="34"/>
      <c r="AM4850" s="331"/>
      <c r="AN4850" s="35"/>
      <c r="AO4850" s="35"/>
      <c r="AP4850" s="162"/>
      <c r="AQ4850" s="35"/>
      <c r="AR4850" s="35"/>
      <c r="AS4850" s="35"/>
      <c r="AT4850" s="35"/>
      <c r="AU4850" s="35"/>
      <c r="AV4850" s="14"/>
      <c r="AW4850" s="14"/>
      <c r="AX4850" s="14"/>
      <c r="AY4850" s="14"/>
      <c r="AZ4850" s="14"/>
      <c r="BA4850" s="14"/>
    </row>
    <row r="4851" spans="3:53" ht="15.75">
      <c r="C4851" s="35"/>
      <c r="D4851" s="35"/>
      <c r="E4851" s="304"/>
      <c r="F4851" s="304"/>
      <c r="G4851" s="35"/>
      <c r="H4851" s="35"/>
      <c r="I4851" s="35"/>
      <c r="J4851" s="35"/>
      <c r="K4851" s="35"/>
      <c r="L4851" s="38"/>
      <c r="M4851" s="35"/>
      <c r="N4851" s="35"/>
      <c r="O4851" s="35"/>
      <c r="P4851" s="35"/>
      <c r="Q4851" s="35"/>
      <c r="R4851" s="35"/>
      <c r="S4851" s="35"/>
      <c r="T4851" s="35"/>
      <c r="U4851" s="35"/>
      <c r="V4851" s="35"/>
      <c r="W4851" s="35"/>
      <c r="X4851" s="35"/>
      <c r="Y4851" s="35"/>
      <c r="Z4851" s="35"/>
      <c r="AA4851" s="35"/>
      <c r="AB4851" s="35"/>
      <c r="AC4851" s="35"/>
      <c r="AD4851" s="35"/>
      <c r="AE4851" s="331"/>
      <c r="AF4851" s="331"/>
      <c r="AG4851" s="331"/>
      <c r="AH4851" s="331"/>
      <c r="AI4851" s="331"/>
      <c r="AJ4851" s="331"/>
      <c r="AK4851" s="331"/>
      <c r="AL4851" s="34"/>
      <c r="AM4851" s="331"/>
      <c r="AN4851" s="35"/>
      <c r="AO4851" s="35"/>
      <c r="AP4851" s="162"/>
      <c r="AQ4851" s="35"/>
      <c r="AR4851" s="35"/>
      <c r="AS4851" s="35"/>
      <c r="AT4851" s="35"/>
      <c r="AU4851" s="35"/>
      <c r="AV4851" s="14"/>
      <c r="AW4851" s="14"/>
      <c r="AX4851" s="14"/>
      <c r="AY4851" s="14"/>
      <c r="AZ4851" s="14"/>
      <c r="BA4851" s="14"/>
    </row>
    <row r="4852" spans="3:53" ht="15.75">
      <c r="C4852" s="35"/>
      <c r="D4852" s="35"/>
      <c r="E4852" s="304"/>
      <c r="F4852" s="304"/>
      <c r="G4852" s="35"/>
      <c r="H4852" s="35"/>
      <c r="I4852" s="35"/>
      <c r="J4852" s="35"/>
      <c r="K4852" s="35"/>
      <c r="L4852" s="38"/>
      <c r="M4852" s="35"/>
      <c r="N4852" s="35"/>
      <c r="O4852" s="35"/>
      <c r="P4852" s="35"/>
      <c r="Q4852" s="35"/>
      <c r="R4852" s="35"/>
      <c r="S4852" s="35"/>
      <c r="T4852" s="35"/>
      <c r="U4852" s="35"/>
      <c r="V4852" s="35"/>
      <c r="W4852" s="35"/>
      <c r="X4852" s="35"/>
      <c r="Y4852" s="35"/>
      <c r="Z4852" s="35"/>
      <c r="AA4852" s="35"/>
      <c r="AB4852" s="35"/>
      <c r="AC4852" s="35"/>
      <c r="AD4852" s="35"/>
      <c r="AE4852" s="331"/>
      <c r="AF4852" s="331"/>
      <c r="AG4852" s="331"/>
      <c r="AH4852" s="331"/>
      <c r="AI4852" s="331"/>
      <c r="AJ4852" s="331"/>
      <c r="AK4852" s="331"/>
      <c r="AL4852" s="34"/>
      <c r="AM4852" s="331"/>
      <c r="AN4852" s="35"/>
      <c r="AO4852" s="35"/>
      <c r="AP4852" s="162"/>
      <c r="AQ4852" s="35"/>
      <c r="AR4852" s="35"/>
      <c r="AS4852" s="35"/>
      <c r="AT4852" s="35"/>
      <c r="AU4852" s="35"/>
      <c r="AV4852" s="14"/>
      <c r="AW4852" s="14"/>
      <c r="AX4852" s="14"/>
      <c r="AY4852" s="14"/>
      <c r="AZ4852" s="14"/>
      <c r="BA4852" s="14"/>
    </row>
    <row r="4853" spans="3:53" ht="15.75">
      <c r="C4853" s="35"/>
      <c r="D4853" s="35"/>
      <c r="E4853" s="304"/>
      <c r="F4853" s="304"/>
      <c r="G4853" s="35"/>
      <c r="H4853" s="35"/>
      <c r="I4853" s="35"/>
      <c r="J4853" s="35"/>
      <c r="K4853" s="35"/>
      <c r="L4853" s="38"/>
      <c r="M4853" s="35"/>
      <c r="N4853" s="35"/>
      <c r="O4853" s="35"/>
      <c r="P4853" s="35"/>
      <c r="Q4853" s="35"/>
      <c r="R4853" s="35"/>
      <c r="S4853" s="35"/>
      <c r="T4853" s="35"/>
      <c r="U4853" s="35"/>
      <c r="V4853" s="35"/>
      <c r="W4853" s="35"/>
      <c r="X4853" s="35"/>
      <c r="Y4853" s="35"/>
      <c r="Z4853" s="35"/>
      <c r="AA4853" s="35"/>
      <c r="AB4853" s="35"/>
      <c r="AC4853" s="35"/>
      <c r="AD4853" s="35"/>
      <c r="AE4853" s="331"/>
      <c r="AF4853" s="331"/>
      <c r="AG4853" s="331"/>
      <c r="AH4853" s="331"/>
      <c r="AI4853" s="331"/>
      <c r="AJ4853" s="331"/>
      <c r="AK4853" s="331"/>
      <c r="AL4853" s="34"/>
      <c r="AM4853" s="331"/>
      <c r="AN4853" s="35"/>
      <c r="AO4853" s="35"/>
      <c r="AP4853" s="162"/>
      <c r="AQ4853" s="35"/>
      <c r="AR4853" s="35"/>
      <c r="AS4853" s="35"/>
      <c r="AT4853" s="35"/>
      <c r="AU4853" s="35"/>
      <c r="AV4853" s="14"/>
      <c r="AW4853" s="14"/>
      <c r="AX4853" s="14"/>
      <c r="AY4853" s="14"/>
      <c r="AZ4853" s="14"/>
      <c r="BA4853" s="14"/>
    </row>
    <row r="4854" spans="3:53" ht="15.75">
      <c r="C4854" s="35"/>
      <c r="D4854" s="35"/>
      <c r="E4854" s="304"/>
      <c r="F4854" s="304"/>
      <c r="G4854" s="35"/>
      <c r="H4854" s="35"/>
      <c r="I4854" s="35"/>
      <c r="J4854" s="35"/>
      <c r="K4854" s="35"/>
      <c r="L4854" s="38"/>
      <c r="M4854" s="35"/>
      <c r="N4854" s="35"/>
      <c r="O4854" s="35"/>
      <c r="P4854" s="35"/>
      <c r="Q4854" s="35"/>
      <c r="R4854" s="35"/>
      <c r="S4854" s="35"/>
      <c r="T4854" s="35"/>
      <c r="U4854" s="35"/>
      <c r="V4854" s="35"/>
      <c r="W4854" s="35"/>
      <c r="X4854" s="35"/>
      <c r="Y4854" s="35"/>
      <c r="Z4854" s="35"/>
      <c r="AA4854" s="35"/>
      <c r="AB4854" s="35"/>
      <c r="AC4854" s="35"/>
      <c r="AD4854" s="35"/>
      <c r="AE4854" s="331"/>
      <c r="AF4854" s="331"/>
      <c r="AG4854" s="331"/>
      <c r="AH4854" s="331"/>
      <c r="AI4854" s="331"/>
      <c r="AJ4854" s="331"/>
      <c r="AK4854" s="331"/>
      <c r="AL4854" s="34"/>
      <c r="AM4854" s="331"/>
      <c r="AN4854" s="35"/>
      <c r="AO4854" s="35"/>
      <c r="AP4854" s="162"/>
      <c r="AQ4854" s="35"/>
      <c r="AR4854" s="35"/>
      <c r="AS4854" s="35"/>
      <c r="AT4854" s="35"/>
      <c r="AU4854" s="35"/>
      <c r="AV4854" s="14"/>
      <c r="AW4854" s="14"/>
      <c r="AX4854" s="14"/>
      <c r="AY4854" s="14"/>
      <c r="AZ4854" s="14"/>
      <c r="BA4854" s="14"/>
    </row>
    <row r="4855" spans="3:53" ht="15.75">
      <c r="C4855" s="35"/>
      <c r="D4855" s="35"/>
      <c r="E4855" s="304"/>
      <c r="F4855" s="304"/>
      <c r="G4855" s="35"/>
      <c r="H4855" s="35"/>
      <c r="I4855" s="35"/>
      <c r="J4855" s="35"/>
      <c r="K4855" s="35"/>
      <c r="L4855" s="38"/>
      <c r="M4855" s="35"/>
      <c r="N4855" s="35"/>
      <c r="O4855" s="35"/>
      <c r="P4855" s="35"/>
      <c r="Q4855" s="35"/>
      <c r="R4855" s="35"/>
      <c r="S4855" s="35"/>
      <c r="T4855" s="35"/>
      <c r="U4855" s="35"/>
      <c r="V4855" s="35"/>
      <c r="W4855" s="35"/>
      <c r="X4855" s="35"/>
      <c r="Y4855" s="35"/>
      <c r="Z4855" s="35"/>
      <c r="AA4855" s="35"/>
      <c r="AB4855" s="35"/>
      <c r="AC4855" s="35"/>
      <c r="AD4855" s="35"/>
      <c r="AE4855" s="331"/>
      <c r="AF4855" s="331"/>
      <c r="AG4855" s="331"/>
      <c r="AH4855" s="331"/>
      <c r="AI4855" s="331"/>
      <c r="AJ4855" s="331"/>
      <c r="AK4855" s="331"/>
      <c r="AL4855" s="34"/>
      <c r="AM4855" s="331"/>
      <c r="AN4855" s="35"/>
      <c r="AO4855" s="35"/>
      <c r="AP4855" s="162"/>
      <c r="AQ4855" s="35"/>
      <c r="AR4855" s="35"/>
      <c r="AS4855" s="35"/>
      <c r="AT4855" s="35"/>
      <c r="AU4855" s="35"/>
      <c r="AV4855" s="14"/>
      <c r="AW4855" s="14"/>
      <c r="AX4855" s="14"/>
      <c r="AY4855" s="14"/>
      <c r="AZ4855" s="14"/>
      <c r="BA4855" s="14"/>
    </row>
    <row r="4856" spans="3:53" ht="15.75">
      <c r="C4856" s="35"/>
      <c r="D4856" s="35"/>
      <c r="E4856" s="304"/>
      <c r="F4856" s="304"/>
      <c r="G4856" s="35"/>
      <c r="H4856" s="35"/>
      <c r="I4856" s="35"/>
      <c r="J4856" s="35"/>
      <c r="K4856" s="35"/>
      <c r="L4856" s="38"/>
      <c r="M4856" s="35"/>
      <c r="N4856" s="35"/>
      <c r="O4856" s="35"/>
      <c r="P4856" s="35"/>
      <c r="Q4856" s="35"/>
      <c r="R4856" s="35"/>
      <c r="S4856" s="35"/>
      <c r="T4856" s="35"/>
      <c r="U4856" s="35"/>
      <c r="V4856" s="35"/>
      <c r="W4856" s="35"/>
      <c r="X4856" s="35"/>
      <c r="Y4856" s="35"/>
      <c r="Z4856" s="35"/>
      <c r="AA4856" s="35"/>
      <c r="AB4856" s="35"/>
      <c r="AC4856" s="35"/>
      <c r="AD4856" s="35"/>
      <c r="AE4856" s="331"/>
      <c r="AF4856" s="331"/>
      <c r="AG4856" s="331"/>
      <c r="AH4856" s="331"/>
      <c r="AI4856" s="331"/>
      <c r="AJ4856" s="331"/>
      <c r="AK4856" s="331"/>
      <c r="AL4856" s="34"/>
      <c r="AM4856" s="331"/>
      <c r="AN4856" s="35"/>
      <c r="AO4856" s="35"/>
      <c r="AP4856" s="162"/>
      <c r="AQ4856" s="35"/>
      <c r="AR4856" s="35"/>
      <c r="AS4856" s="35"/>
      <c r="AT4856" s="35"/>
      <c r="AU4856" s="35"/>
      <c r="AV4856" s="14"/>
      <c r="AW4856" s="14"/>
      <c r="AX4856" s="14"/>
      <c r="AY4856" s="14"/>
      <c r="AZ4856" s="14"/>
      <c r="BA4856" s="14"/>
    </row>
    <row r="4857" spans="3:53" ht="15.75">
      <c r="C4857" s="35"/>
      <c r="D4857" s="35"/>
      <c r="E4857" s="304"/>
      <c r="F4857" s="304"/>
      <c r="G4857" s="35"/>
      <c r="H4857" s="35"/>
      <c r="I4857" s="35"/>
      <c r="J4857" s="35"/>
      <c r="K4857" s="35"/>
      <c r="L4857" s="38"/>
      <c r="M4857" s="35"/>
      <c r="N4857" s="35"/>
      <c r="O4857" s="35"/>
      <c r="P4857" s="35"/>
      <c r="Q4857" s="35"/>
      <c r="R4857" s="35"/>
      <c r="S4857" s="35"/>
      <c r="T4857" s="35"/>
      <c r="U4857" s="35"/>
      <c r="V4857" s="35"/>
      <c r="W4857" s="35"/>
      <c r="X4857" s="35"/>
      <c r="Y4857" s="35"/>
      <c r="Z4857" s="35"/>
      <c r="AA4857" s="35"/>
      <c r="AB4857" s="35"/>
      <c r="AC4857" s="35"/>
      <c r="AD4857" s="35"/>
      <c r="AE4857" s="331"/>
      <c r="AF4857" s="331"/>
      <c r="AG4857" s="331"/>
      <c r="AH4857" s="331"/>
      <c r="AI4857" s="331"/>
      <c r="AJ4857" s="331"/>
      <c r="AK4857" s="331"/>
      <c r="AL4857" s="34"/>
      <c r="AM4857" s="331"/>
      <c r="AN4857" s="35"/>
      <c r="AO4857" s="35"/>
      <c r="AP4857" s="162"/>
      <c r="AQ4857" s="35"/>
      <c r="AR4857" s="35"/>
      <c r="AS4857" s="35"/>
      <c r="AT4857" s="35"/>
      <c r="AU4857" s="35"/>
      <c r="AV4857" s="14"/>
      <c r="AW4857" s="14"/>
      <c r="AX4857" s="14"/>
      <c r="AY4857" s="14"/>
      <c r="AZ4857" s="14"/>
      <c r="BA4857" s="14"/>
    </row>
    <row r="4858" spans="3:53" ht="15.75">
      <c r="C4858" s="35"/>
      <c r="D4858" s="35"/>
      <c r="E4858" s="304"/>
      <c r="F4858" s="304"/>
      <c r="G4858" s="35"/>
      <c r="H4858" s="35"/>
      <c r="I4858" s="35"/>
      <c r="J4858" s="35"/>
      <c r="K4858" s="35"/>
      <c r="L4858" s="38"/>
      <c r="M4858" s="35"/>
      <c r="N4858" s="35"/>
      <c r="O4858" s="35"/>
      <c r="P4858" s="35"/>
      <c r="Q4858" s="35"/>
      <c r="R4858" s="35"/>
      <c r="S4858" s="35"/>
      <c r="T4858" s="35"/>
      <c r="U4858" s="35"/>
      <c r="V4858" s="35"/>
      <c r="W4858" s="35"/>
      <c r="X4858" s="35"/>
      <c r="Y4858" s="35"/>
      <c r="Z4858" s="35"/>
      <c r="AA4858" s="35"/>
      <c r="AB4858" s="35"/>
      <c r="AC4858" s="35"/>
      <c r="AD4858" s="35"/>
      <c r="AE4858" s="331"/>
      <c r="AF4858" s="331"/>
      <c r="AG4858" s="331"/>
      <c r="AH4858" s="331"/>
      <c r="AI4858" s="331"/>
      <c r="AJ4858" s="331"/>
      <c r="AK4858" s="331"/>
      <c r="AL4858" s="34"/>
      <c r="AM4858" s="331"/>
      <c r="AN4858" s="35"/>
      <c r="AO4858" s="35"/>
      <c r="AP4858" s="162"/>
      <c r="AQ4858" s="35"/>
      <c r="AR4858" s="35"/>
      <c r="AS4858" s="35"/>
      <c r="AT4858" s="35"/>
      <c r="AU4858" s="35"/>
      <c r="AV4858" s="14"/>
      <c r="AW4858" s="14"/>
      <c r="AX4858" s="14"/>
      <c r="AY4858" s="14"/>
      <c r="AZ4858" s="14"/>
      <c r="BA4858" s="14"/>
    </row>
    <row r="4859" spans="3:53" ht="15.75">
      <c r="C4859" s="35"/>
      <c r="D4859" s="35"/>
      <c r="E4859" s="304"/>
      <c r="F4859" s="304"/>
      <c r="G4859" s="35"/>
      <c r="H4859" s="35"/>
      <c r="I4859" s="35"/>
      <c r="J4859" s="35"/>
      <c r="K4859" s="35"/>
      <c r="L4859" s="38"/>
      <c r="M4859" s="35"/>
      <c r="N4859" s="35"/>
      <c r="O4859" s="35"/>
      <c r="P4859" s="35"/>
      <c r="Q4859" s="35"/>
      <c r="R4859" s="35"/>
      <c r="S4859" s="35"/>
      <c r="T4859" s="35"/>
      <c r="U4859" s="35"/>
      <c r="V4859" s="35"/>
      <c r="W4859" s="35"/>
      <c r="X4859" s="35"/>
      <c r="Y4859" s="35"/>
      <c r="Z4859" s="35"/>
      <c r="AA4859" s="35"/>
      <c r="AB4859" s="35"/>
      <c r="AC4859" s="35"/>
      <c r="AD4859" s="35"/>
      <c r="AE4859" s="331"/>
      <c r="AF4859" s="331"/>
      <c r="AG4859" s="331"/>
      <c r="AH4859" s="331"/>
      <c r="AI4859" s="331"/>
      <c r="AJ4859" s="331"/>
      <c r="AK4859" s="331"/>
      <c r="AL4859" s="34"/>
      <c r="AM4859" s="331"/>
      <c r="AN4859" s="35"/>
      <c r="AO4859" s="35"/>
      <c r="AP4859" s="162"/>
      <c r="AQ4859" s="35"/>
      <c r="AR4859" s="35"/>
      <c r="AS4859" s="35"/>
      <c r="AT4859" s="35"/>
      <c r="AU4859" s="35"/>
      <c r="AV4859" s="14"/>
      <c r="AW4859" s="14"/>
      <c r="AX4859" s="14"/>
      <c r="AY4859" s="14"/>
      <c r="AZ4859" s="14"/>
      <c r="BA4859" s="14"/>
    </row>
    <row r="4860" spans="3:53" ht="15.75">
      <c r="C4860" s="35"/>
      <c r="D4860" s="35"/>
      <c r="E4860" s="304"/>
      <c r="F4860" s="304"/>
      <c r="G4860" s="35"/>
      <c r="H4860" s="35"/>
      <c r="I4860" s="35"/>
      <c r="J4860" s="35"/>
      <c r="K4860" s="35"/>
      <c r="L4860" s="38"/>
      <c r="M4860" s="35"/>
      <c r="N4860" s="35"/>
      <c r="O4860" s="35"/>
      <c r="P4860" s="35"/>
      <c r="Q4860" s="35"/>
      <c r="R4860" s="35"/>
      <c r="S4860" s="35"/>
      <c r="T4860" s="35"/>
      <c r="U4860" s="35"/>
      <c r="V4860" s="35"/>
      <c r="W4860" s="35"/>
      <c r="X4860" s="35"/>
      <c r="Y4860" s="35"/>
      <c r="Z4860" s="35"/>
      <c r="AA4860" s="35"/>
      <c r="AB4860" s="35"/>
      <c r="AC4860" s="35"/>
      <c r="AD4860" s="35"/>
      <c r="AE4860" s="331"/>
      <c r="AF4860" s="331"/>
      <c r="AG4860" s="331"/>
      <c r="AH4860" s="331"/>
      <c r="AI4860" s="331"/>
      <c r="AJ4860" s="331"/>
      <c r="AK4860" s="331"/>
      <c r="AL4860" s="34"/>
      <c r="AM4860" s="331"/>
      <c r="AN4860" s="35"/>
      <c r="AO4860" s="35"/>
      <c r="AP4860" s="162"/>
      <c r="AQ4860" s="35"/>
      <c r="AR4860" s="35"/>
      <c r="AS4860" s="35"/>
      <c r="AT4860" s="35"/>
      <c r="AU4860" s="35"/>
      <c r="AV4860" s="14"/>
      <c r="AW4860" s="14"/>
      <c r="AX4860" s="14"/>
      <c r="AY4860" s="14"/>
      <c r="AZ4860" s="14"/>
      <c r="BA4860" s="14"/>
    </row>
    <row r="4861" spans="3:53" ht="15.75">
      <c r="C4861" s="35"/>
      <c r="D4861" s="35"/>
      <c r="E4861" s="304"/>
      <c r="F4861" s="304"/>
      <c r="G4861" s="35"/>
      <c r="H4861" s="35"/>
      <c r="I4861" s="35"/>
      <c r="J4861" s="35"/>
      <c r="K4861" s="35"/>
      <c r="L4861" s="38"/>
      <c r="M4861" s="35"/>
      <c r="N4861" s="35"/>
      <c r="O4861" s="35"/>
      <c r="P4861" s="35"/>
      <c r="Q4861" s="35"/>
      <c r="R4861" s="35"/>
      <c r="S4861" s="35"/>
      <c r="T4861" s="35"/>
      <c r="U4861" s="35"/>
      <c r="V4861" s="35"/>
      <c r="W4861" s="35"/>
      <c r="X4861" s="35"/>
      <c r="Y4861" s="35"/>
      <c r="Z4861" s="35"/>
      <c r="AA4861" s="35"/>
      <c r="AB4861" s="35"/>
      <c r="AC4861" s="35"/>
      <c r="AD4861" s="35"/>
      <c r="AE4861" s="331"/>
      <c r="AF4861" s="331"/>
      <c r="AG4861" s="331"/>
      <c r="AH4861" s="331"/>
      <c r="AI4861" s="331"/>
      <c r="AJ4861" s="331"/>
      <c r="AK4861" s="331"/>
      <c r="AL4861" s="34"/>
      <c r="AM4861" s="331"/>
      <c r="AN4861" s="35"/>
      <c r="AO4861" s="35"/>
      <c r="AP4861" s="162"/>
      <c r="AQ4861" s="35"/>
      <c r="AR4861" s="35"/>
      <c r="AS4861" s="35"/>
      <c r="AT4861" s="35"/>
      <c r="AU4861" s="35"/>
      <c r="AV4861" s="14"/>
      <c r="AW4861" s="14"/>
      <c r="AX4861" s="14"/>
      <c r="AY4861" s="14"/>
      <c r="AZ4861" s="14"/>
      <c r="BA4861" s="14"/>
    </row>
    <row r="4862" spans="3:53" ht="15.75">
      <c r="C4862" s="35"/>
      <c r="D4862" s="35"/>
      <c r="E4862" s="304"/>
      <c r="F4862" s="304"/>
      <c r="G4862" s="35"/>
      <c r="H4862" s="35"/>
      <c r="I4862" s="35"/>
      <c r="J4862" s="35"/>
      <c r="K4862" s="35"/>
      <c r="L4862" s="38"/>
      <c r="M4862" s="35"/>
      <c r="N4862" s="35"/>
      <c r="O4862" s="35"/>
      <c r="P4862" s="35"/>
      <c r="Q4862" s="35"/>
      <c r="R4862" s="35"/>
      <c r="S4862" s="35"/>
      <c r="T4862" s="35"/>
      <c r="U4862" s="35"/>
      <c r="V4862" s="35"/>
      <c r="W4862" s="35"/>
      <c r="X4862" s="35"/>
      <c r="Y4862" s="35"/>
      <c r="Z4862" s="35"/>
      <c r="AA4862" s="35"/>
      <c r="AB4862" s="35"/>
      <c r="AC4862" s="35"/>
      <c r="AD4862" s="35"/>
      <c r="AE4862" s="331"/>
      <c r="AF4862" s="331"/>
      <c r="AG4862" s="331"/>
      <c r="AH4862" s="331"/>
      <c r="AI4862" s="331"/>
      <c r="AJ4862" s="331"/>
      <c r="AK4862" s="331"/>
      <c r="AL4862" s="34"/>
      <c r="AM4862" s="331"/>
      <c r="AN4862" s="35"/>
      <c r="AO4862" s="35"/>
      <c r="AP4862" s="162"/>
      <c r="AQ4862" s="35"/>
      <c r="AR4862" s="35"/>
      <c r="AS4862" s="35"/>
      <c r="AT4862" s="35"/>
      <c r="AU4862" s="35"/>
      <c r="AV4862" s="14"/>
      <c r="AW4862" s="14"/>
      <c r="AX4862" s="14"/>
      <c r="AY4862" s="14"/>
      <c r="AZ4862" s="14"/>
      <c r="BA4862" s="14"/>
    </row>
    <row r="4863" spans="3:53" ht="15.75">
      <c r="C4863" s="35"/>
      <c r="D4863" s="35"/>
      <c r="E4863" s="304"/>
      <c r="F4863" s="304"/>
      <c r="G4863" s="35"/>
      <c r="H4863" s="35"/>
      <c r="I4863" s="35"/>
      <c r="J4863" s="35"/>
      <c r="K4863" s="35"/>
      <c r="L4863" s="38"/>
      <c r="M4863" s="35"/>
      <c r="N4863" s="35"/>
      <c r="O4863" s="35"/>
      <c r="P4863" s="35"/>
      <c r="Q4863" s="35"/>
      <c r="R4863" s="35"/>
      <c r="S4863" s="35"/>
      <c r="T4863" s="35"/>
      <c r="U4863" s="35"/>
      <c r="V4863" s="35"/>
      <c r="W4863" s="35"/>
      <c r="X4863" s="35"/>
      <c r="Y4863" s="35"/>
      <c r="Z4863" s="35"/>
      <c r="AA4863" s="35"/>
      <c r="AB4863" s="35"/>
      <c r="AC4863" s="35"/>
      <c r="AD4863" s="35"/>
      <c r="AE4863" s="331"/>
      <c r="AF4863" s="331"/>
      <c r="AG4863" s="331"/>
      <c r="AH4863" s="331"/>
      <c r="AI4863" s="331"/>
      <c r="AJ4863" s="331"/>
      <c r="AK4863" s="331"/>
      <c r="AL4863" s="34"/>
      <c r="AM4863" s="331"/>
      <c r="AN4863" s="35"/>
      <c r="AO4863" s="35"/>
      <c r="AP4863" s="162"/>
      <c r="AQ4863" s="35"/>
      <c r="AR4863" s="35"/>
      <c r="AS4863" s="35"/>
      <c r="AT4863" s="35"/>
      <c r="AU4863" s="35"/>
      <c r="AV4863" s="14"/>
      <c r="AW4863" s="14"/>
      <c r="AX4863" s="14"/>
      <c r="AY4863" s="14"/>
      <c r="AZ4863" s="14"/>
      <c r="BA4863" s="14"/>
    </row>
    <row r="4864" spans="3:53" ht="15.75">
      <c r="C4864" s="35"/>
      <c r="D4864" s="35"/>
      <c r="E4864" s="304"/>
      <c r="F4864" s="304"/>
      <c r="G4864" s="35"/>
      <c r="H4864" s="35"/>
      <c r="I4864" s="35"/>
      <c r="J4864" s="35"/>
      <c r="K4864" s="35"/>
      <c r="L4864" s="38"/>
      <c r="M4864" s="35"/>
      <c r="N4864" s="35"/>
      <c r="O4864" s="35"/>
      <c r="P4864" s="35"/>
      <c r="Q4864" s="35"/>
      <c r="R4864" s="35"/>
      <c r="S4864" s="35"/>
      <c r="T4864" s="35"/>
      <c r="U4864" s="35"/>
      <c r="V4864" s="35"/>
      <c r="W4864" s="35"/>
      <c r="X4864" s="35"/>
      <c r="Y4864" s="35"/>
      <c r="Z4864" s="35"/>
      <c r="AA4864" s="35"/>
      <c r="AB4864" s="35"/>
      <c r="AC4864" s="35"/>
      <c r="AD4864" s="35"/>
      <c r="AE4864" s="331"/>
      <c r="AF4864" s="331"/>
      <c r="AG4864" s="331"/>
      <c r="AH4864" s="331"/>
      <c r="AI4864" s="331"/>
      <c r="AJ4864" s="331"/>
      <c r="AK4864" s="331"/>
      <c r="AL4864" s="34"/>
      <c r="AM4864" s="331"/>
      <c r="AN4864" s="35"/>
      <c r="AO4864" s="35"/>
      <c r="AP4864" s="162"/>
      <c r="AQ4864" s="35"/>
      <c r="AR4864" s="35"/>
      <c r="AS4864" s="35"/>
      <c r="AT4864" s="35"/>
      <c r="AU4864" s="35"/>
      <c r="AV4864" s="14"/>
      <c r="AW4864" s="14"/>
      <c r="AX4864" s="14"/>
      <c r="AY4864" s="14"/>
      <c r="AZ4864" s="14"/>
      <c r="BA4864" s="14"/>
    </row>
    <row r="4865" spans="3:53" ht="15.75">
      <c r="C4865" s="35"/>
      <c r="D4865" s="35"/>
      <c r="E4865" s="304"/>
      <c r="F4865" s="304"/>
      <c r="G4865" s="35"/>
      <c r="H4865" s="35"/>
      <c r="I4865" s="35"/>
      <c r="J4865" s="35"/>
      <c r="K4865" s="35"/>
      <c r="L4865" s="38"/>
      <c r="M4865" s="35"/>
      <c r="N4865" s="35"/>
      <c r="O4865" s="35"/>
      <c r="P4865" s="35"/>
      <c r="Q4865" s="35"/>
      <c r="R4865" s="35"/>
      <c r="S4865" s="35"/>
      <c r="T4865" s="35"/>
      <c r="U4865" s="35"/>
      <c r="V4865" s="35"/>
      <c r="W4865" s="35"/>
      <c r="X4865" s="35"/>
      <c r="Y4865" s="35"/>
      <c r="Z4865" s="35"/>
      <c r="AA4865" s="35"/>
      <c r="AB4865" s="35"/>
      <c r="AC4865" s="35"/>
      <c r="AD4865" s="35"/>
      <c r="AE4865" s="331"/>
      <c r="AF4865" s="331"/>
      <c r="AG4865" s="331"/>
      <c r="AH4865" s="331"/>
      <c r="AI4865" s="331"/>
      <c r="AJ4865" s="331"/>
      <c r="AK4865" s="331"/>
      <c r="AL4865" s="34"/>
      <c r="AM4865" s="331"/>
      <c r="AN4865" s="35"/>
      <c r="AO4865" s="35"/>
      <c r="AP4865" s="162"/>
      <c r="AQ4865" s="35"/>
      <c r="AR4865" s="35"/>
      <c r="AS4865" s="35"/>
      <c r="AT4865" s="35"/>
      <c r="AU4865" s="35"/>
      <c r="AV4865" s="14"/>
      <c r="AW4865" s="14"/>
      <c r="AX4865" s="14"/>
      <c r="AY4865" s="14"/>
      <c r="AZ4865" s="14"/>
      <c r="BA4865" s="14"/>
    </row>
    <row r="4866" spans="3:53" ht="15.75">
      <c r="C4866" s="35"/>
      <c r="D4866" s="35"/>
      <c r="E4866" s="304"/>
      <c r="F4866" s="304"/>
      <c r="G4866" s="35"/>
      <c r="H4866" s="35"/>
      <c r="I4866" s="35"/>
      <c r="J4866" s="35"/>
      <c r="K4866" s="35"/>
      <c r="L4866" s="38"/>
      <c r="M4866" s="35"/>
      <c r="N4866" s="35"/>
      <c r="O4866" s="35"/>
      <c r="P4866" s="35"/>
      <c r="Q4866" s="35"/>
      <c r="R4866" s="35"/>
      <c r="S4866" s="35"/>
      <c r="T4866" s="35"/>
      <c r="U4866" s="35"/>
      <c r="V4866" s="35"/>
      <c r="W4866" s="35"/>
      <c r="X4866" s="35"/>
      <c r="Y4866" s="35"/>
      <c r="Z4866" s="35"/>
      <c r="AA4866" s="35"/>
      <c r="AB4866" s="35"/>
      <c r="AC4866" s="35"/>
      <c r="AD4866" s="35"/>
      <c r="AE4866" s="331"/>
      <c r="AF4866" s="331"/>
      <c r="AG4866" s="331"/>
      <c r="AH4866" s="331"/>
      <c r="AI4866" s="331"/>
      <c r="AJ4866" s="331"/>
      <c r="AK4866" s="331"/>
      <c r="AL4866" s="34"/>
      <c r="AM4866" s="331"/>
      <c r="AN4866" s="35"/>
      <c r="AO4866" s="35"/>
      <c r="AP4866" s="162"/>
      <c r="AQ4866" s="35"/>
      <c r="AR4866" s="35"/>
      <c r="AS4866" s="35"/>
      <c r="AT4866" s="35"/>
      <c r="AU4866" s="35"/>
      <c r="AV4866" s="14"/>
      <c r="AW4866" s="14"/>
      <c r="AX4866" s="14"/>
      <c r="AY4866" s="14"/>
      <c r="AZ4866" s="14"/>
      <c r="BA4866" s="14"/>
    </row>
    <row r="4867" spans="3:53" ht="15.75">
      <c r="C4867" s="35"/>
      <c r="D4867" s="35"/>
      <c r="E4867" s="304"/>
      <c r="F4867" s="304"/>
      <c r="G4867" s="35"/>
      <c r="H4867" s="35"/>
      <c r="I4867" s="35"/>
      <c r="J4867" s="35"/>
      <c r="K4867" s="35"/>
      <c r="L4867" s="38"/>
      <c r="M4867" s="35"/>
      <c r="N4867" s="35"/>
      <c r="O4867" s="35"/>
      <c r="P4867" s="35"/>
      <c r="Q4867" s="35"/>
      <c r="R4867" s="35"/>
      <c r="S4867" s="35"/>
      <c r="T4867" s="35"/>
      <c r="U4867" s="35"/>
      <c r="V4867" s="35"/>
      <c r="W4867" s="35"/>
      <c r="X4867" s="35"/>
      <c r="Y4867" s="35"/>
      <c r="Z4867" s="35"/>
      <c r="AA4867" s="35"/>
      <c r="AB4867" s="35"/>
      <c r="AC4867" s="35"/>
      <c r="AD4867" s="35"/>
      <c r="AE4867" s="331"/>
      <c r="AF4867" s="331"/>
      <c r="AG4867" s="331"/>
      <c r="AH4867" s="331"/>
      <c r="AI4867" s="331"/>
      <c r="AJ4867" s="331"/>
      <c r="AK4867" s="331"/>
      <c r="AL4867" s="34"/>
      <c r="AM4867" s="331"/>
      <c r="AN4867" s="35"/>
      <c r="AO4867" s="35"/>
      <c r="AP4867" s="162"/>
      <c r="AQ4867" s="35"/>
      <c r="AR4867" s="35"/>
      <c r="AS4867" s="35"/>
      <c r="AT4867" s="35"/>
      <c r="AU4867" s="35"/>
      <c r="AV4867" s="14"/>
      <c r="AW4867" s="14"/>
      <c r="AX4867" s="14"/>
      <c r="AY4867" s="14"/>
      <c r="AZ4867" s="14"/>
      <c r="BA4867" s="14"/>
    </row>
    <row r="4868" spans="3:53" ht="15.75">
      <c r="C4868" s="35"/>
      <c r="D4868" s="35"/>
      <c r="E4868" s="304"/>
      <c r="F4868" s="304"/>
      <c r="G4868" s="35"/>
      <c r="H4868" s="35"/>
      <c r="I4868" s="35"/>
      <c r="J4868" s="35"/>
      <c r="K4868" s="35"/>
      <c r="L4868" s="38"/>
      <c r="M4868" s="35"/>
      <c r="N4868" s="35"/>
      <c r="O4868" s="35"/>
      <c r="P4868" s="35"/>
      <c r="Q4868" s="35"/>
      <c r="R4868" s="35"/>
      <c r="S4868" s="35"/>
      <c r="T4868" s="35"/>
      <c r="U4868" s="35"/>
      <c r="V4868" s="35"/>
      <c r="W4868" s="35"/>
      <c r="X4868" s="35"/>
      <c r="Y4868" s="35"/>
      <c r="Z4868" s="35"/>
      <c r="AA4868" s="35"/>
      <c r="AB4868" s="35"/>
      <c r="AC4868" s="35"/>
      <c r="AD4868" s="35"/>
      <c r="AE4868" s="331"/>
      <c r="AF4868" s="331"/>
      <c r="AG4868" s="331"/>
      <c r="AH4868" s="331"/>
      <c r="AI4868" s="331"/>
      <c r="AJ4868" s="331"/>
      <c r="AK4868" s="331"/>
      <c r="AL4868" s="34"/>
      <c r="AM4868" s="331"/>
      <c r="AN4868" s="35"/>
      <c r="AO4868" s="35"/>
      <c r="AP4868" s="162"/>
      <c r="AQ4868" s="35"/>
      <c r="AR4868" s="35"/>
      <c r="AS4868" s="35"/>
      <c r="AT4868" s="35"/>
      <c r="AU4868" s="35"/>
      <c r="AV4868" s="14"/>
      <c r="AW4868" s="14"/>
      <c r="AX4868" s="14"/>
      <c r="AY4868" s="14"/>
      <c r="AZ4868" s="14"/>
      <c r="BA4868" s="14"/>
    </row>
    <row r="4869" spans="3:53" ht="15.75">
      <c r="C4869" s="35"/>
      <c r="D4869" s="35"/>
      <c r="E4869" s="304"/>
      <c r="F4869" s="304"/>
      <c r="G4869" s="35"/>
      <c r="H4869" s="35"/>
      <c r="I4869" s="35"/>
      <c r="J4869" s="35"/>
      <c r="K4869" s="35"/>
      <c r="L4869" s="38"/>
      <c r="M4869" s="35"/>
      <c r="N4869" s="35"/>
      <c r="O4869" s="35"/>
      <c r="P4869" s="35"/>
      <c r="Q4869" s="35"/>
      <c r="R4869" s="35"/>
      <c r="S4869" s="35"/>
      <c r="T4869" s="35"/>
      <c r="U4869" s="35"/>
      <c r="V4869" s="35"/>
      <c r="W4869" s="35"/>
      <c r="X4869" s="35"/>
      <c r="Y4869" s="35"/>
      <c r="Z4869" s="35"/>
      <c r="AA4869" s="35"/>
      <c r="AB4869" s="35"/>
      <c r="AC4869" s="35"/>
      <c r="AD4869" s="35"/>
      <c r="AE4869" s="331"/>
      <c r="AF4869" s="331"/>
      <c r="AG4869" s="331"/>
      <c r="AH4869" s="331"/>
      <c r="AI4869" s="331"/>
      <c r="AJ4869" s="331"/>
      <c r="AK4869" s="331"/>
      <c r="AL4869" s="34"/>
      <c r="AM4869" s="331"/>
      <c r="AN4869" s="35"/>
      <c r="AO4869" s="35"/>
      <c r="AP4869" s="162"/>
      <c r="AQ4869" s="35"/>
      <c r="AR4869" s="35"/>
      <c r="AS4869" s="35"/>
      <c r="AT4869" s="35"/>
      <c r="AU4869" s="35"/>
      <c r="AV4869" s="14"/>
      <c r="AW4869" s="14"/>
      <c r="AX4869" s="14"/>
      <c r="AY4869" s="14"/>
      <c r="AZ4869" s="14"/>
      <c r="BA4869" s="14"/>
    </row>
    <row r="4870" spans="3:53" ht="15.75">
      <c r="C4870" s="35"/>
      <c r="D4870" s="35"/>
      <c r="E4870" s="304"/>
      <c r="F4870" s="304"/>
      <c r="G4870" s="35"/>
      <c r="H4870" s="35"/>
      <c r="I4870" s="35"/>
      <c r="J4870" s="35"/>
      <c r="K4870" s="35"/>
      <c r="L4870" s="38"/>
      <c r="M4870" s="35"/>
      <c r="N4870" s="35"/>
      <c r="O4870" s="35"/>
      <c r="P4870" s="35"/>
      <c r="Q4870" s="35"/>
      <c r="R4870" s="35"/>
      <c r="S4870" s="35"/>
      <c r="T4870" s="35"/>
      <c r="U4870" s="35"/>
      <c r="V4870" s="35"/>
      <c r="W4870" s="35"/>
      <c r="X4870" s="35"/>
      <c r="Y4870" s="35"/>
      <c r="Z4870" s="35"/>
      <c r="AA4870" s="35"/>
      <c r="AB4870" s="35"/>
      <c r="AC4870" s="35"/>
      <c r="AD4870" s="35"/>
      <c r="AE4870" s="331"/>
      <c r="AF4870" s="331"/>
      <c r="AG4870" s="331"/>
      <c r="AH4870" s="331"/>
      <c r="AI4870" s="331"/>
      <c r="AJ4870" s="331"/>
      <c r="AK4870" s="331"/>
      <c r="AL4870" s="34"/>
      <c r="AM4870" s="331"/>
      <c r="AN4870" s="35"/>
      <c r="AO4870" s="35"/>
      <c r="AP4870" s="162"/>
      <c r="AQ4870" s="35"/>
      <c r="AR4870" s="35"/>
      <c r="AS4870" s="35"/>
      <c r="AT4870" s="35"/>
      <c r="AU4870" s="35"/>
      <c r="AV4870" s="14"/>
      <c r="AW4870" s="14"/>
      <c r="AX4870" s="14"/>
      <c r="AY4870" s="14"/>
      <c r="AZ4870" s="14"/>
      <c r="BA4870" s="14"/>
    </row>
    <row r="4871" spans="3:53" ht="15.75">
      <c r="C4871" s="35"/>
      <c r="D4871" s="35"/>
      <c r="E4871" s="304"/>
      <c r="F4871" s="304"/>
      <c r="G4871" s="35"/>
      <c r="H4871" s="35"/>
      <c r="I4871" s="35"/>
      <c r="J4871" s="35"/>
      <c r="K4871" s="35"/>
      <c r="L4871" s="38"/>
      <c r="M4871" s="35"/>
      <c r="N4871" s="35"/>
      <c r="O4871" s="35"/>
      <c r="P4871" s="35"/>
      <c r="Q4871" s="35"/>
      <c r="R4871" s="35"/>
      <c r="S4871" s="35"/>
      <c r="T4871" s="35"/>
      <c r="U4871" s="35"/>
      <c r="V4871" s="35"/>
      <c r="W4871" s="35"/>
      <c r="X4871" s="35"/>
      <c r="Y4871" s="35"/>
      <c r="Z4871" s="35"/>
      <c r="AA4871" s="35"/>
      <c r="AB4871" s="35"/>
      <c r="AC4871" s="35"/>
      <c r="AD4871" s="35"/>
      <c r="AE4871" s="331"/>
      <c r="AF4871" s="331"/>
      <c r="AG4871" s="331"/>
      <c r="AH4871" s="331"/>
      <c r="AI4871" s="331"/>
      <c r="AJ4871" s="331"/>
      <c r="AK4871" s="331"/>
      <c r="AL4871" s="34"/>
      <c r="AM4871" s="331"/>
      <c r="AN4871" s="35"/>
      <c r="AO4871" s="35"/>
      <c r="AP4871" s="162"/>
      <c r="AQ4871" s="35"/>
      <c r="AR4871" s="35"/>
      <c r="AS4871" s="35"/>
      <c r="AT4871" s="35"/>
      <c r="AU4871" s="35"/>
      <c r="AV4871" s="14"/>
      <c r="AW4871" s="14"/>
      <c r="AX4871" s="14"/>
      <c r="AY4871" s="14"/>
      <c r="AZ4871" s="14"/>
      <c r="BA4871" s="14"/>
    </row>
    <row r="4872" spans="3:53" ht="15.75">
      <c r="C4872" s="35"/>
      <c r="D4872" s="35"/>
      <c r="E4872" s="304"/>
      <c r="F4872" s="304"/>
      <c r="G4872" s="35"/>
      <c r="H4872" s="35"/>
      <c r="I4872" s="35"/>
      <c r="J4872" s="35"/>
      <c r="K4872" s="35"/>
      <c r="L4872" s="38"/>
      <c r="M4872" s="35"/>
      <c r="N4872" s="35"/>
      <c r="O4872" s="35"/>
      <c r="P4872" s="35"/>
      <c r="Q4872" s="35"/>
      <c r="R4872" s="35"/>
      <c r="S4872" s="35"/>
      <c r="T4872" s="35"/>
      <c r="U4872" s="35"/>
      <c r="V4872" s="35"/>
      <c r="W4872" s="35"/>
      <c r="X4872" s="35"/>
      <c r="Y4872" s="35"/>
      <c r="Z4872" s="35"/>
      <c r="AA4872" s="35"/>
      <c r="AB4872" s="35"/>
      <c r="AC4872" s="35"/>
      <c r="AD4872" s="35"/>
      <c r="AE4872" s="331"/>
      <c r="AF4872" s="331"/>
      <c r="AG4872" s="331"/>
      <c r="AH4872" s="331"/>
      <c r="AI4872" s="331"/>
      <c r="AJ4872" s="331"/>
      <c r="AK4872" s="331"/>
      <c r="AL4872" s="34"/>
      <c r="AM4872" s="331"/>
      <c r="AN4872" s="35"/>
      <c r="AO4872" s="35"/>
      <c r="AP4872" s="162"/>
      <c r="AQ4872" s="35"/>
      <c r="AR4872" s="35"/>
      <c r="AS4872" s="35"/>
      <c r="AT4872" s="35"/>
      <c r="AU4872" s="35"/>
      <c r="AV4872" s="14"/>
      <c r="AW4872" s="14"/>
      <c r="AX4872" s="14"/>
      <c r="AY4872" s="14"/>
      <c r="AZ4872" s="14"/>
      <c r="BA4872" s="14"/>
    </row>
    <row r="4873" spans="3:53" ht="15.75">
      <c r="C4873" s="35"/>
      <c r="D4873" s="35"/>
      <c r="E4873" s="304"/>
      <c r="F4873" s="304"/>
      <c r="G4873" s="35"/>
      <c r="H4873" s="35"/>
      <c r="I4873" s="35"/>
      <c r="J4873" s="35"/>
      <c r="K4873" s="35"/>
      <c r="L4873" s="38"/>
      <c r="M4873" s="35"/>
      <c r="N4873" s="35"/>
      <c r="O4873" s="35"/>
      <c r="P4873" s="35"/>
      <c r="Q4873" s="35"/>
      <c r="R4873" s="35"/>
      <c r="S4873" s="35"/>
      <c r="T4873" s="35"/>
      <c r="U4873" s="35"/>
      <c r="V4873" s="35"/>
      <c r="W4873" s="35"/>
      <c r="X4873" s="35"/>
      <c r="Y4873" s="35"/>
      <c r="Z4873" s="35"/>
      <c r="AA4873" s="35"/>
      <c r="AB4873" s="35"/>
      <c r="AC4873" s="35"/>
      <c r="AD4873" s="35"/>
      <c r="AE4873" s="331"/>
      <c r="AF4873" s="331"/>
      <c r="AG4873" s="331"/>
      <c r="AH4873" s="331"/>
      <c r="AI4873" s="331"/>
      <c r="AJ4873" s="331"/>
      <c r="AK4873" s="331"/>
      <c r="AL4873" s="34"/>
      <c r="AM4873" s="331"/>
      <c r="AN4873" s="35"/>
      <c r="AO4873" s="35"/>
      <c r="AP4873" s="162"/>
      <c r="AQ4873" s="35"/>
      <c r="AR4873" s="35"/>
      <c r="AS4873" s="35"/>
      <c r="AT4873" s="35"/>
      <c r="AU4873" s="35"/>
      <c r="AV4873" s="14"/>
      <c r="AW4873" s="14"/>
      <c r="AX4873" s="14"/>
      <c r="AY4873" s="14"/>
      <c r="AZ4873" s="14"/>
      <c r="BA4873" s="14"/>
    </row>
    <row r="4874" spans="3:53" ht="15.75">
      <c r="C4874" s="35"/>
      <c r="D4874" s="35"/>
      <c r="E4874" s="304"/>
      <c r="F4874" s="304"/>
      <c r="G4874" s="35"/>
      <c r="H4874" s="35"/>
      <c r="I4874" s="35"/>
      <c r="J4874" s="35"/>
      <c r="K4874" s="35"/>
      <c r="L4874" s="38"/>
      <c r="M4874" s="35"/>
      <c r="N4874" s="35"/>
      <c r="O4874" s="35"/>
      <c r="P4874" s="35"/>
      <c r="Q4874" s="35"/>
      <c r="R4874" s="35"/>
      <c r="S4874" s="35"/>
      <c r="T4874" s="35"/>
      <c r="U4874" s="35"/>
      <c r="V4874" s="35"/>
      <c r="W4874" s="35"/>
      <c r="X4874" s="35"/>
      <c r="Y4874" s="35"/>
      <c r="Z4874" s="35"/>
      <c r="AA4874" s="35"/>
      <c r="AB4874" s="35"/>
      <c r="AC4874" s="35"/>
      <c r="AD4874" s="35"/>
      <c r="AE4874" s="331"/>
      <c r="AF4874" s="331"/>
      <c r="AG4874" s="331"/>
      <c r="AH4874" s="331"/>
      <c r="AI4874" s="331"/>
      <c r="AJ4874" s="331"/>
      <c r="AK4874" s="331"/>
      <c r="AL4874" s="34"/>
      <c r="AM4874" s="331"/>
      <c r="AN4874" s="35"/>
      <c r="AO4874" s="35"/>
      <c r="AP4874" s="162"/>
      <c r="AQ4874" s="35"/>
      <c r="AR4874" s="35"/>
      <c r="AS4874" s="35"/>
      <c r="AT4874" s="35"/>
      <c r="AU4874" s="35"/>
      <c r="AV4874" s="14"/>
      <c r="AW4874" s="14"/>
      <c r="AX4874" s="14"/>
      <c r="AY4874" s="14"/>
      <c r="AZ4874" s="14"/>
      <c r="BA4874" s="14"/>
    </row>
    <row r="4875" spans="3:53" ht="15.75">
      <c r="C4875" s="35"/>
      <c r="D4875" s="35"/>
      <c r="E4875" s="304"/>
      <c r="F4875" s="304"/>
      <c r="G4875" s="35"/>
      <c r="H4875" s="35"/>
      <c r="I4875" s="35"/>
      <c r="J4875" s="35"/>
      <c r="K4875" s="35"/>
      <c r="L4875" s="38"/>
      <c r="M4875" s="35"/>
      <c r="N4875" s="35"/>
      <c r="O4875" s="35"/>
      <c r="P4875" s="35"/>
      <c r="Q4875" s="35"/>
      <c r="R4875" s="35"/>
      <c r="S4875" s="35"/>
      <c r="T4875" s="35"/>
      <c r="U4875" s="35"/>
      <c r="V4875" s="35"/>
      <c r="W4875" s="35"/>
      <c r="X4875" s="35"/>
      <c r="Y4875" s="35"/>
      <c r="Z4875" s="35"/>
      <c r="AA4875" s="35"/>
      <c r="AB4875" s="35"/>
      <c r="AC4875" s="35"/>
      <c r="AD4875" s="35"/>
      <c r="AE4875" s="331"/>
      <c r="AF4875" s="331"/>
      <c r="AG4875" s="331"/>
      <c r="AH4875" s="331"/>
      <c r="AI4875" s="331"/>
      <c r="AJ4875" s="331"/>
      <c r="AK4875" s="331"/>
      <c r="AL4875" s="34"/>
      <c r="AM4875" s="331"/>
      <c r="AN4875" s="35"/>
      <c r="AO4875" s="35"/>
      <c r="AP4875" s="162"/>
      <c r="AQ4875" s="35"/>
      <c r="AR4875" s="35"/>
      <c r="AS4875" s="35"/>
      <c r="AT4875" s="35"/>
      <c r="AU4875" s="35"/>
      <c r="AV4875" s="14"/>
      <c r="AW4875" s="14"/>
      <c r="AX4875" s="14"/>
      <c r="AY4875" s="14"/>
      <c r="AZ4875" s="14"/>
      <c r="BA4875" s="14"/>
    </row>
    <row r="4876" spans="3:53" ht="15.75">
      <c r="C4876" s="35"/>
      <c r="D4876" s="35"/>
      <c r="E4876" s="304"/>
      <c r="F4876" s="304"/>
      <c r="G4876" s="35"/>
      <c r="H4876" s="35"/>
      <c r="I4876" s="35"/>
      <c r="J4876" s="35"/>
      <c r="K4876" s="35"/>
      <c r="L4876" s="38"/>
      <c r="M4876" s="35"/>
      <c r="N4876" s="35"/>
      <c r="O4876" s="35"/>
      <c r="P4876" s="35"/>
      <c r="Q4876" s="35"/>
      <c r="R4876" s="35"/>
      <c r="S4876" s="35"/>
      <c r="T4876" s="35"/>
      <c r="U4876" s="35"/>
      <c r="V4876" s="35"/>
      <c r="W4876" s="35"/>
      <c r="X4876" s="35"/>
      <c r="Y4876" s="35"/>
      <c r="Z4876" s="35"/>
      <c r="AA4876" s="35"/>
      <c r="AB4876" s="35"/>
      <c r="AC4876" s="35"/>
      <c r="AD4876" s="35"/>
      <c r="AE4876" s="331"/>
      <c r="AF4876" s="331"/>
      <c r="AG4876" s="331"/>
      <c r="AH4876" s="331"/>
      <c r="AI4876" s="331"/>
      <c r="AJ4876" s="331"/>
      <c r="AK4876" s="331"/>
      <c r="AL4876" s="34"/>
      <c r="AM4876" s="331"/>
      <c r="AN4876" s="35"/>
      <c r="AO4876" s="35"/>
      <c r="AP4876" s="162"/>
      <c r="AQ4876" s="35"/>
      <c r="AR4876" s="35"/>
      <c r="AS4876" s="35"/>
      <c r="AT4876" s="35"/>
      <c r="AU4876" s="35"/>
      <c r="AV4876" s="14"/>
      <c r="AW4876" s="14"/>
      <c r="AX4876" s="14"/>
      <c r="AY4876" s="14"/>
      <c r="AZ4876" s="14"/>
      <c r="BA4876" s="14"/>
    </row>
    <row r="4877" spans="3:53" ht="15.75">
      <c r="C4877" s="35"/>
      <c r="D4877" s="35"/>
      <c r="E4877" s="304"/>
      <c r="F4877" s="304"/>
      <c r="G4877" s="35"/>
      <c r="H4877" s="35"/>
      <c r="I4877" s="35"/>
      <c r="J4877" s="35"/>
      <c r="K4877" s="35"/>
      <c r="L4877" s="38"/>
      <c r="M4877" s="35"/>
      <c r="N4877" s="35"/>
      <c r="O4877" s="35"/>
      <c r="P4877" s="35"/>
      <c r="Q4877" s="35"/>
      <c r="R4877" s="35"/>
      <c r="S4877" s="35"/>
      <c r="T4877" s="35"/>
      <c r="U4877" s="35"/>
      <c r="V4877" s="35"/>
      <c r="W4877" s="35"/>
      <c r="X4877" s="35"/>
      <c r="Y4877" s="35"/>
      <c r="Z4877" s="35"/>
      <c r="AA4877" s="35"/>
      <c r="AB4877" s="35"/>
      <c r="AC4877" s="35"/>
      <c r="AD4877" s="35"/>
      <c r="AE4877" s="331"/>
      <c r="AF4877" s="331"/>
      <c r="AG4877" s="331"/>
      <c r="AH4877" s="331"/>
      <c r="AI4877" s="331"/>
      <c r="AJ4877" s="331"/>
      <c r="AK4877" s="331"/>
      <c r="AL4877" s="34"/>
      <c r="AM4877" s="331"/>
      <c r="AN4877" s="35"/>
      <c r="AO4877" s="35"/>
      <c r="AP4877" s="162"/>
      <c r="AQ4877" s="35"/>
      <c r="AR4877" s="35"/>
      <c r="AS4877" s="35"/>
      <c r="AT4877" s="35"/>
      <c r="AU4877" s="35"/>
      <c r="AV4877" s="14"/>
      <c r="AW4877" s="14"/>
      <c r="AX4877" s="14"/>
      <c r="AY4877" s="14"/>
      <c r="AZ4877" s="14"/>
      <c r="BA4877" s="14"/>
    </row>
    <row r="4878" spans="3:53" ht="15.75">
      <c r="C4878" s="35"/>
      <c r="D4878" s="35"/>
      <c r="E4878" s="304"/>
      <c r="F4878" s="304"/>
      <c r="G4878" s="35"/>
      <c r="H4878" s="35"/>
      <c r="I4878" s="35"/>
      <c r="J4878" s="35"/>
      <c r="K4878" s="35"/>
      <c r="L4878" s="38"/>
      <c r="M4878" s="35"/>
      <c r="N4878" s="35"/>
      <c r="O4878" s="35"/>
      <c r="P4878" s="35"/>
      <c r="Q4878" s="35"/>
      <c r="R4878" s="35"/>
      <c r="S4878" s="35"/>
      <c r="T4878" s="35"/>
      <c r="U4878" s="35"/>
      <c r="V4878" s="35"/>
      <c r="W4878" s="35"/>
      <c r="X4878" s="35"/>
      <c r="Y4878" s="35"/>
      <c r="Z4878" s="35"/>
      <c r="AA4878" s="35"/>
      <c r="AB4878" s="35"/>
      <c r="AC4878" s="35"/>
      <c r="AD4878" s="35"/>
      <c r="AE4878" s="331"/>
      <c r="AF4878" s="331"/>
      <c r="AG4878" s="331"/>
      <c r="AH4878" s="331"/>
      <c r="AI4878" s="331"/>
      <c r="AJ4878" s="331"/>
      <c r="AK4878" s="331"/>
      <c r="AL4878" s="34"/>
      <c r="AM4878" s="331"/>
      <c r="AN4878" s="35"/>
      <c r="AO4878" s="35"/>
      <c r="AP4878" s="162"/>
      <c r="AQ4878" s="35"/>
      <c r="AR4878" s="35"/>
      <c r="AS4878" s="35"/>
      <c r="AT4878" s="35"/>
      <c r="AU4878" s="35"/>
      <c r="AV4878" s="14"/>
      <c r="AW4878" s="14"/>
      <c r="AX4878" s="14"/>
      <c r="AY4878" s="14"/>
      <c r="AZ4878" s="14"/>
      <c r="BA4878" s="14"/>
    </row>
    <row r="4879" spans="3:53" ht="15.75">
      <c r="C4879" s="35"/>
      <c r="D4879" s="35"/>
      <c r="E4879" s="304"/>
      <c r="F4879" s="304"/>
      <c r="G4879" s="35"/>
      <c r="H4879" s="35"/>
      <c r="I4879" s="35"/>
      <c r="J4879" s="35"/>
      <c r="K4879" s="35"/>
      <c r="L4879" s="38"/>
      <c r="M4879" s="35"/>
      <c r="N4879" s="35"/>
      <c r="O4879" s="35"/>
      <c r="P4879" s="35"/>
      <c r="Q4879" s="35"/>
      <c r="R4879" s="35"/>
      <c r="S4879" s="35"/>
      <c r="T4879" s="35"/>
      <c r="U4879" s="35"/>
      <c r="V4879" s="35"/>
      <c r="W4879" s="35"/>
      <c r="X4879" s="35"/>
      <c r="Y4879" s="35"/>
      <c r="Z4879" s="35"/>
      <c r="AA4879" s="35"/>
      <c r="AB4879" s="35"/>
      <c r="AC4879" s="35"/>
      <c r="AD4879" s="35"/>
      <c r="AE4879" s="331"/>
      <c r="AF4879" s="331"/>
      <c r="AG4879" s="331"/>
      <c r="AH4879" s="331"/>
      <c r="AI4879" s="331"/>
      <c r="AJ4879" s="331"/>
      <c r="AK4879" s="331"/>
      <c r="AL4879" s="34"/>
      <c r="AM4879" s="331"/>
      <c r="AN4879" s="35"/>
      <c r="AO4879" s="35"/>
      <c r="AP4879" s="162"/>
      <c r="AQ4879" s="35"/>
      <c r="AR4879" s="35"/>
      <c r="AS4879" s="35"/>
      <c r="AT4879" s="35"/>
      <c r="AU4879" s="35"/>
      <c r="AV4879" s="14"/>
      <c r="AW4879" s="14"/>
      <c r="AX4879" s="14"/>
      <c r="AY4879" s="14"/>
      <c r="AZ4879" s="14"/>
      <c r="BA4879" s="14"/>
    </row>
    <row r="4880" spans="3:53" ht="15.75">
      <c r="C4880" s="35"/>
      <c r="D4880" s="35"/>
      <c r="E4880" s="304"/>
      <c r="F4880" s="304"/>
      <c r="G4880" s="35"/>
      <c r="H4880" s="35"/>
      <c r="I4880" s="35"/>
      <c r="J4880" s="35"/>
      <c r="K4880" s="35"/>
      <c r="L4880" s="38"/>
      <c r="M4880" s="35"/>
      <c r="N4880" s="35"/>
      <c r="O4880" s="35"/>
      <c r="P4880" s="35"/>
      <c r="Q4880" s="35"/>
      <c r="R4880" s="35"/>
      <c r="S4880" s="35"/>
      <c r="T4880" s="35"/>
      <c r="U4880" s="35"/>
      <c r="V4880" s="35"/>
      <c r="W4880" s="35"/>
      <c r="X4880" s="35"/>
      <c r="Y4880" s="35"/>
      <c r="Z4880" s="35"/>
      <c r="AA4880" s="35"/>
      <c r="AB4880" s="35"/>
      <c r="AC4880" s="35"/>
      <c r="AD4880" s="35"/>
      <c r="AE4880" s="331"/>
      <c r="AF4880" s="331"/>
      <c r="AG4880" s="331"/>
      <c r="AH4880" s="331"/>
      <c r="AI4880" s="331"/>
      <c r="AJ4880" s="331"/>
      <c r="AK4880" s="331"/>
      <c r="AL4880" s="34"/>
      <c r="AM4880" s="331"/>
      <c r="AN4880" s="35"/>
      <c r="AO4880" s="35"/>
      <c r="AP4880" s="162"/>
      <c r="AQ4880" s="35"/>
      <c r="AR4880" s="35"/>
      <c r="AS4880" s="35"/>
      <c r="AT4880" s="35"/>
      <c r="AU4880" s="35"/>
      <c r="AV4880" s="14"/>
      <c r="AW4880" s="14"/>
      <c r="AX4880" s="14"/>
      <c r="AY4880" s="14"/>
      <c r="AZ4880" s="14"/>
      <c r="BA4880" s="14"/>
    </row>
    <row r="4881" spans="3:53" ht="15.75">
      <c r="C4881" s="35"/>
      <c r="D4881" s="35"/>
      <c r="E4881" s="304"/>
      <c r="F4881" s="304"/>
      <c r="G4881" s="35"/>
      <c r="H4881" s="35"/>
      <c r="I4881" s="35"/>
      <c r="J4881" s="35"/>
      <c r="K4881" s="35"/>
      <c r="L4881" s="38"/>
      <c r="M4881" s="35"/>
      <c r="N4881" s="35"/>
      <c r="O4881" s="35"/>
      <c r="P4881" s="35"/>
      <c r="Q4881" s="35"/>
      <c r="R4881" s="35"/>
      <c r="S4881" s="35"/>
      <c r="T4881" s="35"/>
      <c r="U4881" s="35"/>
      <c r="V4881" s="35"/>
      <c r="W4881" s="35"/>
      <c r="X4881" s="35"/>
      <c r="Y4881" s="35"/>
      <c r="Z4881" s="35"/>
      <c r="AA4881" s="35"/>
      <c r="AB4881" s="35"/>
      <c r="AC4881" s="35"/>
      <c r="AD4881" s="35"/>
      <c r="AE4881" s="331"/>
      <c r="AF4881" s="331"/>
      <c r="AG4881" s="331"/>
      <c r="AH4881" s="331"/>
      <c r="AI4881" s="331"/>
      <c r="AJ4881" s="331"/>
      <c r="AK4881" s="331"/>
      <c r="AL4881" s="34"/>
      <c r="AM4881" s="331"/>
      <c r="AN4881" s="35"/>
      <c r="AO4881" s="35"/>
      <c r="AP4881" s="162"/>
      <c r="AQ4881" s="35"/>
      <c r="AR4881" s="35"/>
      <c r="AS4881" s="35"/>
      <c r="AT4881" s="35"/>
      <c r="AU4881" s="35"/>
      <c r="AV4881" s="14"/>
      <c r="AW4881" s="14"/>
      <c r="AX4881" s="14"/>
      <c r="AY4881" s="14"/>
      <c r="AZ4881" s="14"/>
      <c r="BA4881" s="14"/>
    </row>
    <row r="4882" spans="3:53" ht="15.75">
      <c r="C4882" s="35"/>
      <c r="D4882" s="35"/>
      <c r="E4882" s="304"/>
      <c r="F4882" s="304"/>
      <c r="G4882" s="35"/>
      <c r="H4882" s="35"/>
      <c r="I4882" s="35"/>
      <c r="J4882" s="35"/>
      <c r="K4882" s="35"/>
      <c r="L4882" s="38"/>
      <c r="M4882" s="35"/>
      <c r="N4882" s="35"/>
      <c r="O4882" s="35"/>
      <c r="P4882" s="35"/>
      <c r="Q4882" s="35"/>
      <c r="R4882" s="35"/>
      <c r="S4882" s="35"/>
      <c r="T4882" s="35"/>
      <c r="U4882" s="35"/>
      <c r="V4882" s="35"/>
      <c r="W4882" s="35"/>
      <c r="X4882" s="35"/>
      <c r="Y4882" s="35"/>
      <c r="Z4882" s="35"/>
      <c r="AA4882" s="35"/>
      <c r="AB4882" s="35"/>
      <c r="AC4882" s="35"/>
      <c r="AD4882" s="35"/>
      <c r="AE4882" s="331"/>
      <c r="AF4882" s="331"/>
      <c r="AG4882" s="331"/>
      <c r="AH4882" s="331"/>
      <c r="AI4882" s="331"/>
      <c r="AJ4882" s="331"/>
      <c r="AK4882" s="331"/>
      <c r="AL4882" s="34"/>
      <c r="AM4882" s="331"/>
      <c r="AN4882" s="35"/>
      <c r="AO4882" s="35"/>
      <c r="AP4882" s="162"/>
      <c r="AQ4882" s="35"/>
      <c r="AR4882" s="35"/>
      <c r="AS4882" s="35"/>
      <c r="AT4882" s="35"/>
      <c r="AU4882" s="35"/>
      <c r="AV4882" s="14"/>
      <c r="AW4882" s="14"/>
      <c r="AX4882" s="14"/>
      <c r="AY4882" s="14"/>
      <c r="AZ4882" s="14"/>
      <c r="BA4882" s="14"/>
    </row>
    <row r="4883" spans="3:53" ht="15.75">
      <c r="C4883" s="35"/>
      <c r="D4883" s="35"/>
      <c r="E4883" s="304"/>
      <c r="F4883" s="304"/>
      <c r="G4883" s="35"/>
      <c r="H4883" s="35"/>
      <c r="I4883" s="35"/>
      <c r="J4883" s="35"/>
      <c r="K4883" s="35"/>
      <c r="L4883" s="38"/>
      <c r="M4883" s="35"/>
      <c r="N4883" s="35"/>
      <c r="O4883" s="35"/>
      <c r="P4883" s="35"/>
      <c r="Q4883" s="35"/>
      <c r="R4883" s="35"/>
      <c r="S4883" s="35"/>
      <c r="T4883" s="35"/>
      <c r="U4883" s="35"/>
      <c r="V4883" s="35"/>
      <c r="W4883" s="35"/>
      <c r="X4883" s="35"/>
      <c r="Y4883" s="35"/>
      <c r="Z4883" s="35"/>
      <c r="AA4883" s="35"/>
      <c r="AB4883" s="35"/>
      <c r="AC4883" s="35"/>
      <c r="AD4883" s="35"/>
      <c r="AE4883" s="331"/>
      <c r="AF4883" s="331"/>
      <c r="AG4883" s="331"/>
      <c r="AH4883" s="331"/>
      <c r="AI4883" s="331"/>
      <c r="AJ4883" s="331"/>
      <c r="AK4883" s="331"/>
      <c r="AL4883" s="34"/>
      <c r="AM4883" s="331"/>
      <c r="AN4883" s="35"/>
      <c r="AO4883" s="35"/>
      <c r="AP4883" s="162"/>
      <c r="AQ4883" s="35"/>
      <c r="AR4883" s="35"/>
      <c r="AS4883" s="35"/>
      <c r="AT4883" s="35"/>
      <c r="AU4883" s="35"/>
      <c r="AV4883" s="14"/>
      <c r="AW4883" s="14"/>
      <c r="AX4883" s="14"/>
      <c r="AY4883" s="14"/>
      <c r="AZ4883" s="14"/>
      <c r="BA4883" s="14"/>
    </row>
    <row r="4884" spans="3:53" ht="15.75">
      <c r="C4884" s="35"/>
      <c r="D4884" s="35"/>
      <c r="E4884" s="304"/>
      <c r="F4884" s="304"/>
      <c r="G4884" s="35"/>
      <c r="H4884" s="35"/>
      <c r="I4884" s="35"/>
      <c r="J4884" s="35"/>
      <c r="K4884" s="35"/>
      <c r="L4884" s="38"/>
      <c r="M4884" s="35"/>
      <c r="N4884" s="35"/>
      <c r="O4884" s="35"/>
      <c r="P4884" s="35"/>
      <c r="Q4884" s="35"/>
      <c r="R4884" s="35"/>
      <c r="S4884" s="35"/>
      <c r="T4884" s="35"/>
      <c r="U4884" s="35"/>
      <c r="V4884" s="35"/>
      <c r="W4884" s="35"/>
      <c r="X4884" s="35"/>
      <c r="Y4884" s="35"/>
      <c r="Z4884" s="35"/>
      <c r="AA4884" s="35"/>
      <c r="AB4884" s="35"/>
      <c r="AC4884" s="35"/>
      <c r="AD4884" s="35"/>
      <c r="AE4884" s="331"/>
      <c r="AF4884" s="331"/>
      <c r="AG4884" s="331"/>
      <c r="AH4884" s="331"/>
      <c r="AI4884" s="331"/>
      <c r="AJ4884" s="331"/>
      <c r="AK4884" s="331"/>
      <c r="AL4884" s="34"/>
      <c r="AM4884" s="331"/>
      <c r="AN4884" s="35"/>
      <c r="AO4884" s="35"/>
      <c r="AP4884" s="162"/>
      <c r="AQ4884" s="35"/>
      <c r="AR4884" s="35"/>
      <c r="AS4884" s="35"/>
      <c r="AT4884" s="35"/>
      <c r="AU4884" s="35"/>
      <c r="AV4884" s="14"/>
      <c r="AW4884" s="14"/>
      <c r="AX4884" s="14"/>
      <c r="AY4884" s="14"/>
      <c r="AZ4884" s="14"/>
      <c r="BA4884" s="14"/>
    </row>
    <row r="4885" spans="3:53" ht="15.75">
      <c r="C4885" s="35"/>
      <c r="D4885" s="35"/>
      <c r="E4885" s="304"/>
      <c r="F4885" s="304"/>
      <c r="G4885" s="35"/>
      <c r="H4885" s="35"/>
      <c r="I4885" s="35"/>
      <c r="J4885" s="35"/>
      <c r="K4885" s="35"/>
      <c r="L4885" s="38"/>
      <c r="M4885" s="35"/>
      <c r="N4885" s="35"/>
      <c r="O4885" s="35"/>
      <c r="P4885" s="35"/>
      <c r="Q4885" s="35"/>
      <c r="R4885" s="35"/>
      <c r="S4885" s="35"/>
      <c r="T4885" s="35"/>
      <c r="U4885" s="35"/>
      <c r="V4885" s="35"/>
      <c r="W4885" s="35"/>
      <c r="X4885" s="35"/>
      <c r="Y4885" s="35"/>
      <c r="Z4885" s="35"/>
      <c r="AA4885" s="35"/>
      <c r="AB4885" s="35"/>
      <c r="AC4885" s="35"/>
      <c r="AD4885" s="35"/>
      <c r="AE4885" s="331"/>
      <c r="AF4885" s="331"/>
      <c r="AG4885" s="331"/>
      <c r="AH4885" s="331"/>
      <c r="AI4885" s="331"/>
      <c r="AJ4885" s="331"/>
      <c r="AK4885" s="331"/>
      <c r="AL4885" s="34"/>
      <c r="AM4885" s="331"/>
      <c r="AN4885" s="35"/>
      <c r="AO4885" s="35"/>
      <c r="AP4885" s="162"/>
      <c r="AQ4885" s="35"/>
      <c r="AR4885" s="35"/>
      <c r="AS4885" s="35"/>
      <c r="AT4885" s="35"/>
      <c r="AU4885" s="35"/>
      <c r="AV4885" s="14"/>
      <c r="AW4885" s="14"/>
      <c r="AX4885" s="14"/>
      <c r="AY4885" s="14"/>
      <c r="AZ4885" s="14"/>
      <c r="BA4885" s="14"/>
    </row>
    <row r="4886" spans="3:53" ht="15.75">
      <c r="C4886" s="35"/>
      <c r="D4886" s="35"/>
      <c r="E4886" s="304"/>
      <c r="F4886" s="304"/>
      <c r="G4886" s="35"/>
      <c r="H4886" s="35"/>
      <c r="I4886" s="35"/>
      <c r="J4886" s="35"/>
      <c r="K4886" s="35"/>
      <c r="L4886" s="38"/>
      <c r="M4886" s="35"/>
      <c r="N4886" s="35"/>
      <c r="O4886" s="35"/>
      <c r="P4886" s="35"/>
      <c r="Q4886" s="35"/>
      <c r="R4886" s="35"/>
      <c r="S4886" s="35"/>
      <c r="T4886" s="35"/>
      <c r="U4886" s="35"/>
      <c r="V4886" s="35"/>
      <c r="W4886" s="35"/>
      <c r="X4886" s="35"/>
      <c r="Y4886" s="35"/>
      <c r="Z4886" s="35"/>
      <c r="AA4886" s="35"/>
      <c r="AB4886" s="35"/>
      <c r="AC4886" s="35"/>
      <c r="AD4886" s="35"/>
      <c r="AE4886" s="331"/>
      <c r="AF4886" s="331"/>
      <c r="AG4886" s="331"/>
      <c r="AH4886" s="331"/>
      <c r="AI4886" s="331"/>
      <c r="AJ4886" s="331"/>
      <c r="AK4886" s="331"/>
      <c r="AL4886" s="34"/>
      <c r="AM4886" s="331"/>
      <c r="AN4886" s="35"/>
      <c r="AO4886" s="35"/>
      <c r="AP4886" s="162"/>
      <c r="AQ4886" s="35"/>
      <c r="AR4886" s="35"/>
      <c r="AS4886" s="35"/>
      <c r="AT4886" s="35"/>
      <c r="AU4886" s="35"/>
      <c r="AV4886" s="14"/>
      <c r="AW4886" s="14"/>
      <c r="AX4886" s="14"/>
      <c r="AY4886" s="14"/>
      <c r="AZ4886" s="14"/>
      <c r="BA4886" s="14"/>
    </row>
    <row r="4887" spans="3:53" ht="15.75">
      <c r="C4887" s="35"/>
      <c r="D4887" s="35"/>
      <c r="E4887" s="304"/>
      <c r="F4887" s="304"/>
      <c r="G4887" s="35"/>
      <c r="H4887" s="35"/>
      <c r="I4887" s="35"/>
      <c r="J4887" s="35"/>
      <c r="K4887" s="35"/>
      <c r="L4887" s="38"/>
      <c r="M4887" s="35"/>
      <c r="N4887" s="35"/>
      <c r="O4887" s="35"/>
      <c r="P4887" s="35"/>
      <c r="Q4887" s="35"/>
      <c r="R4887" s="35"/>
      <c r="S4887" s="35"/>
      <c r="T4887" s="35"/>
      <c r="U4887" s="35"/>
      <c r="V4887" s="35"/>
      <c r="W4887" s="35"/>
      <c r="X4887" s="35"/>
      <c r="Y4887" s="35"/>
      <c r="Z4887" s="35"/>
      <c r="AA4887" s="35"/>
      <c r="AB4887" s="35"/>
      <c r="AC4887" s="35"/>
      <c r="AD4887" s="35"/>
      <c r="AE4887" s="331"/>
      <c r="AF4887" s="331"/>
      <c r="AG4887" s="331"/>
      <c r="AH4887" s="331"/>
      <c r="AI4887" s="331"/>
      <c r="AJ4887" s="331"/>
      <c r="AK4887" s="331"/>
      <c r="AL4887" s="34"/>
      <c r="AM4887" s="331"/>
      <c r="AN4887" s="35"/>
      <c r="AO4887" s="35"/>
      <c r="AP4887" s="162"/>
      <c r="AQ4887" s="35"/>
      <c r="AR4887" s="35"/>
      <c r="AS4887" s="35"/>
      <c r="AT4887" s="35"/>
      <c r="AU4887" s="35"/>
      <c r="AV4887" s="14"/>
      <c r="AW4887" s="14"/>
      <c r="AX4887" s="14"/>
      <c r="AY4887" s="14"/>
      <c r="AZ4887" s="14"/>
      <c r="BA4887" s="14"/>
    </row>
    <row r="4888" spans="3:53" ht="15.75">
      <c r="C4888" s="35"/>
      <c r="D4888" s="35"/>
      <c r="E4888" s="304"/>
      <c r="F4888" s="304"/>
      <c r="G4888" s="35"/>
      <c r="H4888" s="35"/>
      <c r="I4888" s="35"/>
      <c r="J4888" s="35"/>
      <c r="K4888" s="35"/>
      <c r="L4888" s="38"/>
      <c r="M4888" s="35"/>
      <c r="N4888" s="35"/>
      <c r="O4888" s="35"/>
      <c r="P4888" s="35"/>
      <c r="Q4888" s="35"/>
      <c r="R4888" s="35"/>
      <c r="S4888" s="35"/>
      <c r="T4888" s="35"/>
      <c r="U4888" s="35"/>
      <c r="V4888" s="35"/>
      <c r="W4888" s="35"/>
      <c r="X4888" s="35"/>
      <c r="Y4888" s="35"/>
      <c r="Z4888" s="35"/>
      <c r="AA4888" s="35"/>
      <c r="AB4888" s="35"/>
      <c r="AC4888" s="35"/>
      <c r="AD4888" s="35"/>
      <c r="AE4888" s="331"/>
      <c r="AF4888" s="331"/>
      <c r="AG4888" s="331"/>
      <c r="AH4888" s="331"/>
      <c r="AI4888" s="331"/>
      <c r="AJ4888" s="331"/>
      <c r="AK4888" s="331"/>
      <c r="AL4888" s="34"/>
      <c r="AM4888" s="331"/>
      <c r="AN4888" s="35"/>
      <c r="AO4888" s="35"/>
      <c r="AP4888" s="162"/>
      <c r="AQ4888" s="35"/>
      <c r="AR4888" s="35"/>
      <c r="AS4888" s="35"/>
      <c r="AT4888" s="35"/>
      <c r="AU4888" s="35"/>
      <c r="AV4888" s="14"/>
      <c r="AW4888" s="14"/>
      <c r="AX4888" s="14"/>
      <c r="AY4888" s="14"/>
      <c r="AZ4888" s="14"/>
      <c r="BA4888" s="14"/>
    </row>
    <row r="4889" spans="3:53" ht="15.75">
      <c r="C4889" s="35"/>
      <c r="D4889" s="35"/>
      <c r="E4889" s="304"/>
      <c r="F4889" s="304"/>
      <c r="G4889" s="35"/>
      <c r="H4889" s="35"/>
      <c r="I4889" s="35"/>
      <c r="J4889" s="35"/>
      <c r="K4889" s="35"/>
      <c r="L4889" s="38"/>
      <c r="M4889" s="35"/>
      <c r="N4889" s="35"/>
      <c r="O4889" s="35"/>
      <c r="P4889" s="35"/>
      <c r="Q4889" s="35"/>
      <c r="R4889" s="35"/>
      <c r="S4889" s="35"/>
      <c r="T4889" s="35"/>
      <c r="U4889" s="35"/>
      <c r="V4889" s="35"/>
      <c r="W4889" s="35"/>
      <c r="X4889" s="35"/>
      <c r="Y4889" s="35"/>
      <c r="Z4889" s="35"/>
      <c r="AA4889" s="35"/>
      <c r="AB4889" s="35"/>
      <c r="AC4889" s="35"/>
      <c r="AD4889" s="35"/>
      <c r="AE4889" s="331"/>
      <c r="AF4889" s="331"/>
      <c r="AG4889" s="331"/>
      <c r="AH4889" s="331"/>
      <c r="AI4889" s="331"/>
      <c r="AJ4889" s="331"/>
      <c r="AK4889" s="331"/>
      <c r="AL4889" s="34"/>
      <c r="AM4889" s="331"/>
      <c r="AN4889" s="35"/>
      <c r="AO4889" s="35"/>
      <c r="AP4889" s="162"/>
      <c r="AQ4889" s="35"/>
      <c r="AR4889" s="35"/>
      <c r="AS4889" s="35"/>
      <c r="AT4889" s="35"/>
      <c r="AU4889" s="35"/>
      <c r="AV4889" s="14"/>
      <c r="AW4889" s="14"/>
      <c r="AX4889" s="14"/>
      <c r="AY4889" s="14"/>
      <c r="AZ4889" s="14"/>
      <c r="BA4889" s="14"/>
    </row>
    <row r="4890" spans="3:53" ht="15.75">
      <c r="C4890" s="35"/>
      <c r="D4890" s="35"/>
      <c r="E4890" s="304"/>
      <c r="F4890" s="304"/>
      <c r="G4890" s="35"/>
      <c r="H4890" s="35"/>
      <c r="I4890" s="35"/>
      <c r="J4890" s="35"/>
      <c r="K4890" s="35"/>
      <c r="L4890" s="38"/>
      <c r="M4890" s="35"/>
      <c r="N4890" s="35"/>
      <c r="O4890" s="35"/>
      <c r="P4890" s="35"/>
      <c r="Q4890" s="35"/>
      <c r="R4890" s="35"/>
      <c r="S4890" s="35"/>
      <c r="T4890" s="35"/>
      <c r="U4890" s="35"/>
      <c r="V4890" s="35"/>
      <c r="W4890" s="35"/>
      <c r="X4890" s="35"/>
      <c r="Y4890" s="35"/>
      <c r="Z4890" s="35"/>
      <c r="AA4890" s="35"/>
      <c r="AB4890" s="35"/>
      <c r="AC4890" s="35"/>
      <c r="AD4890" s="35"/>
      <c r="AE4890" s="331"/>
      <c r="AF4890" s="331"/>
      <c r="AG4890" s="331"/>
      <c r="AH4890" s="331"/>
      <c r="AI4890" s="331"/>
      <c r="AJ4890" s="331"/>
      <c r="AK4890" s="331"/>
      <c r="AL4890" s="34"/>
      <c r="AM4890" s="331"/>
      <c r="AN4890" s="35"/>
      <c r="AO4890" s="35"/>
      <c r="AP4890" s="162"/>
      <c r="AQ4890" s="35"/>
      <c r="AR4890" s="35"/>
      <c r="AS4890" s="35"/>
      <c r="AT4890" s="35"/>
      <c r="AU4890" s="35"/>
      <c r="AV4890" s="14"/>
      <c r="AW4890" s="14"/>
      <c r="AX4890" s="14"/>
      <c r="AY4890" s="14"/>
      <c r="AZ4890" s="14"/>
      <c r="BA4890" s="14"/>
    </row>
    <row r="4891" spans="3:53" ht="15.75">
      <c r="C4891" s="35"/>
      <c r="D4891" s="35"/>
      <c r="E4891" s="304"/>
      <c r="F4891" s="304"/>
      <c r="G4891" s="35"/>
      <c r="H4891" s="35"/>
      <c r="I4891" s="35"/>
      <c r="J4891" s="35"/>
      <c r="K4891" s="35"/>
      <c r="L4891" s="38"/>
      <c r="M4891" s="35"/>
      <c r="N4891" s="35"/>
      <c r="O4891" s="35"/>
      <c r="P4891" s="35"/>
      <c r="Q4891" s="35"/>
      <c r="R4891" s="35"/>
      <c r="S4891" s="35"/>
      <c r="T4891" s="35"/>
      <c r="U4891" s="35"/>
      <c r="V4891" s="35"/>
      <c r="W4891" s="35"/>
      <c r="X4891" s="35"/>
      <c r="Y4891" s="35"/>
      <c r="Z4891" s="35"/>
      <c r="AA4891" s="35"/>
      <c r="AB4891" s="35"/>
      <c r="AC4891" s="35"/>
      <c r="AD4891" s="35"/>
      <c r="AE4891" s="331"/>
      <c r="AF4891" s="331"/>
      <c r="AG4891" s="331"/>
      <c r="AH4891" s="331"/>
      <c r="AI4891" s="331"/>
      <c r="AJ4891" s="331"/>
      <c r="AK4891" s="331"/>
      <c r="AL4891" s="34"/>
      <c r="AM4891" s="331"/>
      <c r="AN4891" s="35"/>
      <c r="AO4891" s="35"/>
      <c r="AP4891" s="162"/>
      <c r="AQ4891" s="35"/>
      <c r="AR4891" s="35"/>
      <c r="AS4891" s="35"/>
      <c r="AT4891" s="35"/>
      <c r="AU4891" s="35"/>
      <c r="AV4891" s="14"/>
      <c r="AW4891" s="14"/>
      <c r="AX4891" s="14"/>
      <c r="AY4891" s="14"/>
      <c r="AZ4891" s="14"/>
      <c r="BA4891" s="14"/>
    </row>
    <row r="4892" spans="3:53" ht="15.75">
      <c r="C4892" s="35"/>
      <c r="D4892" s="35"/>
      <c r="E4892" s="304"/>
      <c r="F4892" s="304"/>
      <c r="G4892" s="35"/>
      <c r="H4892" s="35"/>
      <c r="I4892" s="35"/>
      <c r="J4892" s="35"/>
      <c r="K4892" s="35"/>
      <c r="L4892" s="38"/>
      <c r="M4892" s="35"/>
      <c r="N4892" s="35"/>
      <c r="O4892" s="35"/>
      <c r="P4892" s="35"/>
      <c r="Q4892" s="35"/>
      <c r="R4892" s="35"/>
      <c r="S4892" s="35"/>
      <c r="T4892" s="35"/>
      <c r="U4892" s="35"/>
      <c r="V4892" s="35"/>
      <c r="W4892" s="35"/>
      <c r="X4892" s="35"/>
      <c r="Y4892" s="35"/>
      <c r="Z4892" s="35"/>
      <c r="AA4892" s="35"/>
      <c r="AB4892" s="35"/>
      <c r="AC4892" s="35"/>
      <c r="AD4892" s="35"/>
      <c r="AE4892" s="331"/>
      <c r="AF4892" s="331"/>
      <c r="AG4892" s="331"/>
      <c r="AH4892" s="331"/>
      <c r="AI4892" s="331"/>
      <c r="AJ4892" s="331"/>
      <c r="AK4892" s="331"/>
      <c r="AL4892" s="34"/>
      <c r="AM4892" s="331"/>
      <c r="AN4892" s="35"/>
      <c r="AO4892" s="35"/>
      <c r="AP4892" s="162"/>
      <c r="AQ4892" s="35"/>
      <c r="AR4892" s="35"/>
      <c r="AS4892" s="35"/>
      <c r="AT4892" s="35"/>
      <c r="AU4892" s="35"/>
      <c r="AV4892" s="14"/>
      <c r="AW4892" s="14"/>
      <c r="AX4892" s="14"/>
      <c r="AY4892" s="14"/>
      <c r="AZ4892" s="14"/>
      <c r="BA4892" s="14"/>
    </row>
    <row r="4893" spans="3:53" ht="15.75">
      <c r="C4893" s="35"/>
      <c r="D4893" s="35"/>
      <c r="E4893" s="304"/>
      <c r="F4893" s="304"/>
      <c r="G4893" s="35"/>
      <c r="H4893" s="35"/>
      <c r="I4893" s="35"/>
      <c r="J4893" s="35"/>
      <c r="K4893" s="35"/>
      <c r="L4893" s="38"/>
      <c r="M4893" s="35"/>
      <c r="N4893" s="35"/>
      <c r="O4893" s="35"/>
      <c r="P4893" s="35"/>
      <c r="Q4893" s="35"/>
      <c r="R4893" s="35"/>
      <c r="S4893" s="35"/>
      <c r="T4893" s="35"/>
      <c r="U4893" s="35"/>
      <c r="V4893" s="35"/>
      <c r="W4893" s="35"/>
      <c r="X4893" s="35"/>
      <c r="Y4893" s="35"/>
      <c r="Z4893" s="35"/>
      <c r="AA4893" s="35"/>
      <c r="AB4893" s="35"/>
      <c r="AC4893" s="35"/>
      <c r="AD4893" s="35"/>
      <c r="AE4893" s="331"/>
      <c r="AF4893" s="331"/>
      <c r="AG4893" s="331"/>
      <c r="AH4893" s="331"/>
      <c r="AI4893" s="331"/>
      <c r="AJ4893" s="331"/>
      <c r="AK4893" s="331"/>
      <c r="AL4893" s="34"/>
      <c r="AM4893" s="331"/>
      <c r="AN4893" s="35"/>
      <c r="AO4893" s="35"/>
      <c r="AP4893" s="162"/>
      <c r="AQ4893" s="35"/>
      <c r="AR4893" s="35"/>
      <c r="AS4893" s="35"/>
      <c r="AT4893" s="35"/>
      <c r="AU4893" s="35"/>
      <c r="AV4893" s="14"/>
      <c r="AW4893" s="14"/>
      <c r="AX4893" s="14"/>
      <c r="AY4893" s="14"/>
      <c r="AZ4893" s="14"/>
      <c r="BA4893" s="14"/>
    </row>
    <row r="4894" spans="3:53" ht="15.75">
      <c r="C4894" s="35"/>
      <c r="D4894" s="35"/>
      <c r="E4894" s="304"/>
      <c r="F4894" s="304"/>
      <c r="G4894" s="35"/>
      <c r="H4894" s="35"/>
      <c r="I4894" s="35"/>
      <c r="J4894" s="35"/>
      <c r="K4894" s="35"/>
      <c r="L4894" s="38"/>
      <c r="M4894" s="35"/>
      <c r="N4894" s="35"/>
      <c r="O4894" s="35"/>
      <c r="P4894" s="35"/>
      <c r="Q4894" s="35"/>
      <c r="R4894" s="35"/>
      <c r="S4894" s="35"/>
      <c r="T4894" s="35"/>
      <c r="U4894" s="35"/>
      <c r="V4894" s="35"/>
      <c r="W4894" s="35"/>
      <c r="X4894" s="35"/>
      <c r="Y4894" s="35"/>
      <c r="Z4894" s="35"/>
      <c r="AA4894" s="35"/>
      <c r="AB4894" s="35"/>
      <c r="AC4894" s="35"/>
      <c r="AD4894" s="35"/>
      <c r="AE4894" s="331"/>
      <c r="AF4894" s="331"/>
      <c r="AG4894" s="331"/>
      <c r="AH4894" s="331"/>
      <c r="AI4894" s="331"/>
      <c r="AJ4894" s="331"/>
      <c r="AK4894" s="331"/>
      <c r="AL4894" s="34"/>
      <c r="AM4894" s="331"/>
      <c r="AN4894" s="35"/>
      <c r="AO4894" s="35"/>
      <c r="AP4894" s="162"/>
      <c r="AQ4894" s="35"/>
      <c r="AR4894" s="35"/>
      <c r="AS4894" s="35"/>
      <c r="AT4894" s="35"/>
      <c r="AU4894" s="35"/>
      <c r="AV4894" s="14"/>
      <c r="AW4894" s="14"/>
      <c r="AX4894" s="14"/>
      <c r="AY4894" s="14"/>
      <c r="AZ4894" s="14"/>
      <c r="BA4894" s="14"/>
    </row>
    <row r="4895" spans="3:53" ht="15.75">
      <c r="C4895" s="35"/>
      <c r="D4895" s="35"/>
      <c r="E4895" s="304"/>
      <c r="F4895" s="304"/>
      <c r="G4895" s="35"/>
      <c r="H4895" s="35"/>
      <c r="I4895" s="35"/>
      <c r="J4895" s="35"/>
      <c r="K4895" s="35"/>
      <c r="L4895" s="38"/>
      <c r="M4895" s="35"/>
      <c r="N4895" s="35"/>
      <c r="O4895" s="35"/>
      <c r="P4895" s="35"/>
      <c r="Q4895" s="35"/>
      <c r="R4895" s="35"/>
      <c r="S4895" s="35"/>
      <c r="T4895" s="35"/>
      <c r="U4895" s="35"/>
      <c r="V4895" s="35"/>
      <c r="W4895" s="35"/>
      <c r="X4895" s="35"/>
      <c r="Y4895" s="35"/>
      <c r="Z4895" s="35"/>
      <c r="AA4895" s="35"/>
      <c r="AB4895" s="35"/>
      <c r="AC4895" s="35"/>
      <c r="AD4895" s="35"/>
      <c r="AE4895" s="331"/>
      <c r="AF4895" s="331"/>
      <c r="AG4895" s="331"/>
      <c r="AH4895" s="331"/>
      <c r="AI4895" s="331"/>
      <c r="AJ4895" s="331"/>
      <c r="AK4895" s="331"/>
      <c r="AL4895" s="34"/>
      <c r="AM4895" s="331"/>
      <c r="AN4895" s="35"/>
      <c r="AO4895" s="35"/>
      <c r="AP4895" s="162"/>
      <c r="AQ4895" s="35"/>
      <c r="AR4895" s="35"/>
      <c r="AS4895" s="35"/>
      <c r="AT4895" s="35"/>
      <c r="AU4895" s="35"/>
      <c r="AV4895" s="14"/>
      <c r="AW4895" s="14"/>
      <c r="AX4895" s="14"/>
      <c r="AY4895" s="14"/>
      <c r="AZ4895" s="14"/>
      <c r="BA4895" s="14"/>
    </row>
    <row r="4896" spans="3:53" ht="15.75">
      <c r="C4896" s="35"/>
      <c r="D4896" s="35"/>
      <c r="E4896" s="304"/>
      <c r="F4896" s="304"/>
      <c r="G4896" s="35"/>
      <c r="H4896" s="35"/>
      <c r="I4896" s="35"/>
      <c r="J4896" s="35"/>
      <c r="K4896" s="35"/>
      <c r="L4896" s="38"/>
      <c r="M4896" s="35"/>
      <c r="N4896" s="35"/>
      <c r="O4896" s="35"/>
      <c r="P4896" s="35"/>
      <c r="Q4896" s="35"/>
      <c r="R4896" s="35"/>
      <c r="S4896" s="35"/>
      <c r="T4896" s="35"/>
      <c r="U4896" s="35"/>
      <c r="V4896" s="35"/>
      <c r="W4896" s="35"/>
      <c r="X4896" s="35"/>
      <c r="Y4896" s="35"/>
      <c r="Z4896" s="35"/>
      <c r="AA4896" s="35"/>
      <c r="AB4896" s="35"/>
      <c r="AC4896" s="35"/>
      <c r="AD4896" s="35"/>
      <c r="AE4896" s="331"/>
      <c r="AF4896" s="331"/>
      <c r="AG4896" s="331"/>
      <c r="AH4896" s="331"/>
      <c r="AI4896" s="331"/>
      <c r="AJ4896" s="331"/>
      <c r="AK4896" s="331"/>
      <c r="AL4896" s="34"/>
      <c r="AM4896" s="331"/>
      <c r="AN4896" s="35"/>
      <c r="AO4896" s="35"/>
      <c r="AP4896" s="162"/>
      <c r="AQ4896" s="35"/>
      <c r="AR4896" s="35"/>
      <c r="AS4896" s="35"/>
      <c r="AT4896" s="35"/>
      <c r="AU4896" s="35"/>
      <c r="AV4896" s="14"/>
      <c r="AW4896" s="14"/>
      <c r="AX4896" s="14"/>
      <c r="AY4896" s="14"/>
      <c r="AZ4896" s="14"/>
      <c r="BA4896" s="14"/>
    </row>
    <row r="4897" spans="3:53" ht="15.75">
      <c r="C4897" s="35"/>
      <c r="D4897" s="35"/>
      <c r="E4897" s="304"/>
      <c r="F4897" s="304"/>
      <c r="G4897" s="35"/>
      <c r="H4897" s="35"/>
      <c r="I4897" s="35"/>
      <c r="J4897" s="35"/>
      <c r="K4897" s="35"/>
      <c r="L4897" s="38"/>
      <c r="M4897" s="35"/>
      <c r="N4897" s="35"/>
      <c r="O4897" s="35"/>
      <c r="P4897" s="35"/>
      <c r="Q4897" s="35"/>
      <c r="R4897" s="35"/>
      <c r="S4897" s="35"/>
      <c r="T4897" s="35"/>
      <c r="U4897" s="35"/>
      <c r="V4897" s="35"/>
      <c r="W4897" s="35"/>
      <c r="X4897" s="35"/>
      <c r="Y4897" s="35"/>
      <c r="Z4897" s="35"/>
      <c r="AA4897" s="35"/>
      <c r="AB4897" s="35"/>
      <c r="AC4897" s="35"/>
      <c r="AD4897" s="35"/>
      <c r="AE4897" s="331"/>
      <c r="AF4897" s="331"/>
      <c r="AG4897" s="331"/>
      <c r="AH4897" s="331"/>
      <c r="AI4897" s="331"/>
      <c r="AJ4897" s="331"/>
      <c r="AK4897" s="331"/>
      <c r="AL4897" s="34"/>
      <c r="AM4897" s="331"/>
      <c r="AN4897" s="35"/>
      <c r="AO4897" s="35"/>
      <c r="AP4897" s="162"/>
      <c r="AQ4897" s="35"/>
      <c r="AR4897" s="35"/>
      <c r="AS4897" s="35"/>
      <c r="AT4897" s="35"/>
      <c r="AU4897" s="35"/>
      <c r="AV4897" s="14"/>
      <c r="AW4897" s="14"/>
      <c r="AX4897" s="14"/>
      <c r="AY4897" s="14"/>
      <c r="AZ4897" s="14"/>
      <c r="BA4897" s="14"/>
    </row>
    <row r="4898" spans="3:53" ht="15.75">
      <c r="C4898" s="35"/>
      <c r="D4898" s="35"/>
      <c r="E4898" s="304"/>
      <c r="F4898" s="304"/>
      <c r="G4898" s="35"/>
      <c r="H4898" s="35"/>
      <c r="I4898" s="35"/>
      <c r="J4898" s="35"/>
      <c r="K4898" s="35"/>
      <c r="L4898" s="38"/>
      <c r="M4898" s="35"/>
      <c r="N4898" s="35"/>
      <c r="O4898" s="35"/>
      <c r="P4898" s="35"/>
      <c r="Q4898" s="35"/>
      <c r="R4898" s="35"/>
      <c r="S4898" s="35"/>
      <c r="T4898" s="35"/>
      <c r="U4898" s="35"/>
      <c r="V4898" s="35"/>
      <c r="W4898" s="35"/>
      <c r="X4898" s="35"/>
      <c r="Y4898" s="35"/>
      <c r="Z4898" s="35"/>
      <c r="AA4898" s="35"/>
      <c r="AB4898" s="35"/>
      <c r="AC4898" s="35"/>
      <c r="AD4898" s="35"/>
      <c r="AE4898" s="331"/>
      <c r="AF4898" s="331"/>
      <c r="AG4898" s="331"/>
      <c r="AH4898" s="331"/>
      <c r="AI4898" s="331"/>
      <c r="AJ4898" s="331"/>
      <c r="AK4898" s="331"/>
      <c r="AL4898" s="34"/>
      <c r="AM4898" s="331"/>
      <c r="AN4898" s="35"/>
      <c r="AO4898" s="35"/>
      <c r="AP4898" s="162"/>
      <c r="AQ4898" s="35"/>
      <c r="AR4898" s="35"/>
      <c r="AS4898" s="35"/>
      <c r="AT4898" s="35"/>
      <c r="AU4898" s="35"/>
      <c r="AV4898" s="14"/>
      <c r="AW4898" s="14"/>
      <c r="AX4898" s="14"/>
      <c r="AY4898" s="14"/>
      <c r="AZ4898" s="14"/>
      <c r="BA4898" s="14"/>
    </row>
    <row r="4899" spans="3:53" ht="15.75">
      <c r="C4899" s="35"/>
      <c r="D4899" s="35"/>
      <c r="E4899" s="304"/>
      <c r="F4899" s="304"/>
      <c r="G4899" s="35"/>
      <c r="H4899" s="35"/>
      <c r="I4899" s="35"/>
      <c r="J4899" s="35"/>
      <c r="K4899" s="35"/>
      <c r="L4899" s="38"/>
      <c r="M4899" s="35"/>
      <c r="N4899" s="35"/>
      <c r="O4899" s="35"/>
      <c r="P4899" s="35"/>
      <c r="Q4899" s="35"/>
      <c r="R4899" s="35"/>
      <c r="S4899" s="35"/>
      <c r="T4899" s="35"/>
      <c r="U4899" s="35"/>
      <c r="V4899" s="35"/>
      <c r="W4899" s="35"/>
      <c r="X4899" s="35"/>
      <c r="Y4899" s="35"/>
      <c r="Z4899" s="35"/>
      <c r="AA4899" s="35"/>
      <c r="AB4899" s="35"/>
      <c r="AC4899" s="35"/>
      <c r="AD4899" s="35"/>
      <c r="AE4899" s="331"/>
      <c r="AF4899" s="331"/>
      <c r="AG4899" s="331"/>
      <c r="AH4899" s="331"/>
      <c r="AI4899" s="331"/>
      <c r="AJ4899" s="331"/>
      <c r="AK4899" s="331"/>
      <c r="AL4899" s="34"/>
      <c r="AM4899" s="331"/>
      <c r="AN4899" s="35"/>
      <c r="AO4899" s="35"/>
      <c r="AP4899" s="162"/>
      <c r="AQ4899" s="35"/>
      <c r="AR4899" s="35"/>
      <c r="AS4899" s="35"/>
      <c r="AT4899" s="35"/>
      <c r="AU4899" s="35"/>
      <c r="AV4899" s="14"/>
      <c r="AW4899" s="14"/>
      <c r="AX4899" s="14"/>
      <c r="AY4899" s="14"/>
      <c r="AZ4899" s="14"/>
      <c r="BA4899" s="14"/>
    </row>
    <row r="4900" spans="3:53" ht="15.75">
      <c r="C4900" s="35"/>
      <c r="D4900" s="35"/>
      <c r="E4900" s="304"/>
      <c r="F4900" s="304"/>
      <c r="G4900" s="35"/>
      <c r="H4900" s="35"/>
      <c r="I4900" s="35"/>
      <c r="J4900" s="35"/>
      <c r="K4900" s="35"/>
      <c r="L4900" s="38"/>
      <c r="M4900" s="35"/>
      <c r="N4900" s="35"/>
      <c r="O4900" s="35"/>
      <c r="P4900" s="35"/>
      <c r="Q4900" s="35"/>
      <c r="R4900" s="35"/>
      <c r="S4900" s="35"/>
      <c r="T4900" s="35"/>
      <c r="U4900" s="35"/>
      <c r="V4900" s="35"/>
      <c r="W4900" s="35"/>
      <c r="X4900" s="35"/>
      <c r="Y4900" s="35"/>
      <c r="Z4900" s="35"/>
      <c r="AA4900" s="35"/>
      <c r="AB4900" s="35"/>
      <c r="AC4900" s="35"/>
      <c r="AD4900" s="35"/>
      <c r="AE4900" s="331"/>
      <c r="AF4900" s="331"/>
      <c r="AG4900" s="331"/>
      <c r="AH4900" s="331"/>
      <c r="AI4900" s="331"/>
      <c r="AJ4900" s="331"/>
      <c r="AK4900" s="331"/>
      <c r="AL4900" s="34"/>
      <c r="AM4900" s="331"/>
      <c r="AN4900" s="35"/>
      <c r="AO4900" s="35"/>
      <c r="AP4900" s="162"/>
      <c r="AQ4900" s="35"/>
      <c r="AR4900" s="35"/>
      <c r="AS4900" s="35"/>
      <c r="AT4900" s="35"/>
      <c r="AU4900" s="35"/>
      <c r="AV4900" s="14"/>
      <c r="AW4900" s="14"/>
      <c r="AX4900" s="14"/>
      <c r="AY4900" s="14"/>
      <c r="AZ4900" s="14"/>
      <c r="BA4900" s="14"/>
    </row>
    <row r="4901" spans="3:53" ht="15.75">
      <c r="C4901" s="35"/>
      <c r="D4901" s="35"/>
      <c r="E4901" s="304"/>
      <c r="F4901" s="304"/>
      <c r="G4901" s="35"/>
      <c r="H4901" s="35"/>
      <c r="I4901" s="35"/>
      <c r="J4901" s="35"/>
      <c r="K4901" s="35"/>
      <c r="L4901" s="38"/>
      <c r="M4901" s="35"/>
      <c r="N4901" s="35"/>
      <c r="O4901" s="35"/>
      <c r="P4901" s="35"/>
      <c r="Q4901" s="35"/>
      <c r="R4901" s="35"/>
      <c r="S4901" s="35"/>
      <c r="T4901" s="35"/>
      <c r="U4901" s="35"/>
      <c r="V4901" s="35"/>
      <c r="W4901" s="35"/>
      <c r="X4901" s="35"/>
      <c r="Y4901" s="35"/>
      <c r="Z4901" s="35"/>
      <c r="AA4901" s="35"/>
      <c r="AB4901" s="35"/>
      <c r="AC4901" s="35"/>
      <c r="AD4901" s="35"/>
      <c r="AE4901" s="331"/>
      <c r="AF4901" s="331"/>
      <c r="AG4901" s="331"/>
      <c r="AH4901" s="331"/>
      <c r="AI4901" s="331"/>
      <c r="AJ4901" s="331"/>
      <c r="AK4901" s="331"/>
      <c r="AL4901" s="34"/>
      <c r="AM4901" s="331"/>
      <c r="AN4901" s="35"/>
      <c r="AO4901" s="35"/>
      <c r="AP4901" s="162"/>
      <c r="AQ4901" s="35"/>
      <c r="AR4901" s="35"/>
      <c r="AS4901" s="35"/>
      <c r="AT4901" s="35"/>
      <c r="AU4901" s="35"/>
      <c r="AV4901" s="14"/>
      <c r="AW4901" s="14"/>
      <c r="AX4901" s="14"/>
      <c r="AY4901" s="14"/>
      <c r="AZ4901" s="14"/>
      <c r="BA4901" s="14"/>
    </row>
    <row r="4902" spans="3:53" ht="15.75">
      <c r="C4902" s="35"/>
      <c r="D4902" s="35"/>
      <c r="E4902" s="304"/>
      <c r="F4902" s="304"/>
      <c r="G4902" s="35"/>
      <c r="H4902" s="35"/>
      <c r="I4902" s="35"/>
      <c r="J4902" s="35"/>
      <c r="K4902" s="35"/>
      <c r="L4902" s="38"/>
      <c r="M4902" s="35"/>
      <c r="N4902" s="35"/>
      <c r="O4902" s="35"/>
      <c r="P4902" s="35"/>
      <c r="Q4902" s="35"/>
      <c r="R4902" s="35"/>
      <c r="S4902" s="35"/>
      <c r="T4902" s="35"/>
      <c r="U4902" s="35"/>
      <c r="V4902" s="35"/>
      <c r="W4902" s="35"/>
      <c r="X4902" s="35"/>
      <c r="Y4902" s="35"/>
      <c r="Z4902" s="35"/>
      <c r="AA4902" s="35"/>
      <c r="AB4902" s="35"/>
      <c r="AC4902" s="35"/>
      <c r="AD4902" s="35"/>
      <c r="AE4902" s="331"/>
      <c r="AF4902" s="331"/>
      <c r="AG4902" s="331"/>
      <c r="AH4902" s="331"/>
      <c r="AI4902" s="331"/>
      <c r="AJ4902" s="331"/>
      <c r="AK4902" s="331"/>
      <c r="AL4902" s="34"/>
      <c r="AM4902" s="331"/>
      <c r="AN4902" s="35"/>
      <c r="AO4902" s="35"/>
      <c r="AP4902" s="162"/>
      <c r="AQ4902" s="35"/>
      <c r="AR4902" s="35"/>
      <c r="AS4902" s="35"/>
      <c r="AT4902" s="35"/>
      <c r="AU4902" s="35"/>
      <c r="AV4902" s="14"/>
      <c r="AW4902" s="14"/>
      <c r="AX4902" s="14"/>
      <c r="AY4902" s="14"/>
      <c r="AZ4902" s="14"/>
      <c r="BA4902" s="14"/>
    </row>
    <row r="4903" spans="3:53" ht="15.75">
      <c r="C4903" s="35"/>
      <c r="D4903" s="35"/>
      <c r="E4903" s="304"/>
      <c r="F4903" s="304"/>
      <c r="G4903" s="35"/>
      <c r="H4903" s="35"/>
      <c r="I4903" s="35"/>
      <c r="J4903" s="35"/>
      <c r="K4903" s="35"/>
      <c r="L4903" s="38"/>
      <c r="M4903" s="35"/>
      <c r="N4903" s="35"/>
      <c r="O4903" s="35"/>
      <c r="P4903" s="35"/>
      <c r="Q4903" s="35"/>
      <c r="R4903" s="35"/>
      <c r="S4903" s="35"/>
      <c r="T4903" s="35"/>
      <c r="U4903" s="35"/>
      <c r="V4903" s="35"/>
      <c r="W4903" s="35"/>
      <c r="X4903" s="35"/>
      <c r="Y4903" s="35"/>
      <c r="Z4903" s="35"/>
      <c r="AA4903" s="35"/>
      <c r="AB4903" s="35"/>
      <c r="AC4903" s="35"/>
      <c r="AD4903" s="35"/>
      <c r="AE4903" s="331"/>
      <c r="AF4903" s="331"/>
      <c r="AG4903" s="331"/>
      <c r="AH4903" s="331"/>
      <c r="AI4903" s="331"/>
      <c r="AJ4903" s="331"/>
      <c r="AK4903" s="331"/>
      <c r="AL4903" s="34"/>
      <c r="AM4903" s="331"/>
      <c r="AN4903" s="35"/>
      <c r="AO4903" s="35"/>
      <c r="AP4903" s="162"/>
      <c r="AQ4903" s="35"/>
      <c r="AR4903" s="35"/>
      <c r="AS4903" s="35"/>
      <c r="AT4903" s="35"/>
      <c r="AU4903" s="35"/>
      <c r="AV4903" s="14"/>
      <c r="AW4903" s="14"/>
      <c r="AX4903" s="14"/>
      <c r="AY4903" s="14"/>
      <c r="AZ4903" s="14"/>
      <c r="BA4903" s="14"/>
    </row>
    <row r="4904" spans="3:53" ht="15.75">
      <c r="C4904" s="35"/>
      <c r="D4904" s="35"/>
      <c r="E4904" s="304"/>
      <c r="F4904" s="304"/>
      <c r="G4904" s="35"/>
      <c r="H4904" s="35"/>
      <c r="I4904" s="35"/>
      <c r="J4904" s="35"/>
      <c r="K4904" s="35"/>
      <c r="L4904" s="38"/>
      <c r="M4904" s="35"/>
      <c r="N4904" s="35"/>
      <c r="O4904" s="35"/>
      <c r="P4904" s="35"/>
      <c r="Q4904" s="35"/>
      <c r="R4904" s="35"/>
      <c r="S4904" s="35"/>
      <c r="T4904" s="35"/>
      <c r="U4904" s="35"/>
      <c r="V4904" s="35"/>
      <c r="W4904" s="35"/>
      <c r="X4904" s="35"/>
      <c r="Y4904" s="35"/>
      <c r="Z4904" s="35"/>
      <c r="AA4904" s="35"/>
      <c r="AB4904" s="35"/>
      <c r="AC4904" s="35"/>
      <c r="AD4904" s="35"/>
      <c r="AE4904" s="331"/>
      <c r="AF4904" s="331"/>
      <c r="AG4904" s="331"/>
      <c r="AH4904" s="331"/>
      <c r="AI4904" s="331"/>
      <c r="AJ4904" s="331"/>
      <c r="AK4904" s="331"/>
      <c r="AL4904" s="34"/>
      <c r="AM4904" s="331"/>
      <c r="AN4904" s="35"/>
      <c r="AO4904" s="35"/>
      <c r="AP4904" s="162"/>
      <c r="AQ4904" s="35"/>
      <c r="AR4904" s="35"/>
      <c r="AS4904" s="35"/>
      <c r="AT4904" s="35"/>
      <c r="AU4904" s="35"/>
      <c r="AV4904" s="14"/>
      <c r="AW4904" s="14"/>
      <c r="AX4904" s="14"/>
      <c r="AY4904" s="14"/>
      <c r="AZ4904" s="14"/>
      <c r="BA4904" s="14"/>
    </row>
    <row r="4905" spans="3:53" ht="15.75">
      <c r="C4905" s="35"/>
      <c r="D4905" s="35"/>
      <c r="E4905" s="304"/>
      <c r="F4905" s="304"/>
      <c r="G4905" s="35"/>
      <c r="H4905" s="35"/>
      <c r="I4905" s="35"/>
      <c r="J4905" s="35"/>
      <c r="K4905" s="35"/>
      <c r="L4905" s="38"/>
      <c r="M4905" s="35"/>
      <c r="N4905" s="35"/>
      <c r="O4905" s="35"/>
      <c r="P4905" s="35"/>
      <c r="Q4905" s="35"/>
      <c r="R4905" s="35"/>
      <c r="S4905" s="35"/>
      <c r="T4905" s="35"/>
      <c r="U4905" s="35"/>
      <c r="V4905" s="35"/>
      <c r="W4905" s="35"/>
      <c r="X4905" s="35"/>
      <c r="Y4905" s="35"/>
      <c r="Z4905" s="35"/>
      <c r="AA4905" s="35"/>
      <c r="AB4905" s="35"/>
      <c r="AC4905" s="35"/>
      <c r="AD4905" s="35"/>
      <c r="AE4905" s="331"/>
      <c r="AF4905" s="331"/>
      <c r="AG4905" s="331"/>
      <c r="AH4905" s="331"/>
      <c r="AI4905" s="331"/>
      <c r="AJ4905" s="331"/>
      <c r="AK4905" s="331"/>
      <c r="AL4905" s="34"/>
      <c r="AM4905" s="331"/>
      <c r="AN4905" s="35"/>
      <c r="AO4905" s="35"/>
      <c r="AP4905" s="162"/>
      <c r="AQ4905" s="35"/>
      <c r="AR4905" s="35"/>
      <c r="AS4905" s="35"/>
      <c r="AT4905" s="35"/>
      <c r="AU4905" s="35"/>
      <c r="AV4905" s="14"/>
      <c r="AW4905" s="14"/>
      <c r="AX4905" s="14"/>
      <c r="AY4905" s="14"/>
      <c r="AZ4905" s="14"/>
      <c r="BA4905" s="14"/>
    </row>
    <row r="4906" spans="3:53" ht="15.75">
      <c r="C4906" s="35"/>
      <c r="D4906" s="35"/>
      <c r="E4906" s="304"/>
      <c r="F4906" s="304"/>
      <c r="G4906" s="35"/>
      <c r="H4906" s="35"/>
      <c r="I4906" s="35"/>
      <c r="J4906" s="35"/>
      <c r="K4906" s="35"/>
      <c r="L4906" s="38"/>
      <c r="M4906" s="35"/>
      <c r="N4906" s="35"/>
      <c r="O4906" s="35"/>
      <c r="P4906" s="35"/>
      <c r="Q4906" s="35"/>
      <c r="R4906" s="35"/>
      <c r="S4906" s="35"/>
      <c r="T4906" s="35"/>
      <c r="U4906" s="35"/>
      <c r="V4906" s="35"/>
      <c r="W4906" s="35"/>
      <c r="X4906" s="35"/>
      <c r="Y4906" s="35"/>
      <c r="Z4906" s="35"/>
      <c r="AA4906" s="35"/>
      <c r="AB4906" s="35"/>
      <c r="AC4906" s="35"/>
      <c r="AD4906" s="35"/>
      <c r="AE4906" s="331"/>
      <c r="AF4906" s="331"/>
      <c r="AG4906" s="331"/>
      <c r="AH4906" s="331"/>
      <c r="AI4906" s="331"/>
      <c r="AJ4906" s="331"/>
      <c r="AK4906" s="331"/>
      <c r="AL4906" s="34"/>
      <c r="AM4906" s="331"/>
      <c r="AN4906" s="35"/>
      <c r="AO4906" s="35"/>
      <c r="AP4906" s="162"/>
      <c r="AQ4906" s="35"/>
      <c r="AR4906" s="35"/>
      <c r="AS4906" s="35"/>
      <c r="AT4906" s="35"/>
      <c r="AU4906" s="35"/>
      <c r="AV4906" s="14"/>
      <c r="AW4906" s="14"/>
      <c r="AX4906" s="14"/>
      <c r="AY4906" s="14"/>
      <c r="AZ4906" s="14"/>
      <c r="BA4906" s="14"/>
    </row>
    <row r="4907" spans="3:53" ht="15.75">
      <c r="C4907" s="35"/>
      <c r="D4907" s="35"/>
      <c r="E4907" s="304"/>
      <c r="F4907" s="304"/>
      <c r="G4907" s="35"/>
      <c r="H4907" s="35"/>
      <c r="I4907" s="35"/>
      <c r="J4907" s="35"/>
      <c r="K4907" s="35"/>
      <c r="L4907" s="38"/>
      <c r="M4907" s="35"/>
      <c r="N4907" s="35"/>
      <c r="O4907" s="35"/>
      <c r="P4907" s="35"/>
      <c r="Q4907" s="35"/>
      <c r="R4907" s="35"/>
      <c r="S4907" s="35"/>
      <c r="T4907" s="35"/>
      <c r="U4907" s="35"/>
      <c r="V4907" s="35"/>
      <c r="W4907" s="35"/>
      <c r="X4907" s="35"/>
      <c r="Y4907" s="35"/>
      <c r="Z4907" s="35"/>
      <c r="AA4907" s="35"/>
      <c r="AB4907" s="35"/>
      <c r="AC4907" s="35"/>
      <c r="AD4907" s="35"/>
      <c r="AE4907" s="331"/>
      <c r="AF4907" s="331"/>
      <c r="AG4907" s="331"/>
      <c r="AH4907" s="331"/>
      <c r="AI4907" s="331"/>
      <c r="AJ4907" s="331"/>
      <c r="AK4907" s="331"/>
      <c r="AL4907" s="34"/>
      <c r="AM4907" s="331"/>
      <c r="AN4907" s="35"/>
      <c r="AO4907" s="35"/>
      <c r="AP4907" s="162"/>
      <c r="AQ4907" s="35"/>
      <c r="AR4907" s="35"/>
      <c r="AS4907" s="35"/>
      <c r="AT4907" s="35"/>
      <c r="AU4907" s="35"/>
      <c r="AV4907" s="14"/>
      <c r="AW4907" s="14"/>
      <c r="AX4907" s="14"/>
      <c r="AY4907" s="14"/>
      <c r="AZ4907" s="14"/>
      <c r="BA4907" s="14"/>
    </row>
    <row r="4908" spans="3:53" ht="15.75">
      <c r="C4908" s="35"/>
      <c r="D4908" s="35"/>
      <c r="E4908" s="304"/>
      <c r="F4908" s="304"/>
      <c r="G4908" s="35"/>
      <c r="H4908" s="35"/>
      <c r="I4908" s="35"/>
      <c r="J4908" s="35"/>
      <c r="K4908" s="35"/>
      <c r="L4908" s="38"/>
      <c r="M4908" s="35"/>
      <c r="N4908" s="35"/>
      <c r="O4908" s="35"/>
      <c r="P4908" s="35"/>
      <c r="Q4908" s="35"/>
      <c r="R4908" s="35"/>
      <c r="S4908" s="35"/>
      <c r="T4908" s="35"/>
      <c r="U4908" s="35"/>
      <c r="V4908" s="35"/>
      <c r="W4908" s="35"/>
      <c r="X4908" s="35"/>
      <c r="Y4908" s="35"/>
      <c r="Z4908" s="35"/>
      <c r="AA4908" s="35"/>
      <c r="AB4908" s="35"/>
      <c r="AC4908" s="35"/>
      <c r="AD4908" s="35"/>
      <c r="AE4908" s="331"/>
      <c r="AF4908" s="331"/>
      <c r="AG4908" s="331"/>
      <c r="AH4908" s="331"/>
      <c r="AI4908" s="331"/>
      <c r="AJ4908" s="331"/>
      <c r="AK4908" s="331"/>
      <c r="AL4908" s="34"/>
      <c r="AM4908" s="331"/>
      <c r="AN4908" s="35"/>
      <c r="AO4908" s="35"/>
      <c r="AP4908" s="162"/>
      <c r="AQ4908" s="35"/>
      <c r="AR4908" s="35"/>
      <c r="AS4908" s="35"/>
      <c r="AT4908" s="35"/>
      <c r="AU4908" s="35"/>
      <c r="AV4908" s="14"/>
      <c r="AW4908" s="14"/>
      <c r="AX4908" s="14"/>
      <c r="AY4908" s="14"/>
      <c r="AZ4908" s="14"/>
      <c r="BA4908" s="14"/>
    </row>
    <row r="4909" spans="3:53" ht="15.75">
      <c r="C4909" s="35"/>
      <c r="D4909" s="35"/>
      <c r="E4909" s="304"/>
      <c r="F4909" s="304"/>
      <c r="G4909" s="35"/>
      <c r="H4909" s="35"/>
      <c r="I4909" s="35"/>
      <c r="J4909" s="35"/>
      <c r="K4909" s="35"/>
      <c r="L4909" s="38"/>
      <c r="M4909" s="35"/>
      <c r="N4909" s="35"/>
      <c r="O4909" s="35"/>
      <c r="P4909" s="35"/>
      <c r="Q4909" s="35"/>
      <c r="R4909" s="35"/>
      <c r="S4909" s="35"/>
      <c r="T4909" s="35"/>
      <c r="U4909" s="35"/>
      <c r="V4909" s="35"/>
      <c r="W4909" s="35"/>
      <c r="X4909" s="35"/>
      <c r="Y4909" s="35"/>
      <c r="Z4909" s="35"/>
      <c r="AA4909" s="35"/>
      <c r="AB4909" s="35"/>
      <c r="AC4909" s="35"/>
      <c r="AD4909" s="35"/>
      <c r="AE4909" s="331"/>
      <c r="AF4909" s="331"/>
      <c r="AG4909" s="331"/>
      <c r="AH4909" s="331"/>
      <c r="AI4909" s="331"/>
      <c r="AJ4909" s="331"/>
      <c r="AK4909" s="331"/>
      <c r="AL4909" s="34"/>
      <c r="AM4909" s="331"/>
      <c r="AN4909" s="35"/>
      <c r="AO4909" s="35"/>
      <c r="AP4909" s="162"/>
      <c r="AQ4909" s="35"/>
      <c r="AR4909" s="35"/>
      <c r="AS4909" s="35"/>
      <c r="AT4909" s="35"/>
      <c r="AU4909" s="35"/>
      <c r="AV4909" s="14"/>
      <c r="AW4909" s="14"/>
      <c r="AX4909" s="14"/>
      <c r="AY4909" s="14"/>
      <c r="AZ4909" s="14"/>
      <c r="BA4909" s="14"/>
    </row>
    <row r="4910" spans="3:53" ht="15.75">
      <c r="C4910" s="35"/>
      <c r="D4910" s="35"/>
      <c r="E4910" s="304"/>
      <c r="F4910" s="304"/>
      <c r="G4910" s="35"/>
      <c r="H4910" s="35"/>
      <c r="I4910" s="35"/>
      <c r="J4910" s="35"/>
      <c r="K4910" s="35"/>
      <c r="L4910" s="38"/>
      <c r="M4910" s="35"/>
      <c r="N4910" s="35"/>
      <c r="O4910" s="35"/>
      <c r="P4910" s="35"/>
      <c r="Q4910" s="35"/>
      <c r="R4910" s="35"/>
      <c r="S4910" s="35"/>
      <c r="T4910" s="35"/>
      <c r="U4910" s="35"/>
      <c r="V4910" s="35"/>
      <c r="W4910" s="35"/>
      <c r="X4910" s="35"/>
      <c r="Y4910" s="35"/>
      <c r="Z4910" s="35"/>
      <c r="AA4910" s="35"/>
      <c r="AB4910" s="35"/>
      <c r="AC4910" s="35"/>
      <c r="AD4910" s="35"/>
      <c r="AE4910" s="331"/>
      <c r="AF4910" s="331"/>
      <c r="AG4910" s="331"/>
      <c r="AH4910" s="331"/>
      <c r="AI4910" s="331"/>
      <c r="AJ4910" s="331"/>
      <c r="AK4910" s="331"/>
      <c r="AL4910" s="34"/>
      <c r="AM4910" s="331"/>
      <c r="AN4910" s="35"/>
      <c r="AO4910" s="35"/>
      <c r="AP4910" s="162"/>
      <c r="AQ4910" s="35"/>
      <c r="AR4910" s="35"/>
      <c r="AS4910" s="35"/>
      <c r="AT4910" s="35"/>
      <c r="AU4910" s="35"/>
      <c r="AV4910" s="14"/>
      <c r="AW4910" s="14"/>
      <c r="AX4910" s="14"/>
      <c r="AY4910" s="14"/>
      <c r="AZ4910" s="14"/>
      <c r="BA4910" s="14"/>
    </row>
    <row r="4911" spans="3:53" ht="15.75">
      <c r="C4911" s="35"/>
      <c r="D4911" s="35"/>
      <c r="E4911" s="304"/>
      <c r="F4911" s="304"/>
      <c r="G4911" s="35"/>
      <c r="H4911" s="35"/>
      <c r="I4911" s="35"/>
      <c r="J4911" s="35"/>
      <c r="K4911" s="35"/>
      <c r="L4911" s="38"/>
      <c r="M4911" s="35"/>
      <c r="N4911" s="35"/>
      <c r="O4911" s="35"/>
      <c r="P4911" s="35"/>
      <c r="Q4911" s="35"/>
      <c r="R4911" s="35"/>
      <c r="S4911" s="35"/>
      <c r="T4911" s="35"/>
      <c r="U4911" s="35"/>
      <c r="V4911" s="35"/>
      <c r="W4911" s="35"/>
      <c r="X4911" s="35"/>
      <c r="Y4911" s="35"/>
      <c r="Z4911" s="35"/>
      <c r="AA4911" s="35"/>
      <c r="AB4911" s="35"/>
      <c r="AC4911" s="35"/>
      <c r="AD4911" s="35"/>
      <c r="AE4911" s="331"/>
      <c r="AF4911" s="331"/>
      <c r="AG4911" s="331"/>
      <c r="AH4911" s="331"/>
      <c r="AI4911" s="331"/>
      <c r="AJ4911" s="331"/>
      <c r="AK4911" s="331"/>
      <c r="AL4911" s="34"/>
      <c r="AM4911" s="331"/>
      <c r="AN4911" s="35"/>
      <c r="AO4911" s="35"/>
      <c r="AP4911" s="162"/>
      <c r="AQ4911" s="35"/>
      <c r="AR4911" s="35"/>
      <c r="AS4911" s="35"/>
      <c r="AT4911" s="35"/>
      <c r="AU4911" s="35"/>
      <c r="AV4911" s="14"/>
      <c r="AW4911" s="14"/>
      <c r="AX4911" s="14"/>
      <c r="AY4911" s="14"/>
      <c r="AZ4911" s="14"/>
      <c r="BA4911" s="14"/>
    </row>
    <row r="4912" spans="3:53" ht="15.75">
      <c r="C4912" s="35"/>
      <c r="D4912" s="35"/>
      <c r="E4912" s="304"/>
      <c r="F4912" s="304"/>
      <c r="G4912" s="35"/>
      <c r="H4912" s="35"/>
      <c r="I4912" s="35"/>
      <c r="J4912" s="35"/>
      <c r="K4912" s="35"/>
      <c r="L4912" s="38"/>
      <c r="M4912" s="35"/>
      <c r="N4912" s="35"/>
      <c r="O4912" s="35"/>
      <c r="P4912" s="35"/>
      <c r="Q4912" s="35"/>
      <c r="R4912" s="35"/>
      <c r="S4912" s="35"/>
      <c r="T4912" s="35"/>
      <c r="U4912" s="35"/>
      <c r="V4912" s="35"/>
      <c r="W4912" s="35"/>
      <c r="X4912" s="35"/>
      <c r="Y4912" s="35"/>
      <c r="Z4912" s="35"/>
      <c r="AA4912" s="35"/>
      <c r="AB4912" s="35"/>
      <c r="AC4912" s="35"/>
      <c r="AD4912" s="35"/>
      <c r="AE4912" s="331"/>
      <c r="AF4912" s="331"/>
      <c r="AG4912" s="331"/>
      <c r="AH4912" s="331"/>
      <c r="AI4912" s="331"/>
      <c r="AJ4912" s="331"/>
      <c r="AK4912" s="331"/>
      <c r="AL4912" s="34"/>
      <c r="AM4912" s="331"/>
      <c r="AN4912" s="35"/>
      <c r="AO4912" s="35"/>
      <c r="AP4912" s="162"/>
      <c r="AQ4912" s="35"/>
      <c r="AR4912" s="35"/>
      <c r="AS4912" s="35"/>
      <c r="AT4912" s="35"/>
      <c r="AU4912" s="35"/>
      <c r="AV4912" s="14"/>
      <c r="AW4912" s="14"/>
      <c r="AX4912" s="14"/>
      <c r="AY4912" s="14"/>
      <c r="AZ4912" s="14"/>
      <c r="BA4912" s="14"/>
    </row>
    <row r="4913" spans="3:53" ht="15.75">
      <c r="C4913" s="35"/>
      <c r="D4913" s="35"/>
      <c r="E4913" s="304"/>
      <c r="F4913" s="304"/>
      <c r="G4913" s="35"/>
      <c r="H4913" s="35"/>
      <c r="I4913" s="35"/>
      <c r="J4913" s="35"/>
      <c r="K4913" s="35"/>
      <c r="L4913" s="38"/>
      <c r="M4913" s="35"/>
      <c r="N4913" s="35"/>
      <c r="O4913" s="35"/>
      <c r="P4913" s="35"/>
      <c r="Q4913" s="35"/>
      <c r="R4913" s="35"/>
      <c r="S4913" s="35"/>
      <c r="T4913" s="35"/>
      <c r="U4913" s="35"/>
      <c r="V4913" s="35"/>
      <c r="W4913" s="35"/>
      <c r="X4913" s="35"/>
      <c r="Y4913" s="35"/>
      <c r="Z4913" s="35"/>
      <c r="AA4913" s="35"/>
      <c r="AB4913" s="35"/>
      <c r="AC4913" s="35"/>
      <c r="AD4913" s="35"/>
      <c r="AE4913" s="331"/>
      <c r="AF4913" s="331"/>
      <c r="AG4913" s="331"/>
      <c r="AH4913" s="331"/>
      <c r="AI4913" s="331"/>
      <c r="AJ4913" s="331"/>
      <c r="AK4913" s="331"/>
      <c r="AL4913" s="34"/>
      <c r="AM4913" s="331"/>
      <c r="AN4913" s="35"/>
      <c r="AO4913" s="35"/>
      <c r="AP4913" s="162"/>
      <c r="AQ4913" s="35"/>
      <c r="AR4913" s="35"/>
      <c r="AS4913" s="35"/>
      <c r="AT4913" s="35"/>
      <c r="AU4913" s="35"/>
      <c r="AV4913" s="14"/>
      <c r="AW4913" s="14"/>
      <c r="AX4913" s="14"/>
      <c r="AY4913" s="14"/>
      <c r="AZ4913" s="14"/>
      <c r="BA4913" s="14"/>
    </row>
    <row r="4914" spans="3:53" ht="15.75">
      <c r="C4914" s="35"/>
      <c r="D4914" s="35"/>
      <c r="E4914" s="304"/>
      <c r="F4914" s="304"/>
      <c r="G4914" s="35"/>
      <c r="H4914" s="35"/>
      <c r="I4914" s="35"/>
      <c r="J4914" s="35"/>
      <c r="K4914" s="35"/>
      <c r="L4914" s="38"/>
      <c r="M4914" s="35"/>
      <c r="N4914" s="35"/>
      <c r="O4914" s="35"/>
      <c r="P4914" s="35"/>
      <c r="Q4914" s="35"/>
      <c r="R4914" s="35"/>
      <c r="S4914" s="35"/>
      <c r="T4914" s="35"/>
      <c r="U4914" s="35"/>
      <c r="V4914" s="35"/>
      <c r="W4914" s="35"/>
      <c r="X4914" s="35"/>
      <c r="Y4914" s="35"/>
      <c r="Z4914" s="35"/>
      <c r="AA4914" s="35"/>
      <c r="AB4914" s="35"/>
      <c r="AC4914" s="35"/>
      <c r="AD4914" s="35"/>
      <c r="AE4914" s="331"/>
      <c r="AF4914" s="331"/>
      <c r="AG4914" s="331"/>
      <c r="AH4914" s="331"/>
      <c r="AI4914" s="331"/>
      <c r="AJ4914" s="331"/>
      <c r="AK4914" s="331"/>
      <c r="AL4914" s="34"/>
      <c r="AM4914" s="331"/>
      <c r="AN4914" s="35"/>
      <c r="AO4914" s="35"/>
      <c r="AP4914" s="162"/>
      <c r="AQ4914" s="35"/>
      <c r="AR4914" s="35"/>
      <c r="AS4914" s="35"/>
      <c r="AT4914" s="35"/>
      <c r="AU4914" s="35"/>
      <c r="AV4914" s="14"/>
      <c r="AW4914" s="14"/>
      <c r="AX4914" s="14"/>
      <c r="AY4914" s="14"/>
      <c r="AZ4914" s="14"/>
      <c r="BA4914" s="14"/>
    </row>
    <row r="4915" spans="3:53" ht="15.75">
      <c r="C4915" s="35"/>
      <c r="D4915" s="35"/>
      <c r="E4915" s="304"/>
      <c r="F4915" s="304"/>
      <c r="G4915" s="35"/>
      <c r="H4915" s="35"/>
      <c r="I4915" s="35"/>
      <c r="J4915" s="35"/>
      <c r="K4915" s="35"/>
      <c r="L4915" s="38"/>
      <c r="M4915" s="35"/>
      <c r="N4915" s="35"/>
      <c r="O4915" s="35"/>
      <c r="P4915" s="35"/>
      <c r="Q4915" s="35"/>
      <c r="R4915" s="35"/>
      <c r="S4915" s="35"/>
      <c r="T4915" s="35"/>
      <c r="U4915" s="35"/>
      <c r="V4915" s="35"/>
      <c r="W4915" s="35"/>
      <c r="X4915" s="35"/>
      <c r="Y4915" s="35"/>
      <c r="Z4915" s="35"/>
      <c r="AA4915" s="35"/>
      <c r="AB4915" s="35"/>
      <c r="AC4915" s="35"/>
      <c r="AD4915" s="35"/>
      <c r="AE4915" s="331"/>
      <c r="AF4915" s="331"/>
      <c r="AG4915" s="331"/>
      <c r="AH4915" s="331"/>
      <c r="AI4915" s="331"/>
      <c r="AJ4915" s="331"/>
      <c r="AK4915" s="331"/>
      <c r="AL4915" s="34"/>
      <c r="AM4915" s="331"/>
      <c r="AN4915" s="35"/>
      <c r="AO4915" s="35"/>
      <c r="AP4915" s="162"/>
      <c r="AQ4915" s="35"/>
      <c r="AR4915" s="35"/>
      <c r="AS4915" s="35"/>
      <c r="AT4915" s="35"/>
      <c r="AU4915" s="35"/>
      <c r="AV4915" s="14"/>
      <c r="AW4915" s="14"/>
      <c r="AX4915" s="14"/>
      <c r="AY4915" s="14"/>
      <c r="AZ4915" s="14"/>
      <c r="BA4915" s="14"/>
    </row>
    <row r="4916" spans="3:53" ht="15.75">
      <c r="C4916" s="35"/>
      <c r="D4916" s="35"/>
      <c r="E4916" s="304"/>
      <c r="F4916" s="304"/>
      <c r="G4916" s="35"/>
      <c r="H4916" s="35"/>
      <c r="I4916" s="35"/>
      <c r="J4916" s="35"/>
      <c r="K4916" s="35"/>
      <c r="L4916" s="38"/>
      <c r="M4916" s="35"/>
      <c r="N4916" s="35"/>
      <c r="O4916" s="35"/>
      <c r="P4916" s="35"/>
      <c r="Q4916" s="35"/>
      <c r="R4916" s="35"/>
      <c r="S4916" s="35"/>
      <c r="T4916" s="35"/>
      <c r="U4916" s="35"/>
      <c r="V4916" s="35"/>
      <c r="W4916" s="35"/>
      <c r="X4916" s="35"/>
      <c r="Y4916" s="35"/>
      <c r="Z4916" s="35"/>
      <c r="AA4916" s="35"/>
      <c r="AB4916" s="35"/>
      <c r="AC4916" s="35"/>
      <c r="AD4916" s="35"/>
      <c r="AE4916" s="331"/>
      <c r="AF4916" s="331"/>
      <c r="AG4916" s="331"/>
      <c r="AH4916" s="331"/>
      <c r="AI4916" s="331"/>
      <c r="AJ4916" s="331"/>
      <c r="AK4916" s="331"/>
      <c r="AL4916" s="34"/>
      <c r="AM4916" s="331"/>
      <c r="AN4916" s="35"/>
      <c r="AO4916" s="35"/>
      <c r="AP4916" s="162"/>
      <c r="AQ4916" s="35"/>
      <c r="AR4916" s="35"/>
      <c r="AS4916" s="35"/>
      <c r="AT4916" s="35"/>
      <c r="AU4916" s="35"/>
      <c r="AV4916" s="14"/>
      <c r="AW4916" s="14"/>
      <c r="AX4916" s="14"/>
      <c r="AY4916" s="14"/>
      <c r="AZ4916" s="14"/>
      <c r="BA4916" s="14"/>
    </row>
    <row r="4917" spans="3:53" ht="15.75">
      <c r="C4917" s="35"/>
      <c r="D4917" s="35"/>
      <c r="E4917" s="304"/>
      <c r="F4917" s="304"/>
      <c r="G4917" s="35"/>
      <c r="H4917" s="35"/>
      <c r="I4917" s="35"/>
      <c r="J4917" s="35"/>
      <c r="K4917" s="35"/>
      <c r="L4917" s="38"/>
      <c r="M4917" s="35"/>
      <c r="N4917" s="35"/>
      <c r="O4917" s="35"/>
      <c r="P4917" s="35"/>
      <c r="Q4917" s="35"/>
      <c r="R4917" s="35"/>
      <c r="S4917" s="35"/>
      <c r="T4917" s="35"/>
      <c r="U4917" s="35"/>
      <c r="V4917" s="35"/>
      <c r="W4917" s="35"/>
      <c r="X4917" s="35"/>
      <c r="Y4917" s="35"/>
      <c r="Z4917" s="35"/>
      <c r="AA4917" s="35"/>
      <c r="AB4917" s="35"/>
      <c r="AC4917" s="35"/>
      <c r="AD4917" s="35"/>
      <c r="AE4917" s="331"/>
      <c r="AF4917" s="331"/>
      <c r="AG4917" s="331"/>
      <c r="AH4917" s="331"/>
      <c r="AI4917" s="331"/>
      <c r="AJ4917" s="331"/>
      <c r="AK4917" s="331"/>
      <c r="AL4917" s="34"/>
      <c r="AM4917" s="331"/>
      <c r="AN4917" s="35"/>
      <c r="AO4917" s="35"/>
      <c r="AP4917" s="162"/>
      <c r="AQ4917" s="35"/>
      <c r="AR4917" s="35"/>
      <c r="AS4917" s="35"/>
      <c r="AT4917" s="35"/>
      <c r="AU4917" s="35"/>
      <c r="AV4917" s="14"/>
      <c r="AW4917" s="14"/>
      <c r="AX4917" s="14"/>
      <c r="AY4917" s="14"/>
      <c r="AZ4917" s="14"/>
      <c r="BA4917" s="14"/>
    </row>
    <row r="4918" spans="3:53" ht="15.75">
      <c r="C4918" s="35"/>
      <c r="D4918" s="35"/>
      <c r="E4918" s="304"/>
      <c r="F4918" s="304"/>
      <c r="G4918" s="35"/>
      <c r="H4918" s="35"/>
      <c r="I4918" s="35"/>
      <c r="J4918" s="35"/>
      <c r="K4918" s="35"/>
      <c r="L4918" s="38"/>
      <c r="M4918" s="35"/>
      <c r="N4918" s="35"/>
      <c r="O4918" s="35"/>
      <c r="P4918" s="35"/>
      <c r="Q4918" s="35"/>
      <c r="R4918" s="35"/>
      <c r="S4918" s="35"/>
      <c r="T4918" s="35"/>
      <c r="U4918" s="35"/>
      <c r="V4918" s="35"/>
      <c r="W4918" s="35"/>
      <c r="X4918" s="35"/>
      <c r="Y4918" s="35"/>
      <c r="Z4918" s="35"/>
      <c r="AA4918" s="35"/>
      <c r="AB4918" s="35"/>
      <c r="AC4918" s="35"/>
      <c r="AD4918" s="35"/>
      <c r="AE4918" s="331"/>
      <c r="AF4918" s="331"/>
      <c r="AG4918" s="331"/>
      <c r="AH4918" s="331"/>
      <c r="AI4918" s="331"/>
      <c r="AJ4918" s="331"/>
      <c r="AK4918" s="331"/>
      <c r="AL4918" s="34"/>
      <c r="AM4918" s="331"/>
      <c r="AN4918" s="35"/>
      <c r="AO4918" s="35"/>
      <c r="AP4918" s="162"/>
      <c r="AQ4918" s="35"/>
      <c r="AR4918" s="35"/>
      <c r="AS4918" s="35"/>
      <c r="AT4918" s="35"/>
      <c r="AU4918" s="35"/>
      <c r="AV4918" s="14"/>
      <c r="AW4918" s="14"/>
      <c r="AX4918" s="14"/>
      <c r="AY4918" s="14"/>
      <c r="AZ4918" s="14"/>
      <c r="BA4918" s="14"/>
    </row>
    <row r="4919" spans="3:53" ht="15.75">
      <c r="C4919" s="35"/>
      <c r="D4919" s="35"/>
      <c r="E4919" s="304"/>
      <c r="F4919" s="304"/>
      <c r="G4919" s="35"/>
      <c r="H4919" s="35"/>
      <c r="I4919" s="35"/>
      <c r="J4919" s="35"/>
      <c r="K4919" s="35"/>
      <c r="L4919" s="38"/>
      <c r="M4919" s="35"/>
      <c r="N4919" s="35"/>
      <c r="O4919" s="35"/>
      <c r="P4919" s="35"/>
      <c r="Q4919" s="35"/>
      <c r="R4919" s="35"/>
      <c r="S4919" s="35"/>
      <c r="T4919" s="35"/>
      <c r="U4919" s="35"/>
      <c r="V4919" s="35"/>
      <c r="W4919" s="35"/>
      <c r="X4919" s="35"/>
      <c r="Y4919" s="35"/>
      <c r="Z4919" s="35"/>
      <c r="AA4919" s="35"/>
      <c r="AB4919" s="35"/>
      <c r="AC4919" s="35"/>
      <c r="AD4919" s="35"/>
      <c r="AE4919" s="331"/>
      <c r="AF4919" s="331"/>
      <c r="AG4919" s="331"/>
      <c r="AH4919" s="331"/>
      <c r="AI4919" s="331"/>
      <c r="AJ4919" s="331"/>
      <c r="AK4919" s="331"/>
      <c r="AL4919" s="34"/>
      <c r="AM4919" s="331"/>
      <c r="AN4919" s="35"/>
      <c r="AO4919" s="35"/>
      <c r="AP4919" s="162"/>
      <c r="AQ4919" s="35"/>
      <c r="AR4919" s="35"/>
      <c r="AS4919" s="35"/>
      <c r="AT4919" s="35"/>
      <c r="AU4919" s="35"/>
      <c r="AV4919" s="14"/>
      <c r="AW4919" s="14"/>
      <c r="AX4919" s="14"/>
      <c r="AY4919" s="14"/>
      <c r="AZ4919" s="14"/>
      <c r="BA4919" s="14"/>
    </row>
    <row r="4920" spans="3:53" ht="15.75">
      <c r="C4920" s="35"/>
      <c r="D4920" s="35"/>
      <c r="E4920" s="304"/>
      <c r="F4920" s="304"/>
      <c r="G4920" s="35"/>
      <c r="H4920" s="35"/>
      <c r="I4920" s="35"/>
      <c r="J4920" s="35"/>
      <c r="K4920" s="35"/>
      <c r="L4920" s="38"/>
      <c r="M4920" s="35"/>
      <c r="N4920" s="35"/>
      <c r="O4920" s="35"/>
      <c r="P4920" s="35"/>
      <c r="Q4920" s="35"/>
      <c r="R4920" s="35"/>
      <c r="S4920" s="35"/>
      <c r="T4920" s="35"/>
      <c r="U4920" s="35"/>
      <c r="V4920" s="35"/>
      <c r="W4920" s="35"/>
      <c r="X4920" s="35"/>
      <c r="Y4920" s="35"/>
      <c r="Z4920" s="35"/>
      <c r="AA4920" s="35"/>
      <c r="AB4920" s="35"/>
      <c r="AC4920" s="35"/>
      <c r="AD4920" s="35"/>
      <c r="AE4920" s="331"/>
      <c r="AF4920" s="331"/>
      <c r="AG4920" s="331"/>
      <c r="AH4920" s="331"/>
      <c r="AI4920" s="331"/>
      <c r="AJ4920" s="331"/>
      <c r="AK4920" s="331"/>
      <c r="AL4920" s="34"/>
      <c r="AM4920" s="331"/>
      <c r="AN4920" s="35"/>
      <c r="AO4920" s="35"/>
      <c r="AP4920" s="162"/>
      <c r="AQ4920" s="35"/>
      <c r="AR4920" s="35"/>
      <c r="AS4920" s="35"/>
      <c r="AT4920" s="35"/>
      <c r="AU4920" s="35"/>
      <c r="AV4920" s="14"/>
      <c r="AW4920" s="14"/>
      <c r="AX4920" s="14"/>
      <c r="AY4920" s="14"/>
      <c r="AZ4920" s="14"/>
      <c r="BA4920" s="14"/>
    </row>
    <row r="4921" spans="3:53" ht="15.75">
      <c r="C4921" s="35"/>
      <c r="D4921" s="35"/>
      <c r="E4921" s="304"/>
      <c r="F4921" s="304"/>
      <c r="G4921" s="35"/>
      <c r="H4921" s="35"/>
      <c r="I4921" s="35"/>
      <c r="J4921" s="35"/>
      <c r="K4921" s="35"/>
      <c r="L4921" s="38"/>
      <c r="M4921" s="35"/>
      <c r="N4921" s="35"/>
      <c r="O4921" s="35"/>
      <c r="P4921" s="35"/>
      <c r="Q4921" s="35"/>
      <c r="R4921" s="35"/>
      <c r="S4921" s="35"/>
      <c r="T4921" s="35"/>
      <c r="U4921" s="35"/>
      <c r="V4921" s="35"/>
      <c r="W4921" s="35"/>
      <c r="X4921" s="35"/>
      <c r="Y4921" s="35"/>
      <c r="Z4921" s="35"/>
      <c r="AA4921" s="35"/>
      <c r="AB4921" s="35"/>
      <c r="AC4921" s="35"/>
      <c r="AD4921" s="35"/>
      <c r="AE4921" s="331"/>
      <c r="AF4921" s="331"/>
      <c r="AG4921" s="331"/>
      <c r="AH4921" s="331"/>
      <c r="AI4921" s="331"/>
      <c r="AJ4921" s="331"/>
      <c r="AK4921" s="331"/>
      <c r="AL4921" s="34"/>
      <c r="AM4921" s="331"/>
      <c r="AN4921" s="35"/>
      <c r="AO4921" s="35"/>
      <c r="AP4921" s="162"/>
      <c r="AQ4921" s="35"/>
      <c r="AR4921" s="35"/>
      <c r="AS4921" s="35"/>
      <c r="AT4921" s="35"/>
      <c r="AU4921" s="35"/>
      <c r="AV4921" s="14"/>
      <c r="AW4921" s="14"/>
      <c r="AX4921" s="14"/>
      <c r="AY4921" s="14"/>
      <c r="AZ4921" s="14"/>
      <c r="BA4921" s="14"/>
    </row>
    <row r="4922" spans="3:53" ht="15.75">
      <c r="C4922" s="35"/>
      <c r="D4922" s="35"/>
      <c r="E4922" s="304"/>
      <c r="F4922" s="304"/>
      <c r="G4922" s="35"/>
      <c r="H4922" s="35"/>
      <c r="I4922" s="35"/>
      <c r="J4922" s="35"/>
      <c r="K4922" s="35"/>
      <c r="L4922" s="38"/>
      <c r="M4922" s="35"/>
      <c r="N4922" s="35"/>
      <c r="O4922" s="35"/>
      <c r="P4922" s="35"/>
      <c r="Q4922" s="35"/>
      <c r="R4922" s="35"/>
      <c r="S4922" s="35"/>
      <c r="T4922" s="35"/>
      <c r="U4922" s="35"/>
      <c r="V4922" s="35"/>
      <c r="W4922" s="35"/>
      <c r="X4922" s="35"/>
      <c r="Y4922" s="35"/>
      <c r="Z4922" s="35"/>
      <c r="AA4922" s="35"/>
      <c r="AB4922" s="35"/>
      <c r="AC4922" s="35"/>
      <c r="AD4922" s="35"/>
      <c r="AE4922" s="331"/>
      <c r="AF4922" s="331"/>
      <c r="AG4922" s="331"/>
      <c r="AH4922" s="331"/>
      <c r="AI4922" s="331"/>
      <c r="AJ4922" s="331"/>
      <c r="AK4922" s="331"/>
      <c r="AL4922" s="34"/>
      <c r="AM4922" s="331"/>
      <c r="AN4922" s="35"/>
      <c r="AO4922" s="35"/>
      <c r="AP4922" s="162"/>
      <c r="AQ4922" s="35"/>
      <c r="AR4922" s="35"/>
      <c r="AS4922" s="35"/>
      <c r="AT4922" s="35"/>
      <c r="AU4922" s="35"/>
      <c r="AV4922" s="14"/>
      <c r="AW4922" s="14"/>
      <c r="AX4922" s="14"/>
      <c r="AY4922" s="14"/>
      <c r="AZ4922" s="14"/>
      <c r="BA4922" s="14"/>
    </row>
    <row r="4923" spans="3:53" ht="15.75">
      <c r="C4923" s="35"/>
      <c r="D4923" s="35"/>
      <c r="E4923" s="304"/>
      <c r="F4923" s="304"/>
      <c r="G4923" s="35"/>
      <c r="H4923" s="35"/>
      <c r="I4923" s="35"/>
      <c r="J4923" s="35"/>
      <c r="K4923" s="35"/>
      <c r="L4923" s="38"/>
      <c r="M4923" s="35"/>
      <c r="N4923" s="35"/>
      <c r="O4923" s="35"/>
      <c r="P4923" s="35"/>
      <c r="Q4923" s="35"/>
      <c r="R4923" s="35"/>
      <c r="S4923" s="35"/>
      <c r="T4923" s="35"/>
      <c r="U4923" s="35"/>
      <c r="V4923" s="35"/>
      <c r="W4923" s="35"/>
      <c r="X4923" s="35"/>
      <c r="Y4923" s="35"/>
      <c r="Z4923" s="35"/>
      <c r="AA4923" s="35"/>
      <c r="AB4923" s="35"/>
      <c r="AC4923" s="35"/>
      <c r="AD4923" s="35"/>
      <c r="AE4923" s="331"/>
      <c r="AF4923" s="331"/>
      <c r="AG4923" s="331"/>
      <c r="AH4923" s="331"/>
      <c r="AI4923" s="331"/>
      <c r="AJ4923" s="331"/>
      <c r="AK4923" s="331"/>
      <c r="AL4923" s="34"/>
      <c r="AM4923" s="331"/>
      <c r="AN4923" s="35"/>
      <c r="AO4923" s="35"/>
      <c r="AP4923" s="162"/>
      <c r="AQ4923" s="35"/>
      <c r="AR4923" s="35"/>
      <c r="AS4923" s="35"/>
      <c r="AT4923" s="35"/>
      <c r="AU4923" s="35"/>
      <c r="AV4923" s="14"/>
      <c r="AW4923" s="14"/>
      <c r="AX4923" s="14"/>
      <c r="AY4923" s="14"/>
      <c r="AZ4923" s="14"/>
      <c r="BA4923" s="14"/>
    </row>
    <row r="4924" spans="3:53" ht="15.75">
      <c r="C4924" s="35"/>
      <c r="D4924" s="35"/>
      <c r="E4924" s="304"/>
      <c r="F4924" s="304"/>
      <c r="G4924" s="35"/>
      <c r="H4924" s="35"/>
      <c r="I4924" s="35"/>
      <c r="J4924" s="35"/>
      <c r="K4924" s="35"/>
      <c r="L4924" s="38"/>
      <c r="M4924" s="35"/>
      <c r="N4924" s="35"/>
      <c r="O4924" s="35"/>
      <c r="P4924" s="35"/>
      <c r="Q4924" s="35"/>
      <c r="R4924" s="35"/>
      <c r="S4924" s="35"/>
      <c r="T4924" s="35"/>
      <c r="U4924" s="35"/>
      <c r="V4924" s="35"/>
      <c r="W4924" s="35"/>
      <c r="X4924" s="35"/>
      <c r="Y4924" s="35"/>
      <c r="Z4924" s="35"/>
      <c r="AA4924" s="35"/>
      <c r="AB4924" s="35"/>
      <c r="AC4924" s="35"/>
      <c r="AD4924" s="35"/>
      <c r="AE4924" s="331"/>
      <c r="AF4924" s="331"/>
      <c r="AG4924" s="331"/>
      <c r="AH4924" s="331"/>
      <c r="AI4924" s="331"/>
      <c r="AJ4924" s="331"/>
      <c r="AK4924" s="331"/>
      <c r="AL4924" s="34"/>
      <c r="AM4924" s="331"/>
      <c r="AN4924" s="35"/>
      <c r="AO4924" s="35"/>
      <c r="AP4924" s="162"/>
      <c r="AQ4924" s="35"/>
      <c r="AR4924" s="35"/>
      <c r="AS4924" s="35"/>
      <c r="AT4924" s="35"/>
      <c r="AU4924" s="35"/>
      <c r="AV4924" s="14"/>
      <c r="AW4924" s="14"/>
      <c r="AX4924" s="14"/>
      <c r="AY4924" s="14"/>
      <c r="AZ4924" s="14"/>
      <c r="BA4924" s="14"/>
    </row>
    <row r="4925" spans="3:53" ht="15.75">
      <c r="C4925" s="35"/>
      <c r="D4925" s="35"/>
      <c r="E4925" s="304"/>
      <c r="F4925" s="304"/>
      <c r="G4925" s="35"/>
      <c r="H4925" s="35"/>
      <c r="I4925" s="35"/>
      <c r="J4925" s="35"/>
      <c r="K4925" s="35"/>
      <c r="L4925" s="38"/>
      <c r="M4925" s="35"/>
      <c r="N4925" s="35"/>
      <c r="O4925" s="35"/>
      <c r="P4925" s="35"/>
      <c r="Q4925" s="35"/>
      <c r="R4925" s="35"/>
      <c r="S4925" s="35"/>
      <c r="T4925" s="35"/>
      <c r="U4925" s="35"/>
      <c r="V4925" s="35"/>
      <c r="W4925" s="35"/>
      <c r="X4925" s="35"/>
      <c r="Y4925" s="35"/>
      <c r="Z4925" s="35"/>
      <c r="AA4925" s="35"/>
      <c r="AB4925" s="35"/>
      <c r="AC4925" s="35"/>
      <c r="AD4925" s="35"/>
      <c r="AE4925" s="331"/>
      <c r="AF4925" s="331"/>
      <c r="AG4925" s="331"/>
      <c r="AH4925" s="331"/>
      <c r="AI4925" s="331"/>
      <c r="AJ4925" s="331"/>
      <c r="AK4925" s="331"/>
      <c r="AL4925" s="34"/>
      <c r="AM4925" s="331"/>
      <c r="AN4925" s="35"/>
      <c r="AO4925" s="35"/>
      <c r="AP4925" s="162"/>
      <c r="AQ4925" s="35"/>
      <c r="AR4925" s="35"/>
      <c r="AS4925" s="35"/>
      <c r="AT4925" s="35"/>
      <c r="AU4925" s="35"/>
      <c r="AV4925" s="14"/>
      <c r="AW4925" s="14"/>
      <c r="AX4925" s="14"/>
      <c r="AY4925" s="14"/>
      <c r="AZ4925" s="14"/>
      <c r="BA4925" s="14"/>
    </row>
    <row r="4926" spans="3:53" ht="15.75">
      <c r="C4926" s="35"/>
      <c r="D4926" s="35"/>
      <c r="E4926" s="304"/>
      <c r="F4926" s="304"/>
      <c r="G4926" s="35"/>
      <c r="H4926" s="35"/>
      <c r="I4926" s="35"/>
      <c r="J4926" s="35"/>
      <c r="K4926" s="35"/>
      <c r="L4926" s="38"/>
      <c r="M4926" s="35"/>
      <c r="N4926" s="35"/>
      <c r="O4926" s="35"/>
      <c r="P4926" s="35"/>
      <c r="Q4926" s="35"/>
      <c r="R4926" s="35"/>
      <c r="S4926" s="35"/>
      <c r="T4926" s="35"/>
      <c r="U4926" s="35"/>
      <c r="V4926" s="35"/>
      <c r="W4926" s="35"/>
      <c r="X4926" s="35"/>
      <c r="Y4926" s="35"/>
      <c r="Z4926" s="35"/>
      <c r="AA4926" s="35"/>
      <c r="AB4926" s="35"/>
      <c r="AC4926" s="35"/>
      <c r="AD4926" s="35"/>
      <c r="AE4926" s="331"/>
      <c r="AF4926" s="331"/>
      <c r="AG4926" s="331"/>
      <c r="AH4926" s="331"/>
      <c r="AI4926" s="331"/>
      <c r="AJ4926" s="331"/>
      <c r="AK4926" s="331"/>
      <c r="AL4926" s="34"/>
      <c r="AM4926" s="331"/>
      <c r="AN4926" s="35"/>
      <c r="AO4926" s="35"/>
      <c r="AP4926" s="162"/>
      <c r="AQ4926" s="35"/>
      <c r="AR4926" s="35"/>
      <c r="AS4926" s="35"/>
      <c r="AT4926" s="35"/>
      <c r="AU4926" s="35"/>
      <c r="AV4926" s="14"/>
      <c r="AW4926" s="14"/>
      <c r="AX4926" s="14"/>
      <c r="AY4926" s="14"/>
      <c r="AZ4926" s="14"/>
      <c r="BA4926" s="14"/>
    </row>
    <row r="4927" spans="3:53" ht="15.75">
      <c r="C4927" s="35"/>
      <c r="D4927" s="35"/>
      <c r="E4927" s="304"/>
      <c r="F4927" s="304"/>
      <c r="G4927" s="35"/>
      <c r="H4927" s="35"/>
      <c r="I4927" s="35"/>
      <c r="J4927" s="35"/>
      <c r="K4927" s="35"/>
      <c r="L4927" s="38"/>
      <c r="M4927" s="35"/>
      <c r="N4927" s="35"/>
      <c r="O4927" s="35"/>
      <c r="P4927" s="35"/>
      <c r="Q4927" s="35"/>
      <c r="R4927" s="35"/>
      <c r="S4927" s="35"/>
      <c r="T4927" s="35"/>
      <c r="U4927" s="35"/>
      <c r="V4927" s="35"/>
      <c r="W4927" s="35"/>
      <c r="X4927" s="35"/>
      <c r="Y4927" s="35"/>
      <c r="Z4927" s="35"/>
      <c r="AA4927" s="35"/>
      <c r="AB4927" s="35"/>
      <c r="AC4927" s="35"/>
      <c r="AD4927" s="35"/>
      <c r="AE4927" s="331"/>
      <c r="AF4927" s="331"/>
      <c r="AG4927" s="331"/>
      <c r="AH4927" s="331"/>
      <c r="AI4927" s="331"/>
      <c r="AJ4927" s="331"/>
      <c r="AK4927" s="331"/>
      <c r="AL4927" s="34"/>
      <c r="AM4927" s="331"/>
      <c r="AN4927" s="35"/>
      <c r="AO4927" s="35"/>
      <c r="AP4927" s="162"/>
      <c r="AQ4927" s="35"/>
      <c r="AR4927" s="35"/>
      <c r="AS4927" s="35"/>
      <c r="AT4927" s="35"/>
      <c r="AU4927" s="35"/>
      <c r="AV4927" s="14"/>
      <c r="AW4927" s="14"/>
      <c r="AX4927" s="14"/>
      <c r="AY4927" s="14"/>
      <c r="AZ4927" s="14"/>
      <c r="BA4927" s="14"/>
    </row>
    <row r="4928" spans="3:53" ht="15.75">
      <c r="C4928" s="35"/>
      <c r="D4928" s="35"/>
      <c r="E4928" s="304"/>
      <c r="F4928" s="304"/>
      <c r="G4928" s="35"/>
      <c r="H4928" s="35"/>
      <c r="I4928" s="35"/>
      <c r="J4928" s="35"/>
      <c r="K4928" s="35"/>
      <c r="L4928" s="38"/>
      <c r="M4928" s="35"/>
      <c r="N4928" s="35"/>
      <c r="O4928" s="35"/>
      <c r="P4928" s="35"/>
      <c r="Q4928" s="35"/>
      <c r="R4928" s="35"/>
      <c r="S4928" s="35"/>
      <c r="T4928" s="35"/>
      <c r="U4928" s="35"/>
      <c r="V4928" s="35"/>
      <c r="W4928" s="35"/>
      <c r="X4928" s="35"/>
      <c r="Y4928" s="35"/>
      <c r="Z4928" s="35"/>
      <c r="AA4928" s="35"/>
      <c r="AB4928" s="35"/>
      <c r="AC4928" s="35"/>
      <c r="AD4928" s="35"/>
      <c r="AE4928" s="331"/>
      <c r="AF4928" s="331"/>
      <c r="AG4928" s="331"/>
      <c r="AH4928" s="331"/>
      <c r="AI4928" s="331"/>
      <c r="AJ4928" s="331"/>
      <c r="AK4928" s="331"/>
      <c r="AL4928" s="34"/>
      <c r="AM4928" s="331"/>
      <c r="AN4928" s="35"/>
      <c r="AO4928" s="35"/>
      <c r="AP4928" s="162"/>
      <c r="AQ4928" s="35"/>
      <c r="AR4928" s="35"/>
      <c r="AS4928" s="35"/>
      <c r="AT4928" s="35"/>
      <c r="AU4928" s="35"/>
      <c r="AV4928" s="14"/>
      <c r="AW4928" s="14"/>
      <c r="AX4928" s="14"/>
      <c r="AY4928" s="14"/>
      <c r="AZ4928" s="14"/>
      <c r="BA4928" s="14"/>
    </row>
    <row r="4929" spans="3:53" ht="15.75">
      <c r="C4929" s="35"/>
      <c r="D4929" s="35"/>
      <c r="E4929" s="304"/>
      <c r="F4929" s="304"/>
      <c r="G4929" s="35"/>
      <c r="H4929" s="35"/>
      <c r="I4929" s="35"/>
      <c r="J4929" s="35"/>
      <c r="K4929" s="35"/>
      <c r="L4929" s="38"/>
      <c r="M4929" s="35"/>
      <c r="N4929" s="35"/>
      <c r="O4929" s="35"/>
      <c r="P4929" s="35"/>
      <c r="Q4929" s="35"/>
      <c r="R4929" s="35"/>
      <c r="S4929" s="35"/>
      <c r="T4929" s="35"/>
      <c r="U4929" s="35"/>
      <c r="V4929" s="35"/>
      <c r="W4929" s="35"/>
      <c r="X4929" s="35"/>
      <c r="Y4929" s="35"/>
      <c r="Z4929" s="35"/>
      <c r="AA4929" s="35"/>
      <c r="AB4929" s="35"/>
      <c r="AC4929" s="35"/>
      <c r="AD4929" s="35"/>
      <c r="AE4929" s="331"/>
      <c r="AF4929" s="331"/>
      <c r="AG4929" s="331"/>
      <c r="AH4929" s="331"/>
      <c r="AI4929" s="331"/>
      <c r="AJ4929" s="331"/>
      <c r="AK4929" s="331"/>
      <c r="AL4929" s="34"/>
      <c r="AM4929" s="331"/>
      <c r="AN4929" s="35"/>
      <c r="AO4929" s="35"/>
      <c r="AP4929" s="162"/>
      <c r="AQ4929" s="35"/>
      <c r="AR4929" s="35"/>
      <c r="AS4929" s="35"/>
      <c r="AT4929" s="35"/>
      <c r="AU4929" s="35"/>
      <c r="AV4929" s="14"/>
      <c r="AW4929" s="14"/>
      <c r="AX4929" s="14"/>
      <c r="AY4929" s="14"/>
      <c r="AZ4929" s="14"/>
      <c r="BA4929" s="14"/>
    </row>
    <row r="4930" spans="3:53" ht="15.75">
      <c r="C4930" s="35"/>
      <c r="D4930" s="35"/>
      <c r="E4930" s="304"/>
      <c r="F4930" s="304"/>
      <c r="G4930" s="35"/>
      <c r="H4930" s="35"/>
      <c r="I4930" s="35"/>
      <c r="J4930" s="35"/>
      <c r="K4930" s="35"/>
      <c r="L4930" s="38"/>
      <c r="M4930" s="35"/>
      <c r="N4930" s="35"/>
      <c r="O4930" s="35"/>
      <c r="P4930" s="35"/>
      <c r="Q4930" s="35"/>
      <c r="R4930" s="35"/>
      <c r="S4930" s="35"/>
      <c r="T4930" s="35"/>
      <c r="U4930" s="35"/>
      <c r="V4930" s="35"/>
      <c r="W4930" s="35"/>
      <c r="X4930" s="35"/>
      <c r="Y4930" s="35"/>
      <c r="Z4930" s="35"/>
      <c r="AA4930" s="35"/>
      <c r="AB4930" s="35"/>
      <c r="AC4930" s="35"/>
      <c r="AD4930" s="35"/>
      <c r="AE4930" s="331"/>
      <c r="AF4930" s="331"/>
      <c r="AG4930" s="331"/>
      <c r="AH4930" s="331"/>
      <c r="AI4930" s="331"/>
      <c r="AJ4930" s="331"/>
      <c r="AK4930" s="331"/>
      <c r="AL4930" s="34"/>
      <c r="AM4930" s="331"/>
      <c r="AN4930" s="35"/>
      <c r="AO4930" s="35"/>
      <c r="AP4930" s="162"/>
      <c r="AQ4930" s="35"/>
      <c r="AR4930" s="35"/>
      <c r="AS4930" s="35"/>
      <c r="AT4930" s="35"/>
      <c r="AU4930" s="35"/>
      <c r="AV4930" s="14"/>
      <c r="AW4930" s="14"/>
      <c r="AX4930" s="14"/>
      <c r="AY4930" s="14"/>
      <c r="AZ4930" s="14"/>
      <c r="BA4930" s="14"/>
    </row>
    <row r="4931" spans="3:53" ht="15.75">
      <c r="C4931" s="35"/>
      <c r="D4931" s="35"/>
      <c r="E4931" s="304"/>
      <c r="F4931" s="304"/>
      <c r="G4931" s="35"/>
      <c r="H4931" s="35"/>
      <c r="I4931" s="35"/>
      <c r="J4931" s="35"/>
      <c r="K4931" s="35"/>
      <c r="L4931" s="38"/>
      <c r="M4931" s="35"/>
      <c r="N4931" s="35"/>
      <c r="O4931" s="35"/>
      <c r="P4931" s="35"/>
      <c r="Q4931" s="35"/>
      <c r="R4931" s="35"/>
      <c r="S4931" s="35"/>
      <c r="T4931" s="35"/>
      <c r="U4931" s="35"/>
      <c r="V4931" s="35"/>
      <c r="W4931" s="35"/>
      <c r="X4931" s="35"/>
      <c r="Y4931" s="35"/>
      <c r="Z4931" s="35"/>
      <c r="AA4931" s="35"/>
      <c r="AB4931" s="35"/>
      <c r="AC4931" s="35"/>
      <c r="AD4931" s="35"/>
      <c r="AE4931" s="331"/>
      <c r="AF4931" s="331"/>
      <c r="AG4931" s="331"/>
      <c r="AH4931" s="331"/>
      <c r="AI4931" s="331"/>
      <c r="AJ4931" s="331"/>
      <c r="AK4931" s="331"/>
      <c r="AL4931" s="34"/>
      <c r="AM4931" s="331"/>
      <c r="AN4931" s="35"/>
      <c r="AO4931" s="35"/>
      <c r="AP4931" s="162"/>
      <c r="AQ4931" s="35"/>
      <c r="AR4931" s="35"/>
      <c r="AS4931" s="35"/>
      <c r="AT4931" s="35"/>
      <c r="AU4931" s="35"/>
      <c r="AV4931" s="14"/>
      <c r="AW4931" s="14"/>
      <c r="AX4931" s="14"/>
      <c r="AY4931" s="14"/>
      <c r="AZ4931" s="14"/>
      <c r="BA4931" s="14"/>
    </row>
    <row r="4932" spans="3:53" ht="15.75">
      <c r="C4932" s="35"/>
      <c r="D4932" s="35"/>
      <c r="E4932" s="304"/>
      <c r="F4932" s="304"/>
      <c r="G4932" s="35"/>
      <c r="H4932" s="35"/>
      <c r="I4932" s="35"/>
      <c r="J4932" s="35"/>
      <c r="K4932" s="35"/>
      <c r="L4932" s="38"/>
      <c r="M4932" s="35"/>
      <c r="N4932" s="35"/>
      <c r="O4932" s="35"/>
      <c r="P4932" s="35"/>
      <c r="Q4932" s="35"/>
      <c r="R4932" s="35"/>
      <c r="S4932" s="35"/>
      <c r="T4932" s="35"/>
      <c r="U4932" s="35"/>
      <c r="V4932" s="35"/>
      <c r="W4932" s="35"/>
      <c r="X4932" s="35"/>
      <c r="Y4932" s="35"/>
      <c r="Z4932" s="35"/>
      <c r="AA4932" s="35"/>
      <c r="AB4932" s="35"/>
      <c r="AC4932" s="35"/>
      <c r="AD4932" s="35"/>
      <c r="AE4932" s="331"/>
      <c r="AF4932" s="331"/>
      <c r="AG4932" s="331"/>
      <c r="AH4932" s="331"/>
      <c r="AI4932" s="331"/>
      <c r="AJ4932" s="331"/>
      <c r="AK4932" s="331"/>
      <c r="AL4932" s="34"/>
      <c r="AM4932" s="331"/>
      <c r="AN4932" s="35"/>
      <c r="AO4932" s="35"/>
      <c r="AP4932" s="162"/>
      <c r="AQ4932" s="35"/>
      <c r="AR4932" s="35"/>
      <c r="AS4932" s="35"/>
      <c r="AT4932" s="35"/>
      <c r="AU4932" s="35"/>
      <c r="AV4932" s="14"/>
      <c r="AW4932" s="14"/>
      <c r="AX4932" s="14"/>
      <c r="AY4932" s="14"/>
      <c r="AZ4932" s="14"/>
      <c r="BA4932" s="14"/>
    </row>
    <row r="4933" spans="3:53" ht="15.75">
      <c r="C4933" s="35"/>
      <c r="D4933" s="35"/>
      <c r="E4933" s="304"/>
      <c r="F4933" s="304"/>
      <c r="G4933" s="35"/>
      <c r="H4933" s="35"/>
      <c r="I4933" s="35"/>
      <c r="J4933" s="35"/>
      <c r="K4933" s="35"/>
      <c r="L4933" s="38"/>
      <c r="M4933" s="35"/>
      <c r="N4933" s="35"/>
      <c r="O4933" s="35"/>
      <c r="P4933" s="35"/>
      <c r="Q4933" s="35"/>
      <c r="R4933" s="35"/>
      <c r="S4933" s="35"/>
      <c r="T4933" s="35"/>
      <c r="U4933" s="35"/>
      <c r="V4933" s="35"/>
      <c r="W4933" s="35"/>
      <c r="X4933" s="35"/>
      <c r="Y4933" s="35"/>
      <c r="Z4933" s="35"/>
      <c r="AA4933" s="35"/>
      <c r="AB4933" s="35"/>
      <c r="AC4933" s="35"/>
      <c r="AD4933" s="35"/>
      <c r="AE4933" s="331"/>
      <c r="AF4933" s="331"/>
      <c r="AG4933" s="331"/>
      <c r="AH4933" s="331"/>
      <c r="AI4933" s="331"/>
      <c r="AJ4933" s="331"/>
      <c r="AK4933" s="331"/>
      <c r="AL4933" s="34"/>
      <c r="AM4933" s="331"/>
      <c r="AN4933" s="35"/>
      <c r="AO4933" s="35"/>
      <c r="AP4933" s="162"/>
      <c r="AQ4933" s="35"/>
      <c r="AR4933" s="35"/>
      <c r="AS4933" s="35"/>
      <c r="AT4933" s="35"/>
      <c r="AU4933" s="35"/>
      <c r="AV4933" s="14"/>
      <c r="AW4933" s="14"/>
      <c r="AX4933" s="14"/>
      <c r="AY4933" s="14"/>
      <c r="AZ4933" s="14"/>
      <c r="BA4933" s="14"/>
    </row>
    <row r="4934" spans="3:53" ht="15.75">
      <c r="C4934" s="35"/>
      <c r="D4934" s="35"/>
      <c r="E4934" s="304"/>
      <c r="F4934" s="304"/>
      <c r="G4934" s="35"/>
      <c r="H4934" s="35"/>
      <c r="I4934" s="35"/>
      <c r="J4934" s="35"/>
      <c r="K4934" s="35"/>
      <c r="L4934" s="38"/>
      <c r="M4934" s="35"/>
      <c r="N4934" s="35"/>
      <c r="O4934" s="35"/>
      <c r="P4934" s="35"/>
      <c r="Q4934" s="35"/>
      <c r="R4934" s="35"/>
      <c r="S4934" s="35"/>
      <c r="T4934" s="35"/>
      <c r="U4934" s="35"/>
      <c r="V4934" s="35"/>
      <c r="W4934" s="35"/>
      <c r="X4934" s="35"/>
      <c r="Y4934" s="35"/>
      <c r="Z4934" s="35"/>
      <c r="AA4934" s="35"/>
      <c r="AB4934" s="35"/>
      <c r="AC4934" s="35"/>
      <c r="AD4934" s="35"/>
      <c r="AE4934" s="331"/>
      <c r="AF4934" s="331"/>
      <c r="AG4934" s="331"/>
      <c r="AH4934" s="331"/>
      <c r="AI4934" s="331"/>
      <c r="AJ4934" s="331"/>
      <c r="AK4934" s="331"/>
      <c r="AL4934" s="34"/>
      <c r="AM4934" s="331"/>
      <c r="AN4934" s="35"/>
      <c r="AO4934" s="35"/>
      <c r="AP4934" s="162"/>
      <c r="AQ4934" s="35"/>
      <c r="AR4934" s="35"/>
      <c r="AS4934" s="35"/>
      <c r="AT4934" s="35"/>
      <c r="AU4934" s="35"/>
      <c r="AV4934" s="14"/>
      <c r="AW4934" s="14"/>
      <c r="AX4934" s="14"/>
      <c r="AY4934" s="14"/>
      <c r="AZ4934" s="14"/>
      <c r="BA4934" s="14"/>
    </row>
    <row r="4935" spans="3:53" ht="15.75">
      <c r="C4935" s="35"/>
      <c r="D4935" s="35"/>
      <c r="E4935" s="304"/>
      <c r="F4935" s="304"/>
      <c r="G4935" s="35"/>
      <c r="H4935" s="35"/>
      <c r="I4935" s="35"/>
      <c r="J4935" s="35"/>
      <c r="K4935" s="35"/>
      <c r="L4935" s="38"/>
      <c r="M4935" s="35"/>
      <c r="N4935" s="35"/>
      <c r="O4935" s="35"/>
      <c r="P4935" s="35"/>
      <c r="Q4935" s="35"/>
      <c r="R4935" s="35"/>
      <c r="S4935" s="35"/>
      <c r="T4935" s="35"/>
      <c r="U4935" s="35"/>
      <c r="V4935" s="35"/>
      <c r="W4935" s="35"/>
      <c r="X4935" s="35"/>
      <c r="Y4935" s="35"/>
      <c r="Z4935" s="35"/>
      <c r="AA4935" s="35"/>
      <c r="AB4935" s="35"/>
      <c r="AC4935" s="35"/>
      <c r="AD4935" s="35"/>
      <c r="AE4935" s="331"/>
      <c r="AF4935" s="331"/>
      <c r="AG4935" s="331"/>
      <c r="AH4935" s="331"/>
      <c r="AI4935" s="331"/>
      <c r="AJ4935" s="331"/>
      <c r="AK4935" s="331"/>
      <c r="AL4935" s="34"/>
      <c r="AM4935" s="331"/>
      <c r="AN4935" s="35"/>
      <c r="AO4935" s="35"/>
      <c r="AP4935" s="162"/>
      <c r="AQ4935" s="35"/>
      <c r="AR4935" s="35"/>
      <c r="AS4935" s="35"/>
      <c r="AT4935" s="35"/>
      <c r="AU4935" s="35"/>
      <c r="AV4935" s="14"/>
      <c r="AW4935" s="14"/>
      <c r="AX4935" s="14"/>
      <c r="AY4935" s="14"/>
      <c r="AZ4935" s="14"/>
      <c r="BA4935" s="14"/>
    </row>
    <row r="4936" spans="3:53" ht="15.75">
      <c r="C4936" s="35"/>
      <c r="D4936" s="35"/>
      <c r="E4936" s="304"/>
      <c r="F4936" s="304"/>
      <c r="G4936" s="35"/>
      <c r="H4936" s="35"/>
      <c r="I4936" s="35"/>
      <c r="J4936" s="35"/>
      <c r="K4936" s="35"/>
      <c r="L4936" s="38"/>
      <c r="M4936" s="35"/>
      <c r="N4936" s="35"/>
      <c r="O4936" s="35"/>
      <c r="P4936" s="35"/>
      <c r="Q4936" s="35"/>
      <c r="R4936" s="35"/>
      <c r="S4936" s="35"/>
      <c r="T4936" s="35"/>
      <c r="U4936" s="35"/>
      <c r="V4936" s="35"/>
      <c r="W4936" s="35"/>
      <c r="X4936" s="35"/>
      <c r="Y4936" s="35"/>
      <c r="Z4936" s="35"/>
      <c r="AA4936" s="35"/>
      <c r="AB4936" s="35"/>
      <c r="AC4936" s="35"/>
      <c r="AD4936" s="35"/>
      <c r="AE4936" s="331"/>
      <c r="AF4936" s="331"/>
      <c r="AG4936" s="331"/>
      <c r="AH4936" s="331"/>
      <c r="AI4936" s="331"/>
      <c r="AJ4936" s="331"/>
      <c r="AK4936" s="331"/>
      <c r="AL4936" s="34"/>
      <c r="AM4936" s="331"/>
      <c r="AN4936" s="35"/>
      <c r="AO4936" s="35"/>
      <c r="AP4936" s="162"/>
      <c r="AQ4936" s="35"/>
      <c r="AR4936" s="35"/>
      <c r="AS4936" s="35"/>
      <c r="AT4936" s="35"/>
      <c r="AU4936" s="35"/>
      <c r="AV4936" s="14"/>
      <c r="AW4936" s="14"/>
      <c r="AX4936" s="14"/>
      <c r="AY4936" s="14"/>
      <c r="AZ4936" s="14"/>
      <c r="BA4936" s="14"/>
    </row>
    <row r="4937" spans="3:53" ht="15.75">
      <c r="C4937" s="35"/>
      <c r="D4937" s="35"/>
      <c r="E4937" s="304"/>
      <c r="F4937" s="304"/>
      <c r="G4937" s="35"/>
      <c r="H4937" s="35"/>
      <c r="I4937" s="35"/>
      <c r="J4937" s="35"/>
      <c r="K4937" s="35"/>
      <c r="L4937" s="38"/>
      <c r="M4937" s="35"/>
      <c r="N4937" s="35"/>
      <c r="O4937" s="35"/>
      <c r="P4937" s="35"/>
      <c r="Q4937" s="35"/>
      <c r="R4937" s="35"/>
      <c r="S4937" s="35"/>
      <c r="T4937" s="35"/>
      <c r="U4937" s="35"/>
      <c r="V4937" s="35"/>
      <c r="W4937" s="35"/>
      <c r="X4937" s="35"/>
      <c r="Y4937" s="35"/>
      <c r="Z4937" s="35"/>
      <c r="AA4937" s="35"/>
      <c r="AB4937" s="35"/>
      <c r="AC4937" s="35"/>
      <c r="AD4937" s="35"/>
      <c r="AE4937" s="331"/>
      <c r="AF4937" s="331"/>
      <c r="AG4937" s="331"/>
      <c r="AH4937" s="331"/>
      <c r="AI4937" s="331"/>
      <c r="AJ4937" s="331"/>
      <c r="AK4937" s="331"/>
      <c r="AL4937" s="34"/>
      <c r="AM4937" s="331"/>
      <c r="AN4937" s="35"/>
      <c r="AO4937" s="35"/>
      <c r="AP4937" s="162"/>
      <c r="AQ4937" s="35"/>
      <c r="AR4937" s="35"/>
      <c r="AS4937" s="35"/>
      <c r="AT4937" s="35"/>
      <c r="AU4937" s="35"/>
      <c r="AV4937" s="14"/>
      <c r="AW4937" s="14"/>
      <c r="AX4937" s="14"/>
      <c r="AY4937" s="14"/>
      <c r="AZ4937" s="14"/>
      <c r="BA4937" s="14"/>
    </row>
    <row r="4938" spans="3:53" ht="15.75">
      <c r="C4938" s="35"/>
      <c r="D4938" s="35"/>
      <c r="E4938" s="304"/>
      <c r="F4938" s="304"/>
      <c r="G4938" s="35"/>
      <c r="H4938" s="35"/>
      <c r="I4938" s="35"/>
      <c r="J4938" s="35"/>
      <c r="K4938" s="35"/>
      <c r="L4938" s="38"/>
      <c r="M4938" s="35"/>
      <c r="N4938" s="35"/>
      <c r="O4938" s="35"/>
      <c r="P4938" s="35"/>
      <c r="Q4938" s="35"/>
      <c r="R4938" s="35"/>
      <c r="S4938" s="35"/>
      <c r="T4938" s="35"/>
      <c r="U4938" s="35"/>
      <c r="V4938" s="35"/>
      <c r="W4938" s="35"/>
      <c r="X4938" s="35"/>
      <c r="Y4938" s="35"/>
      <c r="Z4938" s="35"/>
      <c r="AA4938" s="35"/>
      <c r="AB4938" s="35"/>
      <c r="AC4938" s="35"/>
      <c r="AD4938" s="35"/>
      <c r="AE4938" s="331"/>
      <c r="AF4938" s="331"/>
      <c r="AG4938" s="331"/>
      <c r="AH4938" s="331"/>
      <c r="AI4938" s="331"/>
      <c r="AJ4938" s="331"/>
      <c r="AK4938" s="331"/>
      <c r="AL4938" s="34"/>
      <c r="AM4938" s="331"/>
      <c r="AN4938" s="35"/>
      <c r="AO4938" s="35"/>
      <c r="AP4938" s="162"/>
      <c r="AQ4938" s="35"/>
      <c r="AR4938" s="35"/>
      <c r="AS4938" s="35"/>
      <c r="AT4938" s="35"/>
      <c r="AU4938" s="35"/>
      <c r="AV4938" s="14"/>
      <c r="AW4938" s="14"/>
      <c r="AX4938" s="14"/>
      <c r="AY4938" s="14"/>
      <c r="AZ4938" s="14"/>
      <c r="BA4938" s="14"/>
    </row>
    <row r="4939" spans="3:53" ht="15.75">
      <c r="C4939" s="35"/>
      <c r="D4939" s="35"/>
      <c r="E4939" s="304"/>
      <c r="F4939" s="304"/>
      <c r="G4939" s="35"/>
      <c r="H4939" s="35"/>
      <c r="I4939" s="35"/>
      <c r="J4939" s="35"/>
      <c r="K4939" s="35"/>
      <c r="L4939" s="38"/>
      <c r="M4939" s="35"/>
      <c r="N4939" s="35"/>
      <c r="O4939" s="35"/>
      <c r="P4939" s="35"/>
      <c r="Q4939" s="35"/>
      <c r="R4939" s="35"/>
      <c r="S4939" s="35"/>
      <c r="T4939" s="35"/>
      <c r="U4939" s="35"/>
      <c r="V4939" s="35"/>
      <c r="W4939" s="35"/>
      <c r="X4939" s="35"/>
      <c r="Y4939" s="35"/>
      <c r="Z4939" s="35"/>
      <c r="AA4939" s="35"/>
      <c r="AB4939" s="35"/>
      <c r="AC4939" s="35"/>
      <c r="AD4939" s="35"/>
      <c r="AE4939" s="331"/>
      <c r="AF4939" s="331"/>
      <c r="AG4939" s="331"/>
      <c r="AH4939" s="331"/>
      <c r="AI4939" s="331"/>
      <c r="AJ4939" s="331"/>
      <c r="AK4939" s="331"/>
      <c r="AL4939" s="34"/>
      <c r="AM4939" s="331"/>
      <c r="AN4939" s="35"/>
      <c r="AO4939" s="35"/>
      <c r="AP4939" s="162"/>
      <c r="AQ4939" s="35"/>
      <c r="AR4939" s="35"/>
      <c r="AS4939" s="35"/>
      <c r="AT4939" s="35"/>
      <c r="AU4939" s="35"/>
      <c r="AV4939" s="14"/>
      <c r="AW4939" s="14"/>
      <c r="AX4939" s="14"/>
      <c r="AY4939" s="14"/>
      <c r="AZ4939" s="14"/>
      <c r="BA4939" s="14"/>
    </row>
    <row r="4940" spans="3:53" ht="15.75">
      <c r="C4940" s="35"/>
      <c r="D4940" s="35"/>
      <c r="E4940" s="304"/>
      <c r="F4940" s="304"/>
      <c r="G4940" s="35"/>
      <c r="H4940" s="35"/>
      <c r="I4940" s="35"/>
      <c r="J4940" s="35"/>
      <c r="K4940" s="35"/>
      <c r="L4940" s="38"/>
      <c r="M4940" s="35"/>
      <c r="N4940" s="35"/>
      <c r="O4940" s="35"/>
      <c r="P4940" s="35"/>
      <c r="Q4940" s="35"/>
      <c r="R4940" s="35"/>
      <c r="S4940" s="35"/>
      <c r="T4940" s="35"/>
      <c r="U4940" s="35"/>
      <c r="V4940" s="35"/>
      <c r="W4940" s="35"/>
      <c r="X4940" s="35"/>
      <c r="Y4940" s="35"/>
      <c r="Z4940" s="35"/>
      <c r="AA4940" s="35"/>
      <c r="AB4940" s="35"/>
      <c r="AC4940" s="35"/>
      <c r="AD4940" s="35"/>
      <c r="AE4940" s="331"/>
      <c r="AF4940" s="331"/>
      <c r="AG4940" s="331"/>
      <c r="AH4940" s="331"/>
      <c r="AI4940" s="331"/>
      <c r="AJ4940" s="331"/>
      <c r="AK4940" s="331"/>
      <c r="AL4940" s="34"/>
      <c r="AM4940" s="331"/>
      <c r="AN4940" s="35"/>
      <c r="AO4940" s="35"/>
      <c r="AP4940" s="162"/>
      <c r="AQ4940" s="35"/>
      <c r="AR4940" s="35"/>
      <c r="AS4940" s="35"/>
      <c r="AT4940" s="35"/>
      <c r="AU4940" s="35"/>
      <c r="AV4940" s="14"/>
      <c r="AW4940" s="14"/>
      <c r="AX4940" s="14"/>
      <c r="AY4940" s="14"/>
      <c r="AZ4940" s="14"/>
      <c r="BA4940" s="14"/>
    </row>
    <row r="4941" spans="3:53" ht="15.75">
      <c r="C4941" s="35"/>
      <c r="D4941" s="35"/>
      <c r="E4941" s="304"/>
      <c r="F4941" s="304"/>
      <c r="G4941" s="35"/>
      <c r="H4941" s="35"/>
      <c r="I4941" s="35"/>
      <c r="J4941" s="35"/>
      <c r="K4941" s="35"/>
      <c r="L4941" s="38"/>
      <c r="M4941" s="35"/>
      <c r="N4941" s="35"/>
      <c r="O4941" s="35"/>
      <c r="P4941" s="35"/>
      <c r="Q4941" s="35"/>
      <c r="R4941" s="35"/>
      <c r="S4941" s="35"/>
      <c r="T4941" s="35"/>
      <c r="U4941" s="35"/>
      <c r="V4941" s="35"/>
      <c r="W4941" s="35"/>
      <c r="X4941" s="35"/>
      <c r="Y4941" s="35"/>
      <c r="Z4941" s="35"/>
      <c r="AA4941" s="35"/>
      <c r="AB4941" s="35"/>
      <c r="AC4941" s="35"/>
      <c r="AD4941" s="35"/>
      <c r="AE4941" s="331"/>
      <c r="AF4941" s="331"/>
      <c r="AG4941" s="331"/>
      <c r="AH4941" s="331"/>
      <c r="AI4941" s="331"/>
      <c r="AJ4941" s="331"/>
      <c r="AK4941" s="331"/>
      <c r="AL4941" s="34"/>
      <c r="AM4941" s="331"/>
      <c r="AN4941" s="35"/>
      <c r="AO4941" s="35"/>
      <c r="AP4941" s="162"/>
      <c r="AQ4941" s="35"/>
      <c r="AR4941" s="35"/>
      <c r="AS4941" s="35"/>
      <c r="AT4941" s="35"/>
      <c r="AU4941" s="35"/>
      <c r="AV4941" s="14"/>
      <c r="AW4941" s="14"/>
      <c r="AX4941" s="14"/>
      <c r="AY4941" s="14"/>
      <c r="AZ4941" s="14"/>
      <c r="BA4941" s="14"/>
    </row>
    <row r="4942" spans="3:53" ht="15.75">
      <c r="C4942" s="35"/>
      <c r="D4942" s="35"/>
      <c r="E4942" s="304"/>
      <c r="F4942" s="304"/>
      <c r="G4942" s="35"/>
      <c r="H4942" s="35"/>
      <c r="I4942" s="35"/>
      <c r="J4942" s="35"/>
      <c r="K4942" s="35"/>
      <c r="L4942" s="38"/>
      <c r="M4942" s="35"/>
      <c r="N4942" s="35"/>
      <c r="O4942" s="35"/>
      <c r="P4942" s="35"/>
      <c r="Q4942" s="35"/>
      <c r="R4942" s="35"/>
      <c r="S4942" s="35"/>
      <c r="T4942" s="35"/>
      <c r="U4942" s="35"/>
      <c r="V4942" s="35"/>
      <c r="W4942" s="35"/>
      <c r="X4942" s="35"/>
      <c r="Y4942" s="35"/>
      <c r="Z4942" s="35"/>
      <c r="AA4942" s="35"/>
      <c r="AB4942" s="35"/>
      <c r="AC4942" s="35"/>
      <c r="AD4942" s="35"/>
      <c r="AE4942" s="331"/>
      <c r="AF4942" s="331"/>
      <c r="AG4942" s="331"/>
      <c r="AH4942" s="331"/>
      <c r="AI4942" s="331"/>
      <c r="AJ4942" s="331"/>
      <c r="AK4942" s="331"/>
      <c r="AL4942" s="34"/>
      <c r="AM4942" s="331"/>
      <c r="AN4942" s="35"/>
      <c r="AO4942" s="35"/>
      <c r="AP4942" s="162"/>
      <c r="AQ4942" s="35"/>
      <c r="AR4942" s="35"/>
      <c r="AS4942" s="35"/>
      <c r="AT4942" s="35"/>
      <c r="AU4942" s="35"/>
      <c r="AV4942" s="14"/>
      <c r="AW4942" s="14"/>
      <c r="AX4942" s="14"/>
      <c r="AY4942" s="14"/>
      <c r="AZ4942" s="14"/>
      <c r="BA4942" s="14"/>
    </row>
    <row r="4943" spans="3:53" ht="15.75">
      <c r="C4943" s="35"/>
      <c r="D4943" s="35"/>
      <c r="E4943" s="304"/>
      <c r="F4943" s="304"/>
      <c r="G4943" s="35"/>
      <c r="H4943" s="35"/>
      <c r="I4943" s="35"/>
      <c r="J4943" s="35"/>
      <c r="K4943" s="35"/>
      <c r="L4943" s="38"/>
      <c r="M4943" s="35"/>
      <c r="N4943" s="35"/>
      <c r="O4943" s="35"/>
      <c r="P4943" s="35"/>
      <c r="Q4943" s="35"/>
      <c r="R4943" s="35"/>
      <c r="S4943" s="35"/>
      <c r="T4943" s="35"/>
      <c r="U4943" s="35"/>
      <c r="V4943" s="35"/>
      <c r="W4943" s="35"/>
      <c r="X4943" s="35"/>
      <c r="Y4943" s="35"/>
      <c r="Z4943" s="35"/>
      <c r="AA4943" s="35"/>
      <c r="AB4943" s="35"/>
      <c r="AC4943" s="35"/>
      <c r="AD4943" s="35"/>
      <c r="AE4943" s="331"/>
      <c r="AF4943" s="331"/>
      <c r="AG4943" s="331"/>
      <c r="AH4943" s="331"/>
      <c r="AI4943" s="331"/>
      <c r="AJ4943" s="331"/>
      <c r="AK4943" s="331"/>
      <c r="AL4943" s="34"/>
      <c r="AM4943" s="331"/>
      <c r="AN4943" s="35"/>
      <c r="AO4943" s="35"/>
      <c r="AP4943" s="162"/>
      <c r="AQ4943" s="35"/>
      <c r="AR4943" s="35"/>
      <c r="AS4943" s="35"/>
      <c r="AT4943" s="35"/>
      <c r="AU4943" s="35"/>
      <c r="AV4943" s="14"/>
      <c r="AW4943" s="14"/>
      <c r="AX4943" s="14"/>
      <c r="AY4943" s="14"/>
      <c r="AZ4943" s="14"/>
      <c r="BA4943" s="14"/>
    </row>
    <row r="4944" spans="3:53" ht="15.75">
      <c r="C4944" s="35"/>
      <c r="D4944" s="35"/>
      <c r="E4944" s="304"/>
      <c r="F4944" s="304"/>
      <c r="G4944" s="35"/>
      <c r="H4944" s="35"/>
      <c r="I4944" s="35"/>
      <c r="J4944" s="35"/>
      <c r="K4944" s="35"/>
      <c r="L4944" s="38"/>
      <c r="M4944" s="35"/>
      <c r="N4944" s="35"/>
      <c r="O4944" s="35"/>
      <c r="P4944" s="35"/>
      <c r="Q4944" s="35"/>
      <c r="R4944" s="35"/>
      <c r="S4944" s="35"/>
      <c r="T4944" s="35"/>
      <c r="U4944" s="35"/>
      <c r="V4944" s="35"/>
      <c r="W4944" s="35"/>
      <c r="X4944" s="35"/>
      <c r="Y4944" s="35"/>
      <c r="Z4944" s="35"/>
      <c r="AA4944" s="35"/>
      <c r="AB4944" s="35"/>
      <c r="AC4944" s="35"/>
      <c r="AD4944" s="35"/>
      <c r="AE4944" s="331"/>
      <c r="AF4944" s="331"/>
      <c r="AG4944" s="331"/>
      <c r="AH4944" s="331"/>
      <c r="AI4944" s="331"/>
      <c r="AJ4944" s="331"/>
      <c r="AK4944" s="331"/>
      <c r="AL4944" s="34"/>
      <c r="AM4944" s="331"/>
      <c r="AN4944" s="35"/>
      <c r="AO4944" s="35"/>
      <c r="AP4944" s="162"/>
      <c r="AQ4944" s="35"/>
      <c r="AR4944" s="35"/>
      <c r="AS4944" s="35"/>
      <c r="AT4944" s="35"/>
      <c r="AU4944" s="35"/>
      <c r="AV4944" s="14"/>
      <c r="AW4944" s="14"/>
      <c r="AX4944" s="14"/>
      <c r="AY4944" s="14"/>
      <c r="AZ4944" s="14"/>
      <c r="BA4944" s="14"/>
    </row>
    <row r="4945" spans="3:53" ht="15.75">
      <c r="C4945" s="35"/>
      <c r="D4945" s="35"/>
      <c r="E4945" s="304"/>
      <c r="F4945" s="304"/>
      <c r="G4945" s="35"/>
      <c r="H4945" s="35"/>
      <c r="I4945" s="35"/>
      <c r="J4945" s="35"/>
      <c r="K4945" s="35"/>
      <c r="L4945" s="38"/>
      <c r="M4945" s="35"/>
      <c r="N4945" s="35"/>
      <c r="O4945" s="35"/>
      <c r="P4945" s="35"/>
      <c r="Q4945" s="35"/>
      <c r="R4945" s="35"/>
      <c r="S4945" s="35"/>
      <c r="T4945" s="35"/>
      <c r="U4945" s="35"/>
      <c r="V4945" s="35"/>
      <c r="W4945" s="35"/>
      <c r="X4945" s="35"/>
      <c r="Y4945" s="35"/>
      <c r="Z4945" s="35"/>
      <c r="AA4945" s="35"/>
      <c r="AB4945" s="35"/>
      <c r="AC4945" s="35"/>
      <c r="AD4945" s="35"/>
      <c r="AE4945" s="331"/>
      <c r="AF4945" s="331"/>
      <c r="AG4945" s="331"/>
      <c r="AH4945" s="331"/>
      <c r="AI4945" s="331"/>
      <c r="AJ4945" s="331"/>
      <c r="AK4945" s="331"/>
      <c r="AL4945" s="34"/>
      <c r="AM4945" s="331"/>
      <c r="AN4945" s="35"/>
      <c r="AO4945" s="35"/>
      <c r="AP4945" s="162"/>
      <c r="AQ4945" s="35"/>
      <c r="AR4945" s="35"/>
      <c r="AS4945" s="35"/>
      <c r="AT4945" s="35"/>
      <c r="AU4945" s="35"/>
      <c r="AV4945" s="14"/>
      <c r="AW4945" s="14"/>
      <c r="AX4945" s="14"/>
      <c r="AY4945" s="14"/>
      <c r="AZ4945" s="14"/>
      <c r="BA4945" s="14"/>
    </row>
    <row r="4946" spans="3:53" ht="15.75">
      <c r="C4946" s="35"/>
      <c r="D4946" s="35"/>
      <c r="E4946" s="304"/>
      <c r="F4946" s="304"/>
      <c r="G4946" s="35"/>
      <c r="H4946" s="35"/>
      <c r="I4946" s="35"/>
      <c r="J4946" s="35"/>
      <c r="K4946" s="35"/>
      <c r="L4946" s="38"/>
      <c r="M4946" s="35"/>
      <c r="N4946" s="35"/>
      <c r="O4946" s="35"/>
      <c r="P4946" s="35"/>
      <c r="Q4946" s="35"/>
      <c r="R4946" s="35"/>
      <c r="S4946" s="35"/>
      <c r="T4946" s="35"/>
      <c r="U4946" s="35"/>
      <c r="V4946" s="35"/>
      <c r="W4946" s="35"/>
      <c r="X4946" s="35"/>
      <c r="Y4946" s="35"/>
      <c r="Z4946" s="35"/>
      <c r="AA4946" s="35"/>
      <c r="AB4946" s="35"/>
      <c r="AC4946" s="35"/>
      <c r="AD4946" s="35"/>
      <c r="AE4946" s="331"/>
      <c r="AF4946" s="331"/>
      <c r="AG4946" s="331"/>
      <c r="AH4946" s="331"/>
      <c r="AI4946" s="331"/>
      <c r="AJ4946" s="331"/>
      <c r="AK4946" s="331"/>
      <c r="AL4946" s="34"/>
      <c r="AM4946" s="331"/>
      <c r="AN4946" s="35"/>
      <c r="AO4946" s="35"/>
      <c r="AP4946" s="162"/>
      <c r="AQ4946" s="35"/>
      <c r="AR4946" s="35"/>
      <c r="AS4946" s="35"/>
      <c r="AT4946" s="35"/>
      <c r="AU4946" s="35"/>
      <c r="AV4946" s="14"/>
      <c r="AW4946" s="14"/>
      <c r="AX4946" s="14"/>
      <c r="AY4946" s="14"/>
      <c r="AZ4946" s="14"/>
      <c r="BA4946" s="14"/>
    </row>
    <row r="4947" spans="3:53" ht="15.75">
      <c r="C4947" s="35"/>
      <c r="D4947" s="35"/>
      <c r="E4947" s="304"/>
      <c r="F4947" s="304"/>
      <c r="G4947" s="35"/>
      <c r="H4947" s="35"/>
      <c r="I4947" s="35"/>
      <c r="J4947" s="35"/>
      <c r="K4947" s="35"/>
      <c r="L4947" s="38"/>
      <c r="M4947" s="35"/>
      <c r="N4947" s="35"/>
      <c r="O4947" s="35"/>
      <c r="P4947" s="35"/>
      <c r="Q4947" s="35"/>
      <c r="R4947" s="35"/>
      <c r="S4947" s="35"/>
      <c r="T4947" s="35"/>
      <c r="U4947" s="35"/>
      <c r="V4947" s="35"/>
      <c r="W4947" s="35"/>
      <c r="X4947" s="35"/>
      <c r="Y4947" s="35"/>
      <c r="Z4947" s="35"/>
      <c r="AA4947" s="35"/>
      <c r="AB4947" s="35"/>
      <c r="AC4947" s="35"/>
      <c r="AD4947" s="35"/>
      <c r="AE4947" s="331"/>
      <c r="AF4947" s="331"/>
      <c r="AG4947" s="331"/>
      <c r="AH4947" s="331"/>
      <c r="AI4947" s="331"/>
      <c r="AJ4947" s="331"/>
      <c r="AK4947" s="331"/>
      <c r="AL4947" s="34"/>
      <c r="AM4947" s="331"/>
      <c r="AN4947" s="35"/>
      <c r="AO4947" s="35"/>
      <c r="AP4947" s="162"/>
      <c r="AQ4947" s="35"/>
      <c r="AR4947" s="35"/>
      <c r="AS4947" s="35"/>
      <c r="AT4947" s="35"/>
      <c r="AU4947" s="35"/>
      <c r="AV4947" s="14"/>
      <c r="AW4947" s="14"/>
      <c r="AX4947" s="14"/>
      <c r="AY4947" s="14"/>
      <c r="AZ4947" s="14"/>
      <c r="BA4947" s="14"/>
    </row>
    <row r="4948" spans="3:53" ht="15.75">
      <c r="C4948" s="35"/>
      <c r="D4948" s="35"/>
      <c r="E4948" s="304"/>
      <c r="F4948" s="304"/>
      <c r="G4948" s="35"/>
      <c r="H4948" s="35"/>
      <c r="I4948" s="35"/>
      <c r="J4948" s="35"/>
      <c r="K4948" s="35"/>
      <c r="L4948" s="38"/>
      <c r="M4948" s="35"/>
      <c r="N4948" s="35"/>
      <c r="O4948" s="35"/>
      <c r="P4948" s="35"/>
      <c r="Q4948" s="35"/>
      <c r="R4948" s="35"/>
      <c r="S4948" s="35"/>
      <c r="T4948" s="35"/>
      <c r="U4948" s="35"/>
      <c r="V4948" s="35"/>
      <c r="W4948" s="35"/>
      <c r="X4948" s="35"/>
      <c r="Y4948" s="35"/>
      <c r="Z4948" s="35"/>
      <c r="AA4948" s="35"/>
      <c r="AB4948" s="35"/>
      <c r="AC4948" s="35"/>
      <c r="AD4948" s="35"/>
      <c r="AE4948" s="331"/>
      <c r="AF4948" s="331"/>
      <c r="AG4948" s="331"/>
      <c r="AH4948" s="331"/>
      <c r="AI4948" s="331"/>
      <c r="AJ4948" s="331"/>
      <c r="AK4948" s="331"/>
      <c r="AL4948" s="34"/>
      <c r="AM4948" s="331"/>
      <c r="AN4948" s="35"/>
      <c r="AO4948" s="35"/>
      <c r="AP4948" s="162"/>
      <c r="AQ4948" s="35"/>
      <c r="AR4948" s="35"/>
      <c r="AS4948" s="35"/>
      <c r="AT4948" s="35"/>
      <c r="AU4948" s="35"/>
      <c r="AV4948" s="14"/>
      <c r="AW4948" s="14"/>
      <c r="AX4948" s="14"/>
      <c r="AY4948" s="14"/>
      <c r="AZ4948" s="14"/>
      <c r="BA4948" s="14"/>
    </row>
    <row r="4949" spans="3:53" ht="15.75">
      <c r="C4949" s="35"/>
      <c r="D4949" s="35"/>
      <c r="E4949" s="304"/>
      <c r="F4949" s="304"/>
      <c r="G4949" s="35"/>
      <c r="H4949" s="35"/>
      <c r="I4949" s="35"/>
      <c r="J4949" s="35"/>
      <c r="K4949" s="35"/>
      <c r="L4949" s="38"/>
      <c r="M4949" s="35"/>
      <c r="N4949" s="35"/>
      <c r="O4949" s="35"/>
      <c r="P4949" s="35"/>
      <c r="Q4949" s="35"/>
      <c r="R4949" s="35"/>
      <c r="S4949" s="35"/>
      <c r="T4949" s="35"/>
      <c r="U4949" s="35"/>
      <c r="V4949" s="35"/>
      <c r="W4949" s="35"/>
      <c r="X4949" s="35"/>
      <c r="Y4949" s="35"/>
      <c r="Z4949" s="35"/>
      <c r="AA4949" s="35"/>
      <c r="AB4949" s="35"/>
      <c r="AC4949" s="35"/>
      <c r="AD4949" s="35"/>
      <c r="AE4949" s="331"/>
      <c r="AF4949" s="331"/>
      <c r="AG4949" s="331"/>
      <c r="AH4949" s="331"/>
      <c r="AI4949" s="331"/>
      <c r="AJ4949" s="331"/>
      <c r="AK4949" s="331"/>
      <c r="AL4949" s="34"/>
      <c r="AM4949" s="331"/>
      <c r="AN4949" s="35"/>
      <c r="AO4949" s="35"/>
      <c r="AP4949" s="162"/>
      <c r="AQ4949" s="35"/>
      <c r="AR4949" s="35"/>
      <c r="AS4949" s="35"/>
      <c r="AT4949" s="35"/>
      <c r="AU4949" s="35"/>
      <c r="AV4949" s="14"/>
      <c r="AW4949" s="14"/>
      <c r="AX4949" s="14"/>
      <c r="AY4949" s="14"/>
      <c r="AZ4949" s="14"/>
      <c r="BA4949" s="14"/>
    </row>
    <row r="4950" spans="3:53" ht="15.75">
      <c r="C4950" s="35"/>
      <c r="D4950" s="35"/>
      <c r="E4950" s="304"/>
      <c r="F4950" s="304"/>
      <c r="G4950" s="35"/>
      <c r="H4950" s="35"/>
      <c r="I4950" s="35"/>
      <c r="J4950" s="35"/>
      <c r="K4950" s="35"/>
      <c r="L4950" s="38"/>
      <c r="M4950" s="35"/>
      <c r="N4950" s="35"/>
      <c r="O4950" s="35"/>
      <c r="P4950" s="35"/>
      <c r="Q4950" s="35"/>
      <c r="R4950" s="35"/>
      <c r="S4950" s="35"/>
      <c r="T4950" s="35"/>
      <c r="U4950" s="35"/>
      <c r="V4950" s="35"/>
      <c r="W4950" s="35"/>
      <c r="X4950" s="35"/>
      <c r="Y4950" s="35"/>
      <c r="Z4950" s="35"/>
      <c r="AA4950" s="35"/>
      <c r="AB4950" s="35"/>
      <c r="AC4950" s="35"/>
      <c r="AD4950" s="35"/>
      <c r="AE4950" s="331"/>
      <c r="AF4950" s="331"/>
      <c r="AG4950" s="331"/>
      <c r="AH4950" s="331"/>
      <c r="AI4950" s="331"/>
      <c r="AJ4950" s="331"/>
      <c r="AK4950" s="331"/>
      <c r="AL4950" s="34"/>
      <c r="AM4950" s="331"/>
      <c r="AN4950" s="35"/>
      <c r="AO4950" s="35"/>
      <c r="AP4950" s="162"/>
      <c r="AQ4950" s="35"/>
      <c r="AR4950" s="35"/>
      <c r="AS4950" s="35"/>
      <c r="AT4950" s="35"/>
      <c r="AU4950" s="35"/>
      <c r="AV4950" s="14"/>
      <c r="AW4950" s="14"/>
      <c r="AX4950" s="14"/>
      <c r="AY4950" s="14"/>
      <c r="AZ4950" s="14"/>
      <c r="BA4950" s="14"/>
    </row>
    <row r="4951" spans="3:53" ht="15.75">
      <c r="C4951" s="35"/>
      <c r="D4951" s="35"/>
      <c r="E4951" s="304"/>
      <c r="F4951" s="304"/>
      <c r="G4951" s="35"/>
      <c r="H4951" s="35"/>
      <c r="I4951" s="35"/>
      <c r="J4951" s="35"/>
      <c r="K4951" s="35"/>
      <c r="L4951" s="38"/>
      <c r="M4951" s="35"/>
      <c r="N4951" s="35"/>
      <c r="O4951" s="35"/>
      <c r="P4951" s="35"/>
      <c r="Q4951" s="35"/>
      <c r="R4951" s="35"/>
      <c r="S4951" s="35"/>
      <c r="T4951" s="35"/>
      <c r="U4951" s="35"/>
      <c r="V4951" s="35"/>
      <c r="W4951" s="35"/>
      <c r="X4951" s="35"/>
      <c r="Y4951" s="35"/>
      <c r="Z4951" s="35"/>
      <c r="AA4951" s="35"/>
      <c r="AB4951" s="35"/>
      <c r="AC4951" s="35"/>
      <c r="AD4951" s="35"/>
      <c r="AE4951" s="331"/>
      <c r="AF4951" s="331"/>
      <c r="AG4951" s="331"/>
      <c r="AH4951" s="331"/>
      <c r="AI4951" s="331"/>
      <c r="AJ4951" s="331"/>
      <c r="AK4951" s="331"/>
      <c r="AL4951" s="34"/>
      <c r="AM4951" s="331"/>
      <c r="AN4951" s="35"/>
      <c r="AO4951" s="35"/>
      <c r="AP4951" s="162"/>
      <c r="AQ4951" s="35"/>
      <c r="AR4951" s="35"/>
      <c r="AS4951" s="35"/>
      <c r="AT4951" s="35"/>
      <c r="AU4951" s="35"/>
      <c r="AV4951" s="14"/>
      <c r="AW4951" s="14"/>
      <c r="AX4951" s="14"/>
      <c r="AY4951" s="14"/>
      <c r="AZ4951" s="14"/>
      <c r="BA4951" s="14"/>
    </row>
    <row r="4952" spans="3:53" ht="15.75">
      <c r="C4952" s="35"/>
      <c r="D4952" s="35"/>
      <c r="E4952" s="304"/>
      <c r="F4952" s="304"/>
      <c r="G4952" s="35"/>
      <c r="H4952" s="35"/>
      <c r="I4952" s="35"/>
      <c r="J4952" s="35"/>
      <c r="K4952" s="35"/>
      <c r="L4952" s="38"/>
      <c r="M4952" s="35"/>
      <c r="N4952" s="35"/>
      <c r="O4952" s="35"/>
      <c r="P4952" s="35"/>
      <c r="Q4952" s="35"/>
      <c r="R4952" s="35"/>
      <c r="S4952" s="35"/>
      <c r="T4952" s="35"/>
      <c r="U4952" s="35"/>
      <c r="V4952" s="35"/>
      <c r="W4952" s="35"/>
      <c r="X4952" s="35"/>
      <c r="Y4952" s="35"/>
      <c r="Z4952" s="35"/>
      <c r="AA4952" s="35"/>
      <c r="AB4952" s="35"/>
      <c r="AC4952" s="35"/>
      <c r="AD4952" s="35"/>
      <c r="AE4952" s="331"/>
      <c r="AF4952" s="331"/>
      <c r="AG4952" s="331"/>
      <c r="AH4952" s="331"/>
      <c r="AI4952" s="331"/>
      <c r="AJ4952" s="331"/>
      <c r="AK4952" s="331"/>
      <c r="AL4952" s="34"/>
      <c r="AM4952" s="331"/>
      <c r="AN4952" s="35"/>
      <c r="AO4952" s="35"/>
      <c r="AP4952" s="162"/>
      <c r="AQ4952" s="35"/>
      <c r="AR4952" s="35"/>
      <c r="AS4952" s="35"/>
      <c r="AT4952" s="35"/>
      <c r="AU4952" s="35"/>
      <c r="AV4952" s="14"/>
      <c r="AW4952" s="14"/>
      <c r="AX4952" s="14"/>
      <c r="AY4952" s="14"/>
      <c r="AZ4952" s="14"/>
      <c r="BA4952" s="14"/>
    </row>
    <row r="4953" spans="3:53" ht="15.75">
      <c r="C4953" s="35"/>
      <c r="D4953" s="35"/>
      <c r="E4953" s="304"/>
      <c r="F4953" s="304"/>
      <c r="G4953" s="35"/>
      <c r="H4953" s="35"/>
      <c r="I4953" s="35"/>
      <c r="J4953" s="35"/>
      <c r="K4953" s="35"/>
      <c r="L4953" s="38"/>
      <c r="M4953" s="35"/>
      <c r="N4953" s="35"/>
      <c r="O4953" s="35"/>
      <c r="P4953" s="35"/>
      <c r="Q4953" s="35"/>
      <c r="R4953" s="35"/>
      <c r="S4953" s="35"/>
      <c r="T4953" s="35"/>
      <c r="U4953" s="35"/>
      <c r="V4953" s="35"/>
      <c r="W4953" s="35"/>
      <c r="X4953" s="35"/>
      <c r="Y4953" s="35"/>
      <c r="Z4953" s="35"/>
      <c r="AA4953" s="35"/>
      <c r="AB4953" s="35"/>
      <c r="AC4953" s="35"/>
      <c r="AD4953" s="35"/>
      <c r="AE4953" s="331"/>
      <c r="AF4953" s="331"/>
      <c r="AG4953" s="331"/>
      <c r="AH4953" s="331"/>
      <c r="AI4953" s="331"/>
      <c r="AJ4953" s="331"/>
      <c r="AK4953" s="331"/>
      <c r="AL4953" s="34"/>
      <c r="AM4953" s="331"/>
      <c r="AN4953" s="35"/>
      <c r="AO4953" s="35"/>
      <c r="AP4953" s="162"/>
      <c r="AQ4953" s="35"/>
      <c r="AR4953" s="35"/>
      <c r="AS4953" s="35"/>
      <c r="AT4953" s="35"/>
      <c r="AU4953" s="35"/>
      <c r="AV4953" s="14"/>
      <c r="AW4953" s="14"/>
      <c r="AX4953" s="14"/>
      <c r="AY4953" s="14"/>
      <c r="AZ4953" s="14"/>
      <c r="BA4953" s="14"/>
    </row>
    <row r="4954" spans="3:53" ht="15.75">
      <c r="C4954" s="35"/>
      <c r="D4954" s="35"/>
      <c r="E4954" s="304"/>
      <c r="F4954" s="304"/>
      <c r="G4954" s="35"/>
      <c r="H4954" s="35"/>
      <c r="I4954" s="35"/>
      <c r="J4954" s="35"/>
      <c r="K4954" s="35"/>
      <c r="L4954" s="38"/>
      <c r="M4954" s="35"/>
      <c r="N4954" s="35"/>
      <c r="O4954" s="35"/>
      <c r="P4954" s="35"/>
      <c r="Q4954" s="35"/>
      <c r="R4954" s="35"/>
      <c r="S4954" s="35"/>
      <c r="T4954" s="35"/>
      <c r="U4954" s="35"/>
      <c r="V4954" s="35"/>
      <c r="W4954" s="35"/>
      <c r="X4954" s="35"/>
      <c r="Y4954" s="35"/>
      <c r="Z4954" s="35"/>
      <c r="AA4954" s="35"/>
      <c r="AB4954" s="35"/>
      <c r="AC4954" s="35"/>
      <c r="AD4954" s="35"/>
      <c r="AE4954" s="331"/>
      <c r="AF4954" s="331"/>
      <c r="AG4954" s="331"/>
      <c r="AH4954" s="331"/>
      <c r="AI4954" s="331"/>
      <c r="AJ4954" s="331"/>
      <c r="AK4954" s="331"/>
      <c r="AL4954" s="34"/>
      <c r="AM4954" s="331"/>
      <c r="AN4954" s="35"/>
      <c r="AO4954" s="35"/>
      <c r="AP4954" s="162"/>
      <c r="AQ4954" s="35"/>
      <c r="AR4954" s="35"/>
      <c r="AS4954" s="35"/>
      <c r="AT4954" s="35"/>
      <c r="AU4954" s="35"/>
      <c r="AV4954" s="14"/>
      <c r="AW4954" s="14"/>
      <c r="AX4954" s="14"/>
      <c r="AY4954" s="14"/>
      <c r="AZ4954" s="14"/>
      <c r="BA4954" s="14"/>
    </row>
    <row r="4955" spans="3:53" ht="15.75">
      <c r="C4955" s="35"/>
      <c r="D4955" s="35"/>
      <c r="E4955" s="304"/>
      <c r="F4955" s="304"/>
      <c r="G4955" s="35"/>
      <c r="H4955" s="35"/>
      <c r="I4955" s="35"/>
      <c r="J4955" s="35"/>
      <c r="K4955" s="35"/>
      <c r="L4955" s="38"/>
      <c r="M4955" s="35"/>
      <c r="N4955" s="35"/>
      <c r="O4955" s="35"/>
      <c r="P4955" s="35"/>
      <c r="Q4955" s="35"/>
      <c r="R4955" s="35"/>
      <c r="S4955" s="35"/>
      <c r="T4955" s="35"/>
      <c r="U4955" s="35"/>
      <c r="V4955" s="35"/>
      <c r="W4955" s="35"/>
      <c r="X4955" s="35"/>
      <c r="Y4955" s="35"/>
      <c r="Z4955" s="35"/>
      <c r="AA4955" s="35"/>
      <c r="AB4955" s="35"/>
      <c r="AC4955" s="35"/>
      <c r="AD4955" s="35"/>
      <c r="AE4955" s="331"/>
      <c r="AF4955" s="331"/>
      <c r="AG4955" s="331"/>
      <c r="AH4955" s="331"/>
      <c r="AI4955" s="331"/>
      <c r="AJ4955" s="331"/>
      <c r="AK4955" s="331"/>
      <c r="AL4955" s="34"/>
      <c r="AM4955" s="331"/>
      <c r="AN4955" s="35"/>
      <c r="AO4955" s="35"/>
      <c r="AP4955" s="162"/>
      <c r="AQ4955" s="35"/>
      <c r="AR4955" s="35"/>
      <c r="AS4955" s="35"/>
      <c r="AT4955" s="35"/>
      <c r="AU4955" s="35"/>
      <c r="AV4955" s="14"/>
      <c r="AW4955" s="14"/>
      <c r="AX4955" s="14"/>
      <c r="AY4955" s="14"/>
      <c r="AZ4955" s="14"/>
      <c r="BA4955" s="14"/>
    </row>
    <row r="4956" spans="3:53" ht="15.75">
      <c r="C4956" s="35"/>
      <c r="D4956" s="35"/>
      <c r="E4956" s="304"/>
      <c r="F4956" s="304"/>
      <c r="G4956" s="35"/>
      <c r="H4956" s="35"/>
      <c r="I4956" s="35"/>
      <c r="J4956" s="35"/>
      <c r="K4956" s="35"/>
      <c r="L4956" s="38"/>
      <c r="M4956" s="35"/>
      <c r="N4956" s="35"/>
      <c r="O4956" s="35"/>
      <c r="P4956" s="35"/>
      <c r="Q4956" s="35"/>
      <c r="R4956" s="35"/>
      <c r="S4956" s="35"/>
      <c r="T4956" s="35"/>
      <c r="U4956" s="35"/>
      <c r="V4956" s="35"/>
      <c r="W4956" s="35"/>
      <c r="X4956" s="35"/>
      <c r="Y4956" s="35"/>
      <c r="Z4956" s="35"/>
      <c r="AA4956" s="35"/>
      <c r="AB4956" s="35"/>
      <c r="AC4956" s="35"/>
      <c r="AD4956" s="35"/>
      <c r="AE4956" s="331"/>
      <c r="AF4956" s="331"/>
      <c r="AG4956" s="331"/>
      <c r="AH4956" s="331"/>
      <c r="AI4956" s="331"/>
      <c r="AJ4956" s="331"/>
      <c r="AK4956" s="331"/>
      <c r="AL4956" s="34"/>
      <c r="AM4956" s="331"/>
      <c r="AN4956" s="35"/>
      <c r="AO4956" s="35"/>
      <c r="AP4956" s="162"/>
      <c r="AQ4956" s="35"/>
      <c r="AR4956" s="35"/>
      <c r="AS4956" s="35"/>
      <c r="AT4956" s="35"/>
      <c r="AU4956" s="35"/>
      <c r="AV4956" s="14"/>
      <c r="AW4956" s="14"/>
      <c r="AX4956" s="14"/>
      <c r="AY4956" s="14"/>
      <c r="AZ4956" s="14"/>
      <c r="BA4956" s="14"/>
    </row>
    <row r="4957" spans="3:53" ht="15.75">
      <c r="C4957" s="35"/>
      <c r="D4957" s="35"/>
      <c r="E4957" s="304"/>
      <c r="F4957" s="304"/>
      <c r="G4957" s="35"/>
      <c r="H4957" s="35"/>
      <c r="I4957" s="35"/>
      <c r="J4957" s="35"/>
      <c r="K4957" s="35"/>
      <c r="L4957" s="38"/>
      <c r="M4957" s="35"/>
      <c r="N4957" s="35"/>
      <c r="O4957" s="35"/>
      <c r="P4957" s="35"/>
      <c r="Q4957" s="35"/>
      <c r="R4957" s="35"/>
      <c r="S4957" s="35"/>
      <c r="T4957" s="35"/>
      <c r="U4957" s="35"/>
      <c r="V4957" s="35"/>
      <c r="W4957" s="35"/>
      <c r="X4957" s="35"/>
      <c r="Y4957" s="35"/>
      <c r="Z4957" s="35"/>
      <c r="AA4957" s="35"/>
      <c r="AB4957" s="35"/>
      <c r="AC4957" s="35"/>
      <c r="AD4957" s="35"/>
      <c r="AE4957" s="331"/>
      <c r="AF4957" s="331"/>
      <c r="AG4957" s="331"/>
      <c r="AH4957" s="331"/>
      <c r="AI4957" s="331"/>
      <c r="AJ4957" s="331"/>
      <c r="AK4957" s="331"/>
      <c r="AL4957" s="34"/>
      <c r="AM4957" s="331"/>
      <c r="AN4957" s="35"/>
      <c r="AO4957" s="35"/>
      <c r="AP4957" s="162"/>
      <c r="AQ4957" s="35"/>
      <c r="AR4957" s="35"/>
      <c r="AS4957" s="35"/>
      <c r="AT4957" s="35"/>
      <c r="AU4957" s="35"/>
      <c r="AV4957" s="14"/>
      <c r="AW4957" s="14"/>
      <c r="AX4957" s="14"/>
      <c r="AY4957" s="14"/>
      <c r="AZ4957" s="14"/>
      <c r="BA4957" s="14"/>
    </row>
    <row r="4958" spans="3:53" ht="15.75">
      <c r="C4958" s="35"/>
      <c r="D4958" s="35"/>
      <c r="E4958" s="304"/>
      <c r="F4958" s="304"/>
      <c r="G4958" s="35"/>
      <c r="H4958" s="35"/>
      <c r="I4958" s="35"/>
      <c r="J4958" s="35"/>
      <c r="K4958" s="35"/>
      <c r="L4958" s="38"/>
      <c r="M4958" s="35"/>
      <c r="N4958" s="35"/>
      <c r="O4958" s="35"/>
      <c r="P4958" s="35"/>
      <c r="Q4958" s="35"/>
      <c r="R4958" s="35"/>
      <c r="S4958" s="35"/>
      <c r="T4958" s="35"/>
      <c r="U4958" s="35"/>
      <c r="V4958" s="35"/>
      <c r="W4958" s="35"/>
      <c r="X4958" s="35"/>
      <c r="Y4958" s="35"/>
      <c r="Z4958" s="35"/>
      <c r="AA4958" s="35"/>
      <c r="AB4958" s="35"/>
      <c r="AC4958" s="35"/>
      <c r="AD4958" s="35"/>
      <c r="AE4958" s="331"/>
      <c r="AF4958" s="331"/>
      <c r="AG4958" s="331"/>
      <c r="AH4958" s="331"/>
      <c r="AI4958" s="331"/>
      <c r="AJ4958" s="331"/>
      <c r="AK4958" s="331"/>
      <c r="AL4958" s="34"/>
      <c r="AM4958" s="331"/>
      <c r="AN4958" s="35"/>
      <c r="AO4958" s="35"/>
      <c r="AP4958" s="162"/>
      <c r="AQ4958" s="35"/>
      <c r="AR4958" s="35"/>
      <c r="AS4958" s="35"/>
      <c r="AT4958" s="35"/>
      <c r="AU4958" s="35"/>
      <c r="AV4958" s="14"/>
      <c r="AW4958" s="14"/>
      <c r="AX4958" s="14"/>
      <c r="AY4958" s="14"/>
      <c r="AZ4958" s="14"/>
      <c r="BA4958" s="14"/>
    </row>
    <row r="4959" spans="3:53" ht="15.75">
      <c r="C4959" s="35"/>
      <c r="D4959" s="35"/>
      <c r="E4959" s="304"/>
      <c r="F4959" s="304"/>
      <c r="G4959" s="35"/>
      <c r="H4959" s="35"/>
      <c r="I4959" s="35"/>
      <c r="J4959" s="35"/>
      <c r="K4959" s="35"/>
      <c r="L4959" s="38"/>
      <c r="M4959" s="35"/>
      <c r="N4959" s="35"/>
      <c r="O4959" s="35"/>
      <c r="P4959" s="35"/>
      <c r="Q4959" s="35"/>
      <c r="R4959" s="35"/>
      <c r="S4959" s="35"/>
      <c r="T4959" s="35"/>
      <c r="U4959" s="35"/>
      <c r="V4959" s="35"/>
      <c r="W4959" s="35"/>
      <c r="X4959" s="35"/>
      <c r="Y4959" s="35"/>
      <c r="Z4959" s="35"/>
      <c r="AA4959" s="35"/>
      <c r="AB4959" s="35"/>
      <c r="AC4959" s="35"/>
      <c r="AD4959" s="35"/>
      <c r="AE4959" s="331"/>
      <c r="AF4959" s="331"/>
      <c r="AG4959" s="331"/>
      <c r="AH4959" s="331"/>
      <c r="AI4959" s="331"/>
      <c r="AJ4959" s="331"/>
      <c r="AK4959" s="331"/>
      <c r="AL4959" s="34"/>
      <c r="AM4959" s="331"/>
      <c r="AN4959" s="35"/>
      <c r="AO4959" s="35"/>
      <c r="AP4959" s="162"/>
      <c r="AQ4959" s="35"/>
      <c r="AR4959" s="35"/>
      <c r="AS4959" s="35"/>
      <c r="AT4959" s="35"/>
      <c r="AU4959" s="35"/>
      <c r="AV4959" s="14"/>
      <c r="AW4959" s="14"/>
      <c r="AX4959" s="14"/>
      <c r="AY4959" s="14"/>
      <c r="AZ4959" s="14"/>
      <c r="BA4959" s="14"/>
    </row>
    <row r="4960" spans="3:53" ht="15.75">
      <c r="C4960" s="35"/>
      <c r="D4960" s="35"/>
      <c r="E4960" s="304"/>
      <c r="F4960" s="304"/>
      <c r="G4960" s="35"/>
      <c r="H4960" s="35"/>
      <c r="I4960" s="35"/>
      <c r="J4960" s="35"/>
      <c r="K4960" s="35"/>
      <c r="L4960" s="38"/>
      <c r="M4960" s="35"/>
      <c r="N4960" s="35"/>
      <c r="O4960" s="35"/>
      <c r="P4960" s="35"/>
      <c r="Q4960" s="35"/>
      <c r="R4960" s="35"/>
      <c r="S4960" s="35"/>
      <c r="T4960" s="35"/>
      <c r="U4960" s="35"/>
      <c r="V4960" s="35"/>
      <c r="W4960" s="35"/>
      <c r="X4960" s="35"/>
      <c r="Y4960" s="35"/>
      <c r="Z4960" s="35"/>
      <c r="AA4960" s="35"/>
      <c r="AB4960" s="35"/>
      <c r="AC4960" s="35"/>
      <c r="AD4960" s="35"/>
      <c r="AE4960" s="331"/>
      <c r="AF4960" s="331"/>
      <c r="AG4960" s="331"/>
      <c r="AH4960" s="331"/>
      <c r="AI4960" s="331"/>
      <c r="AJ4960" s="331"/>
      <c r="AK4960" s="331"/>
      <c r="AL4960" s="34"/>
      <c r="AM4960" s="331"/>
      <c r="AN4960" s="35"/>
      <c r="AO4960" s="35"/>
      <c r="AP4960" s="162"/>
      <c r="AQ4960" s="35"/>
      <c r="AR4960" s="35"/>
      <c r="AS4960" s="35"/>
      <c r="AT4960" s="35"/>
      <c r="AU4960" s="35"/>
      <c r="AV4960" s="14"/>
      <c r="AW4960" s="14"/>
      <c r="AX4960" s="14"/>
      <c r="AY4960" s="14"/>
      <c r="AZ4960" s="14"/>
      <c r="BA4960" s="14"/>
    </row>
    <row r="4961" spans="3:53" ht="15.75">
      <c r="C4961" s="35"/>
      <c r="D4961" s="35"/>
      <c r="E4961" s="304"/>
      <c r="F4961" s="304"/>
      <c r="G4961" s="35"/>
      <c r="H4961" s="35"/>
      <c r="I4961" s="35"/>
      <c r="J4961" s="35"/>
      <c r="K4961" s="35"/>
      <c r="L4961" s="38"/>
      <c r="M4961" s="35"/>
      <c r="N4961" s="35"/>
      <c r="O4961" s="35"/>
      <c r="P4961" s="35"/>
      <c r="Q4961" s="35"/>
      <c r="R4961" s="35"/>
      <c r="S4961" s="35"/>
      <c r="T4961" s="35"/>
      <c r="U4961" s="35"/>
      <c r="V4961" s="35"/>
      <c r="W4961" s="35"/>
      <c r="X4961" s="35"/>
      <c r="Y4961" s="35"/>
      <c r="Z4961" s="35"/>
      <c r="AA4961" s="35"/>
      <c r="AB4961" s="35"/>
      <c r="AC4961" s="35"/>
      <c r="AD4961" s="35"/>
      <c r="AE4961" s="331"/>
      <c r="AF4961" s="331"/>
      <c r="AG4961" s="331"/>
      <c r="AH4961" s="331"/>
      <c r="AI4961" s="331"/>
      <c r="AJ4961" s="331"/>
      <c r="AK4961" s="331"/>
      <c r="AL4961" s="34"/>
      <c r="AM4961" s="331"/>
      <c r="AN4961" s="35"/>
      <c r="AO4961" s="35"/>
      <c r="AP4961" s="162"/>
      <c r="AQ4961" s="35"/>
      <c r="AR4961" s="35"/>
      <c r="AS4961" s="35"/>
      <c r="AT4961" s="35"/>
      <c r="AU4961" s="35"/>
      <c r="AV4961" s="14"/>
      <c r="AW4961" s="14"/>
      <c r="AX4961" s="14"/>
      <c r="AY4961" s="14"/>
      <c r="AZ4961" s="14"/>
      <c r="BA4961" s="14"/>
    </row>
    <row r="4962" spans="3:53" ht="15.75">
      <c r="C4962" s="35"/>
      <c r="D4962" s="35"/>
      <c r="E4962" s="304"/>
      <c r="F4962" s="304"/>
      <c r="G4962" s="35"/>
      <c r="H4962" s="35"/>
      <c r="I4962" s="35"/>
      <c r="J4962" s="35"/>
      <c r="K4962" s="35"/>
      <c r="L4962" s="38"/>
      <c r="M4962" s="35"/>
      <c r="N4962" s="35"/>
      <c r="O4962" s="35"/>
      <c r="P4962" s="35"/>
      <c r="Q4962" s="35"/>
      <c r="R4962" s="35"/>
      <c r="S4962" s="35"/>
      <c r="T4962" s="35"/>
      <c r="U4962" s="35"/>
      <c r="V4962" s="35"/>
      <c r="W4962" s="35"/>
      <c r="X4962" s="35"/>
      <c r="Y4962" s="35"/>
      <c r="Z4962" s="35"/>
      <c r="AA4962" s="35"/>
      <c r="AB4962" s="35"/>
      <c r="AC4962" s="35"/>
      <c r="AD4962" s="35"/>
      <c r="AE4962" s="331"/>
      <c r="AF4962" s="331"/>
      <c r="AG4962" s="331"/>
      <c r="AH4962" s="331"/>
      <c r="AI4962" s="331"/>
      <c r="AJ4962" s="331"/>
      <c r="AK4962" s="331"/>
      <c r="AL4962" s="34"/>
      <c r="AM4962" s="331"/>
      <c r="AN4962" s="35"/>
      <c r="AO4962" s="35"/>
      <c r="AP4962" s="162"/>
      <c r="AQ4962" s="35"/>
      <c r="AR4962" s="35"/>
      <c r="AS4962" s="35"/>
      <c r="AT4962" s="35"/>
      <c r="AU4962" s="35"/>
      <c r="AV4962" s="14"/>
      <c r="AW4962" s="14"/>
      <c r="AX4962" s="14"/>
      <c r="AY4962" s="14"/>
      <c r="AZ4962" s="14"/>
      <c r="BA4962" s="14"/>
    </row>
    <row r="4963" spans="3:53" ht="15.75">
      <c r="C4963" s="35"/>
      <c r="D4963" s="35"/>
      <c r="E4963" s="304"/>
      <c r="F4963" s="304"/>
      <c r="G4963" s="35"/>
      <c r="H4963" s="35"/>
      <c r="I4963" s="35"/>
      <c r="J4963" s="35"/>
      <c r="K4963" s="35"/>
      <c r="L4963" s="38"/>
      <c r="M4963" s="35"/>
      <c r="N4963" s="35"/>
      <c r="O4963" s="35"/>
      <c r="P4963" s="35"/>
      <c r="Q4963" s="35"/>
      <c r="R4963" s="35"/>
      <c r="S4963" s="35"/>
      <c r="T4963" s="35"/>
      <c r="U4963" s="35"/>
      <c r="V4963" s="35"/>
      <c r="W4963" s="35"/>
      <c r="X4963" s="35"/>
      <c r="Y4963" s="35"/>
      <c r="Z4963" s="35"/>
      <c r="AA4963" s="35"/>
      <c r="AB4963" s="35"/>
      <c r="AC4963" s="35"/>
      <c r="AD4963" s="35"/>
      <c r="AE4963" s="331"/>
      <c r="AF4963" s="331"/>
      <c r="AG4963" s="331"/>
      <c r="AH4963" s="331"/>
      <c r="AI4963" s="331"/>
      <c r="AJ4963" s="331"/>
      <c r="AK4963" s="331"/>
      <c r="AL4963" s="34"/>
      <c r="AM4963" s="331"/>
      <c r="AN4963" s="35"/>
      <c r="AO4963" s="35"/>
      <c r="AP4963" s="162"/>
      <c r="AQ4963" s="35"/>
      <c r="AR4963" s="35"/>
      <c r="AS4963" s="35"/>
      <c r="AT4963" s="35"/>
      <c r="AU4963" s="35"/>
      <c r="AV4963" s="14"/>
      <c r="AW4963" s="14"/>
      <c r="AX4963" s="14"/>
      <c r="AY4963" s="14"/>
      <c r="AZ4963" s="14"/>
      <c r="BA4963" s="14"/>
    </row>
    <row r="4964" spans="3:53" ht="15.75">
      <c r="C4964" s="35"/>
      <c r="D4964" s="35"/>
      <c r="E4964" s="304"/>
      <c r="F4964" s="304"/>
      <c r="G4964" s="35"/>
      <c r="H4964" s="35"/>
      <c r="I4964" s="35"/>
      <c r="J4964" s="35"/>
      <c r="K4964" s="35"/>
      <c r="L4964" s="38"/>
      <c r="M4964" s="35"/>
      <c r="N4964" s="35"/>
      <c r="O4964" s="35"/>
      <c r="P4964" s="35"/>
      <c r="Q4964" s="35"/>
      <c r="R4964" s="35"/>
      <c r="S4964" s="35"/>
      <c r="T4964" s="35"/>
      <c r="U4964" s="35"/>
      <c r="V4964" s="35"/>
      <c r="W4964" s="35"/>
      <c r="X4964" s="35"/>
      <c r="Y4964" s="35"/>
      <c r="Z4964" s="35"/>
      <c r="AA4964" s="35"/>
      <c r="AB4964" s="35"/>
      <c r="AC4964" s="35"/>
      <c r="AD4964" s="35"/>
      <c r="AE4964" s="331"/>
      <c r="AF4964" s="331"/>
      <c r="AG4964" s="331"/>
      <c r="AH4964" s="331"/>
      <c r="AI4964" s="331"/>
      <c r="AJ4964" s="331"/>
      <c r="AK4964" s="331"/>
      <c r="AL4964" s="34"/>
      <c r="AM4964" s="331"/>
      <c r="AN4964" s="35"/>
      <c r="AO4964" s="35"/>
      <c r="AP4964" s="162"/>
      <c r="AQ4964" s="35"/>
      <c r="AR4964" s="35"/>
      <c r="AS4964" s="35"/>
      <c r="AT4964" s="35"/>
      <c r="AU4964" s="35"/>
      <c r="AV4964" s="14"/>
      <c r="AW4964" s="14"/>
      <c r="AX4964" s="14"/>
      <c r="AY4964" s="14"/>
      <c r="AZ4964" s="14"/>
      <c r="BA4964" s="14"/>
    </row>
    <row r="4965" spans="3:53" ht="15.75">
      <c r="C4965" s="35"/>
      <c r="D4965" s="35"/>
      <c r="E4965" s="304"/>
      <c r="F4965" s="304"/>
      <c r="G4965" s="35"/>
      <c r="H4965" s="35"/>
      <c r="I4965" s="35"/>
      <c r="J4965" s="35"/>
      <c r="K4965" s="35"/>
      <c r="L4965" s="38"/>
      <c r="M4965" s="35"/>
      <c r="N4965" s="35"/>
      <c r="O4965" s="35"/>
      <c r="P4965" s="35"/>
      <c r="Q4965" s="35"/>
      <c r="R4965" s="35"/>
      <c r="S4965" s="35"/>
      <c r="T4965" s="35"/>
      <c r="U4965" s="35"/>
      <c r="V4965" s="35"/>
      <c r="W4965" s="35"/>
      <c r="X4965" s="35"/>
      <c r="Y4965" s="35"/>
      <c r="Z4965" s="35"/>
      <c r="AA4965" s="35"/>
      <c r="AB4965" s="35"/>
      <c r="AC4965" s="35"/>
      <c r="AD4965" s="35"/>
      <c r="AE4965" s="331"/>
      <c r="AF4965" s="331"/>
      <c r="AG4965" s="331"/>
      <c r="AH4965" s="331"/>
      <c r="AI4965" s="331"/>
      <c r="AJ4965" s="331"/>
      <c r="AK4965" s="331"/>
      <c r="AL4965" s="34"/>
      <c r="AM4965" s="331"/>
      <c r="AN4965" s="35"/>
      <c r="AO4965" s="35"/>
      <c r="AP4965" s="162"/>
      <c r="AQ4965" s="35"/>
      <c r="AR4965" s="35"/>
      <c r="AS4965" s="35"/>
      <c r="AT4965" s="35"/>
      <c r="AU4965" s="35"/>
      <c r="AV4965" s="14"/>
      <c r="AW4965" s="14"/>
      <c r="AX4965" s="14"/>
      <c r="AY4965" s="14"/>
      <c r="AZ4965" s="14"/>
      <c r="BA4965" s="14"/>
    </row>
    <row r="4966" spans="3:53" ht="15.75">
      <c r="C4966" s="35"/>
      <c r="D4966" s="35"/>
      <c r="E4966" s="304"/>
      <c r="F4966" s="304"/>
      <c r="G4966" s="35"/>
      <c r="H4966" s="35"/>
      <c r="I4966" s="35"/>
      <c r="J4966" s="35"/>
      <c r="K4966" s="35"/>
      <c r="L4966" s="38"/>
      <c r="M4966" s="35"/>
      <c r="N4966" s="35"/>
      <c r="O4966" s="35"/>
      <c r="P4966" s="35"/>
      <c r="Q4966" s="35"/>
      <c r="R4966" s="35"/>
      <c r="S4966" s="35"/>
      <c r="T4966" s="35"/>
      <c r="U4966" s="35"/>
      <c r="V4966" s="35"/>
      <c r="W4966" s="35"/>
      <c r="X4966" s="35"/>
      <c r="Y4966" s="35"/>
      <c r="Z4966" s="35"/>
      <c r="AA4966" s="35"/>
      <c r="AB4966" s="35"/>
      <c r="AC4966" s="35"/>
      <c r="AD4966" s="35"/>
      <c r="AE4966" s="331"/>
      <c r="AF4966" s="331"/>
      <c r="AG4966" s="331"/>
      <c r="AH4966" s="331"/>
      <c r="AI4966" s="331"/>
      <c r="AJ4966" s="331"/>
      <c r="AK4966" s="331"/>
      <c r="AL4966" s="34"/>
      <c r="AM4966" s="331"/>
      <c r="AN4966" s="35"/>
      <c r="AO4966" s="35"/>
      <c r="AP4966" s="162"/>
      <c r="AQ4966" s="35"/>
      <c r="AR4966" s="35"/>
      <c r="AS4966" s="35"/>
      <c r="AT4966" s="35"/>
      <c r="AU4966" s="35"/>
      <c r="AV4966" s="14"/>
      <c r="AW4966" s="14"/>
      <c r="AX4966" s="14"/>
      <c r="AY4966" s="14"/>
      <c r="AZ4966" s="14"/>
      <c r="BA4966" s="14"/>
    </row>
    <row r="4967" spans="3:53" ht="15.75">
      <c r="C4967" s="35"/>
      <c r="D4967" s="35"/>
      <c r="E4967" s="304"/>
      <c r="F4967" s="304"/>
      <c r="G4967" s="35"/>
      <c r="H4967" s="35"/>
      <c r="I4967" s="35"/>
      <c r="J4967" s="35"/>
      <c r="K4967" s="35"/>
      <c r="L4967" s="38"/>
      <c r="M4967" s="35"/>
      <c r="N4967" s="35"/>
      <c r="O4967" s="35"/>
      <c r="P4967" s="35"/>
      <c r="Q4967" s="35"/>
      <c r="R4967" s="35"/>
      <c r="S4967" s="35"/>
      <c r="T4967" s="35"/>
      <c r="U4967" s="35"/>
      <c r="V4967" s="35"/>
      <c r="W4967" s="35"/>
      <c r="X4967" s="35"/>
      <c r="Y4967" s="35"/>
      <c r="Z4967" s="35"/>
      <c r="AA4967" s="35"/>
      <c r="AB4967" s="35"/>
      <c r="AC4967" s="35"/>
      <c r="AD4967" s="35"/>
      <c r="AE4967" s="331"/>
      <c r="AF4967" s="331"/>
      <c r="AG4967" s="331"/>
      <c r="AH4967" s="331"/>
      <c r="AI4967" s="331"/>
      <c r="AJ4967" s="331"/>
      <c r="AK4967" s="331"/>
      <c r="AL4967" s="34"/>
      <c r="AM4967" s="331"/>
      <c r="AN4967" s="35"/>
      <c r="AO4967" s="35"/>
      <c r="AP4967" s="162"/>
      <c r="AQ4967" s="35"/>
      <c r="AR4967" s="35"/>
      <c r="AS4967" s="35"/>
      <c r="AT4967" s="35"/>
      <c r="AU4967" s="35"/>
      <c r="AV4967" s="14"/>
      <c r="AW4967" s="14"/>
      <c r="AX4967" s="14"/>
      <c r="AY4967" s="14"/>
      <c r="AZ4967" s="14"/>
      <c r="BA4967" s="14"/>
    </row>
    <row r="4968" spans="3:53" ht="15.75">
      <c r="C4968" s="35"/>
      <c r="D4968" s="35"/>
      <c r="E4968" s="304"/>
      <c r="F4968" s="304"/>
      <c r="G4968" s="35"/>
      <c r="H4968" s="35"/>
      <c r="I4968" s="35"/>
      <c r="J4968" s="35"/>
      <c r="K4968" s="35"/>
      <c r="L4968" s="38"/>
      <c r="M4968" s="35"/>
      <c r="N4968" s="35"/>
      <c r="O4968" s="35"/>
      <c r="P4968" s="35"/>
      <c r="Q4968" s="35"/>
      <c r="R4968" s="35"/>
      <c r="S4968" s="35"/>
      <c r="T4968" s="35"/>
      <c r="U4968" s="35"/>
      <c r="V4968" s="35"/>
      <c r="W4968" s="35"/>
      <c r="X4968" s="35"/>
      <c r="Y4968" s="35"/>
      <c r="Z4968" s="35"/>
      <c r="AA4968" s="35"/>
      <c r="AB4968" s="35"/>
      <c r="AC4968" s="35"/>
      <c r="AD4968" s="35"/>
      <c r="AE4968" s="331"/>
      <c r="AF4968" s="331"/>
      <c r="AG4968" s="331"/>
      <c r="AH4968" s="331"/>
      <c r="AI4968" s="331"/>
      <c r="AJ4968" s="331"/>
      <c r="AK4968" s="331"/>
      <c r="AL4968" s="34"/>
      <c r="AM4968" s="331"/>
      <c r="AN4968" s="35"/>
      <c r="AO4968" s="35"/>
      <c r="AP4968" s="162"/>
      <c r="AQ4968" s="35"/>
      <c r="AR4968" s="35"/>
      <c r="AS4968" s="35"/>
      <c r="AT4968" s="35"/>
      <c r="AU4968" s="35"/>
      <c r="AV4968" s="14"/>
      <c r="AW4968" s="14"/>
      <c r="AX4968" s="14"/>
      <c r="AY4968" s="14"/>
      <c r="AZ4968" s="14"/>
      <c r="BA4968" s="14"/>
    </row>
    <row r="4969" spans="3:53" ht="15.75">
      <c r="C4969" s="35"/>
      <c r="D4969" s="35"/>
      <c r="E4969" s="304"/>
      <c r="F4969" s="304"/>
      <c r="G4969" s="35"/>
      <c r="H4969" s="35"/>
      <c r="I4969" s="35"/>
      <c r="J4969" s="35"/>
      <c r="K4969" s="35"/>
      <c r="L4969" s="38"/>
      <c r="M4969" s="35"/>
      <c r="N4969" s="35"/>
      <c r="O4969" s="35"/>
      <c r="P4969" s="35"/>
      <c r="Q4969" s="35"/>
      <c r="R4969" s="35"/>
      <c r="S4969" s="35"/>
      <c r="T4969" s="35"/>
      <c r="U4969" s="35"/>
      <c r="V4969" s="35"/>
      <c r="W4969" s="35"/>
      <c r="X4969" s="35"/>
      <c r="Y4969" s="35"/>
      <c r="Z4969" s="35"/>
      <c r="AA4969" s="35"/>
      <c r="AB4969" s="35"/>
      <c r="AC4969" s="35"/>
      <c r="AD4969" s="35"/>
      <c r="AE4969" s="331"/>
      <c r="AF4969" s="331"/>
      <c r="AG4969" s="331"/>
      <c r="AH4969" s="331"/>
      <c r="AI4969" s="331"/>
      <c r="AJ4969" s="331"/>
      <c r="AK4969" s="331"/>
      <c r="AL4969" s="34"/>
      <c r="AM4969" s="331"/>
      <c r="AN4969" s="35"/>
      <c r="AO4969" s="35"/>
      <c r="AP4969" s="162"/>
      <c r="AQ4969" s="35"/>
      <c r="AR4969" s="35"/>
      <c r="AS4969" s="35"/>
      <c r="AT4969" s="35"/>
      <c r="AU4969" s="35"/>
      <c r="AV4969" s="14"/>
      <c r="AW4969" s="14"/>
      <c r="AX4969" s="14"/>
      <c r="AY4969" s="14"/>
      <c r="AZ4969" s="14"/>
      <c r="BA4969" s="14"/>
    </row>
    <row r="4970" spans="3:53" ht="15.75">
      <c r="C4970" s="35"/>
      <c r="D4970" s="35"/>
      <c r="E4970" s="304"/>
      <c r="F4970" s="304"/>
      <c r="G4970" s="35"/>
      <c r="H4970" s="35"/>
      <c r="I4970" s="35"/>
      <c r="J4970" s="35"/>
      <c r="K4970" s="35"/>
      <c r="L4970" s="38"/>
      <c r="M4970" s="35"/>
      <c r="N4970" s="35"/>
      <c r="O4970" s="35"/>
      <c r="P4970" s="35"/>
      <c r="Q4970" s="35"/>
      <c r="R4970" s="35"/>
      <c r="S4970" s="35"/>
      <c r="T4970" s="35"/>
      <c r="U4970" s="35"/>
      <c r="V4970" s="35"/>
      <c r="W4970" s="35"/>
      <c r="X4970" s="35"/>
      <c r="Y4970" s="35"/>
      <c r="Z4970" s="35"/>
      <c r="AA4970" s="35"/>
      <c r="AB4970" s="35"/>
      <c r="AC4970" s="35"/>
      <c r="AD4970" s="35"/>
      <c r="AE4970" s="331"/>
      <c r="AF4970" s="331"/>
      <c r="AG4970" s="331"/>
      <c r="AH4970" s="331"/>
      <c r="AI4970" s="331"/>
      <c r="AJ4970" s="331"/>
      <c r="AK4970" s="331"/>
      <c r="AL4970" s="34"/>
      <c r="AM4970" s="331"/>
      <c r="AN4970" s="35"/>
      <c r="AO4970" s="35"/>
      <c r="AP4970" s="162"/>
      <c r="AQ4970" s="35"/>
      <c r="AR4970" s="35"/>
      <c r="AS4970" s="35"/>
      <c r="AT4970" s="35"/>
      <c r="AU4970" s="35"/>
      <c r="AV4970" s="14"/>
      <c r="AW4970" s="14"/>
      <c r="AX4970" s="14"/>
      <c r="AY4970" s="14"/>
      <c r="AZ4970" s="14"/>
      <c r="BA4970" s="14"/>
    </row>
    <row r="4971" spans="3:53" ht="15.75">
      <c r="C4971" s="35"/>
      <c r="D4971" s="35"/>
      <c r="E4971" s="304"/>
      <c r="F4971" s="304"/>
      <c r="G4971" s="35"/>
      <c r="H4971" s="35"/>
      <c r="I4971" s="35"/>
      <c r="J4971" s="35"/>
      <c r="K4971" s="35"/>
      <c r="L4971" s="38"/>
      <c r="M4971" s="35"/>
      <c r="N4971" s="35"/>
      <c r="O4971" s="35"/>
      <c r="P4971" s="35"/>
      <c r="Q4971" s="35"/>
      <c r="R4971" s="35"/>
      <c r="S4971" s="35"/>
      <c r="T4971" s="35"/>
      <c r="U4971" s="35"/>
      <c r="V4971" s="35"/>
      <c r="W4971" s="35"/>
      <c r="X4971" s="35"/>
      <c r="Y4971" s="35"/>
      <c r="Z4971" s="35"/>
      <c r="AA4971" s="35"/>
      <c r="AB4971" s="35"/>
      <c r="AC4971" s="35"/>
      <c r="AD4971" s="35"/>
      <c r="AE4971" s="331"/>
      <c r="AF4971" s="331"/>
      <c r="AG4971" s="331"/>
      <c r="AH4971" s="331"/>
      <c r="AI4971" s="331"/>
      <c r="AJ4971" s="331"/>
      <c r="AK4971" s="331"/>
      <c r="AL4971" s="34"/>
      <c r="AM4971" s="331"/>
      <c r="AN4971" s="35"/>
      <c r="AO4971" s="35"/>
      <c r="AP4971" s="162"/>
      <c r="AQ4971" s="35"/>
      <c r="AR4971" s="35"/>
      <c r="AS4971" s="35"/>
      <c r="AT4971" s="35"/>
      <c r="AU4971" s="35"/>
      <c r="AV4971" s="14"/>
      <c r="AW4971" s="14"/>
      <c r="AX4971" s="14"/>
      <c r="AY4971" s="14"/>
      <c r="AZ4971" s="14"/>
      <c r="BA4971" s="14"/>
    </row>
    <row r="4972" spans="3:53" ht="15.75">
      <c r="C4972" s="35"/>
      <c r="D4972" s="35"/>
      <c r="E4972" s="304"/>
      <c r="F4972" s="304"/>
      <c r="G4972" s="35"/>
      <c r="H4972" s="35"/>
      <c r="I4972" s="35"/>
      <c r="J4972" s="35"/>
      <c r="K4972" s="35"/>
      <c r="L4972" s="38"/>
      <c r="M4972" s="35"/>
      <c r="N4972" s="35"/>
      <c r="O4972" s="35"/>
      <c r="P4972" s="35"/>
      <c r="Q4972" s="35"/>
      <c r="R4972" s="35"/>
      <c r="S4972" s="35"/>
      <c r="T4972" s="35"/>
      <c r="U4972" s="35"/>
      <c r="V4972" s="35"/>
      <c r="W4972" s="35"/>
      <c r="X4972" s="35"/>
      <c r="Y4972" s="35"/>
      <c r="Z4972" s="35"/>
      <c r="AA4972" s="35"/>
      <c r="AB4972" s="35"/>
      <c r="AC4972" s="35"/>
      <c r="AD4972" s="35"/>
      <c r="AE4972" s="331"/>
      <c r="AF4972" s="331"/>
      <c r="AG4972" s="331"/>
      <c r="AH4972" s="331"/>
      <c r="AI4972" s="331"/>
      <c r="AJ4972" s="331"/>
      <c r="AK4972" s="331"/>
      <c r="AL4972" s="34"/>
      <c r="AM4972" s="331"/>
      <c r="AN4972" s="35"/>
      <c r="AO4972" s="35"/>
      <c r="AP4972" s="162"/>
      <c r="AQ4972" s="35"/>
      <c r="AR4972" s="35"/>
      <c r="AS4972" s="35"/>
      <c r="AT4972" s="35"/>
      <c r="AU4972" s="35"/>
      <c r="AV4972" s="14"/>
      <c r="AW4972" s="14"/>
      <c r="AX4972" s="14"/>
      <c r="AY4972" s="14"/>
      <c r="AZ4972" s="14"/>
      <c r="BA4972" s="14"/>
    </row>
    <row r="4973" spans="3:53" ht="15.75">
      <c r="C4973" s="35"/>
      <c r="D4973" s="35"/>
      <c r="E4973" s="304"/>
      <c r="F4973" s="304"/>
      <c r="G4973" s="35"/>
      <c r="H4973" s="35"/>
      <c r="I4973" s="35"/>
      <c r="J4973" s="35"/>
      <c r="K4973" s="35"/>
      <c r="L4973" s="38"/>
      <c r="M4973" s="35"/>
      <c r="N4973" s="35"/>
      <c r="O4973" s="35"/>
      <c r="P4973" s="35"/>
      <c r="Q4973" s="35"/>
      <c r="R4973" s="35"/>
      <c r="S4973" s="35"/>
      <c r="T4973" s="35"/>
      <c r="U4973" s="35"/>
      <c r="V4973" s="35"/>
      <c r="W4973" s="35"/>
      <c r="X4973" s="35"/>
      <c r="Y4973" s="35"/>
      <c r="Z4973" s="35"/>
      <c r="AA4973" s="35"/>
      <c r="AB4973" s="35"/>
      <c r="AC4973" s="35"/>
      <c r="AD4973" s="35"/>
      <c r="AE4973" s="331"/>
      <c r="AF4973" s="331"/>
      <c r="AG4973" s="331"/>
      <c r="AH4973" s="331"/>
      <c r="AI4973" s="331"/>
      <c r="AJ4973" s="331"/>
      <c r="AK4973" s="331"/>
      <c r="AL4973" s="34"/>
      <c r="AM4973" s="331"/>
      <c r="AN4973" s="35"/>
      <c r="AO4973" s="35"/>
      <c r="AP4973" s="162"/>
      <c r="AQ4973" s="35"/>
      <c r="AR4973" s="35"/>
      <c r="AS4973" s="35"/>
      <c r="AT4973" s="35"/>
      <c r="AU4973" s="35"/>
      <c r="AV4973" s="14"/>
      <c r="AW4973" s="14"/>
      <c r="AX4973" s="14"/>
      <c r="AY4973" s="14"/>
      <c r="AZ4973" s="14"/>
      <c r="BA4973" s="14"/>
    </row>
    <row r="4974" spans="3:53" ht="15.75">
      <c r="C4974" s="35"/>
      <c r="D4974" s="35"/>
      <c r="E4974" s="304"/>
      <c r="F4974" s="304"/>
      <c r="G4974" s="35"/>
      <c r="H4974" s="35"/>
      <c r="I4974" s="35"/>
      <c r="J4974" s="35"/>
      <c r="K4974" s="35"/>
      <c r="L4974" s="38"/>
      <c r="M4974" s="35"/>
      <c r="N4974" s="35"/>
      <c r="O4974" s="35"/>
      <c r="P4974" s="35"/>
      <c r="Q4974" s="35"/>
      <c r="R4974" s="35"/>
      <c r="S4974" s="35"/>
      <c r="T4974" s="35"/>
      <c r="U4974" s="35"/>
      <c r="V4974" s="35"/>
      <c r="W4974" s="35"/>
      <c r="X4974" s="35"/>
      <c r="Y4974" s="35"/>
      <c r="Z4974" s="35"/>
      <c r="AA4974" s="35"/>
      <c r="AB4974" s="35"/>
      <c r="AC4974" s="35"/>
      <c r="AD4974" s="35"/>
      <c r="AE4974" s="331"/>
      <c r="AF4974" s="331"/>
      <c r="AG4974" s="331"/>
      <c r="AH4974" s="331"/>
      <c r="AI4974" s="331"/>
      <c r="AJ4974" s="331"/>
      <c r="AK4974" s="331"/>
      <c r="AL4974" s="34"/>
      <c r="AM4974" s="331"/>
      <c r="AN4974" s="35"/>
      <c r="AO4974" s="35"/>
      <c r="AP4974" s="162"/>
      <c r="AQ4974" s="35"/>
      <c r="AR4974" s="35"/>
      <c r="AS4974" s="35"/>
      <c r="AT4974" s="35"/>
      <c r="AU4974" s="35"/>
      <c r="AV4974" s="14"/>
      <c r="AW4974" s="14"/>
      <c r="AX4974" s="14"/>
      <c r="AY4974" s="14"/>
      <c r="AZ4974" s="14"/>
      <c r="BA4974" s="14"/>
    </row>
    <row r="4975" spans="3:53" ht="15.75">
      <c r="C4975" s="35"/>
      <c r="D4975" s="35"/>
      <c r="E4975" s="304"/>
      <c r="F4975" s="304"/>
      <c r="G4975" s="35"/>
      <c r="H4975" s="35"/>
      <c r="I4975" s="35"/>
      <c r="J4975" s="35"/>
      <c r="K4975" s="35"/>
      <c r="L4975" s="38"/>
      <c r="M4975" s="35"/>
      <c r="N4975" s="35"/>
      <c r="O4975" s="35"/>
      <c r="P4975" s="35"/>
      <c r="Q4975" s="35"/>
      <c r="R4975" s="35"/>
      <c r="S4975" s="35"/>
      <c r="T4975" s="35"/>
      <c r="U4975" s="35"/>
      <c r="V4975" s="35"/>
      <c r="W4975" s="35"/>
      <c r="X4975" s="35"/>
      <c r="Y4975" s="35"/>
      <c r="Z4975" s="35"/>
      <c r="AA4975" s="35"/>
      <c r="AB4975" s="35"/>
      <c r="AC4975" s="35"/>
      <c r="AD4975" s="35"/>
      <c r="AE4975" s="331"/>
      <c r="AF4975" s="331"/>
      <c r="AG4975" s="331"/>
      <c r="AH4975" s="331"/>
      <c r="AI4975" s="331"/>
      <c r="AJ4975" s="331"/>
      <c r="AK4975" s="331"/>
      <c r="AL4975" s="34"/>
      <c r="AM4975" s="331"/>
      <c r="AN4975" s="35"/>
      <c r="AO4975" s="35"/>
      <c r="AP4975" s="162"/>
      <c r="AQ4975" s="35"/>
      <c r="AR4975" s="35"/>
      <c r="AS4975" s="35"/>
      <c r="AT4975" s="35"/>
      <c r="AU4975" s="35"/>
      <c r="AV4975" s="14"/>
      <c r="AW4975" s="14"/>
      <c r="AX4975" s="14"/>
      <c r="AY4975" s="14"/>
      <c r="AZ4975" s="14"/>
      <c r="BA4975" s="14"/>
    </row>
    <row r="4976" spans="3:53" ht="15.75">
      <c r="C4976" s="35"/>
      <c r="D4976" s="35"/>
      <c r="E4976" s="304"/>
      <c r="F4976" s="304"/>
      <c r="G4976" s="35"/>
      <c r="H4976" s="35"/>
      <c r="I4976" s="35"/>
      <c r="J4976" s="35"/>
      <c r="K4976" s="35"/>
      <c r="L4976" s="38"/>
      <c r="M4976" s="35"/>
      <c r="N4976" s="35"/>
      <c r="O4976" s="35"/>
      <c r="P4976" s="35"/>
      <c r="Q4976" s="35"/>
      <c r="R4976" s="35"/>
      <c r="S4976" s="35"/>
      <c r="T4976" s="35"/>
      <c r="U4976" s="35"/>
      <c r="V4976" s="35"/>
      <c r="W4976" s="35"/>
      <c r="X4976" s="35"/>
      <c r="Y4976" s="35"/>
      <c r="Z4976" s="35"/>
      <c r="AA4976" s="35"/>
      <c r="AB4976" s="35"/>
      <c r="AC4976" s="35"/>
      <c r="AD4976" s="35"/>
      <c r="AE4976" s="331"/>
      <c r="AF4976" s="331"/>
      <c r="AG4976" s="331"/>
      <c r="AH4976" s="331"/>
      <c r="AI4976" s="331"/>
      <c r="AJ4976" s="331"/>
      <c r="AK4976" s="331"/>
      <c r="AL4976" s="34"/>
      <c r="AM4976" s="331"/>
      <c r="AN4976" s="35"/>
      <c r="AO4976" s="35"/>
      <c r="AP4976" s="162"/>
      <c r="AQ4976" s="35"/>
      <c r="AR4976" s="35"/>
      <c r="AS4976" s="35"/>
      <c r="AT4976" s="35"/>
      <c r="AU4976" s="35"/>
      <c r="AV4976" s="14"/>
      <c r="AW4976" s="14"/>
      <c r="AX4976" s="14"/>
      <c r="AY4976" s="14"/>
      <c r="AZ4976" s="14"/>
      <c r="BA4976" s="14"/>
    </row>
    <row r="4977" spans="3:53" ht="15.75">
      <c r="C4977" s="35"/>
      <c r="D4977" s="35"/>
      <c r="E4977" s="304"/>
      <c r="F4977" s="304"/>
      <c r="G4977" s="35"/>
      <c r="H4977" s="35"/>
      <c r="I4977" s="35"/>
      <c r="J4977" s="35"/>
      <c r="K4977" s="35"/>
      <c r="L4977" s="38"/>
      <c r="M4977" s="35"/>
      <c r="N4977" s="35"/>
      <c r="O4977" s="35"/>
      <c r="P4977" s="35"/>
      <c r="Q4977" s="35"/>
      <c r="R4977" s="35"/>
      <c r="S4977" s="35"/>
      <c r="T4977" s="35"/>
      <c r="U4977" s="35"/>
      <c r="V4977" s="35"/>
      <c r="W4977" s="35"/>
      <c r="X4977" s="35"/>
      <c r="Y4977" s="35"/>
      <c r="Z4977" s="35"/>
      <c r="AA4977" s="35"/>
      <c r="AB4977" s="35"/>
      <c r="AC4977" s="35"/>
      <c r="AD4977" s="35"/>
      <c r="AE4977" s="331"/>
      <c r="AF4977" s="331"/>
      <c r="AG4977" s="331"/>
      <c r="AH4977" s="331"/>
      <c r="AI4977" s="331"/>
      <c r="AJ4977" s="331"/>
      <c r="AK4977" s="331"/>
      <c r="AL4977" s="34"/>
      <c r="AM4977" s="331"/>
      <c r="AN4977" s="35"/>
      <c r="AO4977" s="35"/>
      <c r="AP4977" s="162"/>
      <c r="AQ4977" s="35"/>
      <c r="AR4977" s="35"/>
      <c r="AS4977" s="35"/>
      <c r="AT4977" s="35"/>
      <c r="AU4977" s="35"/>
      <c r="AV4977" s="14"/>
      <c r="AW4977" s="14"/>
      <c r="AX4977" s="14"/>
      <c r="AY4977" s="14"/>
      <c r="AZ4977" s="14"/>
      <c r="BA4977" s="14"/>
    </row>
    <row r="4978" spans="3:53" ht="15.75">
      <c r="C4978" s="35"/>
      <c r="D4978" s="35"/>
      <c r="E4978" s="304"/>
      <c r="F4978" s="304"/>
      <c r="G4978" s="35"/>
      <c r="H4978" s="35"/>
      <c r="I4978" s="35"/>
      <c r="J4978" s="35"/>
      <c r="K4978" s="35"/>
      <c r="L4978" s="38"/>
      <c r="M4978" s="35"/>
      <c r="N4978" s="35"/>
      <c r="O4978" s="35"/>
      <c r="P4978" s="35"/>
      <c r="Q4978" s="35"/>
      <c r="R4978" s="35"/>
      <c r="S4978" s="35"/>
      <c r="T4978" s="35"/>
      <c r="U4978" s="35"/>
      <c r="V4978" s="35"/>
      <c r="W4978" s="35"/>
      <c r="X4978" s="35"/>
      <c r="Y4978" s="35"/>
      <c r="Z4978" s="35"/>
      <c r="AA4978" s="35"/>
      <c r="AB4978" s="35"/>
      <c r="AC4978" s="35"/>
      <c r="AD4978" s="35"/>
      <c r="AE4978" s="331"/>
      <c r="AF4978" s="331"/>
      <c r="AG4978" s="331"/>
      <c r="AH4978" s="331"/>
      <c r="AI4978" s="331"/>
      <c r="AJ4978" s="331"/>
      <c r="AK4978" s="331"/>
      <c r="AL4978" s="34"/>
      <c r="AM4978" s="331"/>
      <c r="AN4978" s="35"/>
      <c r="AO4978" s="35"/>
      <c r="AP4978" s="162"/>
      <c r="AQ4978" s="35"/>
      <c r="AR4978" s="35"/>
      <c r="AS4978" s="35"/>
      <c r="AT4978" s="35"/>
      <c r="AU4978" s="35"/>
      <c r="AV4978" s="14"/>
      <c r="AW4978" s="14"/>
      <c r="AX4978" s="14"/>
      <c r="AY4978" s="14"/>
      <c r="AZ4978" s="14"/>
      <c r="BA4978" s="14"/>
    </row>
    <row r="4979" spans="3:53" ht="15.75">
      <c r="C4979" s="35"/>
      <c r="D4979" s="35"/>
      <c r="E4979" s="304"/>
      <c r="F4979" s="304"/>
      <c r="G4979" s="35"/>
      <c r="H4979" s="35"/>
      <c r="I4979" s="35"/>
      <c r="J4979" s="35"/>
      <c r="K4979" s="35"/>
      <c r="L4979" s="38"/>
      <c r="M4979" s="35"/>
      <c r="N4979" s="35"/>
      <c r="O4979" s="35"/>
      <c r="P4979" s="35"/>
      <c r="Q4979" s="35"/>
      <c r="R4979" s="35"/>
      <c r="S4979" s="35"/>
      <c r="T4979" s="35"/>
      <c r="U4979" s="35"/>
      <c r="V4979" s="35"/>
      <c r="W4979" s="35"/>
      <c r="X4979" s="35"/>
      <c r="Y4979" s="35"/>
      <c r="Z4979" s="35"/>
      <c r="AA4979" s="35"/>
      <c r="AB4979" s="35"/>
      <c r="AC4979" s="35"/>
      <c r="AD4979" s="35"/>
      <c r="AE4979" s="331"/>
      <c r="AF4979" s="331"/>
      <c r="AG4979" s="331"/>
      <c r="AH4979" s="331"/>
      <c r="AI4979" s="331"/>
      <c r="AJ4979" s="331"/>
      <c r="AK4979" s="331"/>
      <c r="AL4979" s="34"/>
      <c r="AM4979" s="331"/>
      <c r="AN4979" s="35"/>
      <c r="AO4979" s="35"/>
      <c r="AP4979" s="162"/>
      <c r="AQ4979" s="35"/>
      <c r="AR4979" s="35"/>
      <c r="AS4979" s="35"/>
      <c r="AT4979" s="35"/>
      <c r="AU4979" s="35"/>
      <c r="AV4979" s="14"/>
      <c r="AW4979" s="14"/>
      <c r="AX4979" s="14"/>
      <c r="AY4979" s="14"/>
      <c r="AZ4979" s="14"/>
      <c r="BA4979" s="14"/>
    </row>
    <row r="4980" spans="3:53" ht="15.75">
      <c r="C4980" s="35"/>
      <c r="D4980" s="35"/>
      <c r="E4980" s="304"/>
      <c r="F4980" s="304"/>
      <c r="G4980" s="35"/>
      <c r="H4980" s="35"/>
      <c r="I4980" s="35"/>
      <c r="J4980" s="35"/>
      <c r="K4980" s="35"/>
      <c r="L4980" s="38"/>
      <c r="M4980" s="35"/>
      <c r="N4980" s="35"/>
      <c r="O4980" s="35"/>
      <c r="P4980" s="35"/>
      <c r="Q4980" s="35"/>
      <c r="R4980" s="35"/>
      <c r="S4980" s="35"/>
      <c r="T4980" s="35"/>
      <c r="U4980" s="35"/>
      <c r="V4980" s="35"/>
      <c r="W4980" s="35"/>
      <c r="X4980" s="35"/>
      <c r="Y4980" s="35"/>
      <c r="Z4980" s="35"/>
      <c r="AA4980" s="35"/>
      <c r="AB4980" s="35"/>
      <c r="AC4980" s="35"/>
      <c r="AD4980" s="35"/>
      <c r="AE4980" s="331"/>
      <c r="AF4980" s="331"/>
      <c r="AG4980" s="331"/>
      <c r="AH4980" s="331"/>
      <c r="AI4980" s="331"/>
      <c r="AJ4980" s="331"/>
      <c r="AK4980" s="331"/>
      <c r="AL4980" s="34"/>
      <c r="AM4980" s="331"/>
      <c r="AN4980" s="35"/>
      <c r="AO4980" s="35"/>
      <c r="AP4980" s="162"/>
      <c r="AQ4980" s="35"/>
      <c r="AR4980" s="35"/>
      <c r="AS4980" s="35"/>
      <c r="AT4980" s="35"/>
      <c r="AU4980" s="35"/>
      <c r="AV4980" s="14"/>
      <c r="AW4980" s="14"/>
      <c r="AX4980" s="14"/>
      <c r="AY4980" s="14"/>
      <c r="AZ4980" s="14"/>
      <c r="BA4980" s="14"/>
    </row>
    <row r="4981" spans="3:53" ht="15.75">
      <c r="C4981" s="35"/>
      <c r="D4981" s="35"/>
      <c r="E4981" s="304"/>
      <c r="F4981" s="304"/>
      <c r="G4981" s="35"/>
      <c r="H4981" s="35"/>
      <c r="I4981" s="35"/>
      <c r="J4981" s="35"/>
      <c r="K4981" s="35"/>
      <c r="L4981" s="38"/>
      <c r="M4981" s="35"/>
      <c r="N4981" s="35"/>
      <c r="O4981" s="35"/>
      <c r="P4981" s="35"/>
      <c r="Q4981" s="35"/>
      <c r="R4981" s="35"/>
      <c r="S4981" s="35"/>
      <c r="T4981" s="35"/>
      <c r="U4981" s="35"/>
      <c r="V4981" s="35"/>
      <c r="W4981" s="35"/>
      <c r="X4981" s="35"/>
      <c r="Y4981" s="35"/>
      <c r="Z4981" s="35"/>
      <c r="AA4981" s="35"/>
      <c r="AB4981" s="35"/>
      <c r="AC4981" s="35"/>
      <c r="AD4981" s="35"/>
      <c r="AE4981" s="331"/>
      <c r="AF4981" s="331"/>
      <c r="AG4981" s="331"/>
      <c r="AH4981" s="331"/>
      <c r="AI4981" s="331"/>
      <c r="AJ4981" s="331"/>
      <c r="AK4981" s="331"/>
      <c r="AL4981" s="34"/>
      <c r="AM4981" s="331"/>
      <c r="AN4981" s="35"/>
      <c r="AO4981" s="35"/>
      <c r="AP4981" s="162"/>
      <c r="AQ4981" s="35"/>
      <c r="AR4981" s="35"/>
      <c r="AS4981" s="35"/>
      <c r="AT4981" s="35"/>
      <c r="AU4981" s="35"/>
      <c r="AV4981" s="14"/>
      <c r="AW4981" s="14"/>
      <c r="AX4981" s="14"/>
      <c r="AY4981" s="14"/>
      <c r="AZ4981" s="14"/>
      <c r="BA4981" s="14"/>
    </row>
    <row r="4982" spans="3:53" ht="15.75">
      <c r="C4982" s="35"/>
      <c r="D4982" s="35"/>
      <c r="E4982" s="304"/>
      <c r="F4982" s="304"/>
      <c r="G4982" s="35"/>
      <c r="H4982" s="35"/>
      <c r="I4982" s="35"/>
      <c r="J4982" s="35"/>
      <c r="K4982" s="35"/>
      <c r="L4982" s="38"/>
      <c r="M4982" s="35"/>
      <c r="N4982" s="35"/>
      <c r="O4982" s="35"/>
      <c r="P4982" s="35"/>
      <c r="Q4982" s="35"/>
      <c r="R4982" s="35"/>
      <c r="S4982" s="35"/>
      <c r="T4982" s="35"/>
      <c r="U4982" s="35"/>
      <c r="V4982" s="35"/>
      <c r="W4982" s="35"/>
      <c r="X4982" s="35"/>
      <c r="Y4982" s="35"/>
      <c r="Z4982" s="35"/>
      <c r="AA4982" s="35"/>
      <c r="AB4982" s="35"/>
      <c r="AC4982" s="35"/>
      <c r="AD4982" s="35"/>
      <c r="AE4982" s="331"/>
      <c r="AF4982" s="331"/>
      <c r="AG4982" s="331"/>
      <c r="AH4982" s="331"/>
      <c r="AI4982" s="331"/>
      <c r="AJ4982" s="331"/>
      <c r="AK4982" s="331"/>
      <c r="AL4982" s="34"/>
      <c r="AM4982" s="331"/>
      <c r="AN4982" s="35"/>
      <c r="AO4982" s="35"/>
      <c r="AP4982" s="162"/>
      <c r="AQ4982" s="35"/>
      <c r="AR4982" s="35"/>
      <c r="AS4982" s="35"/>
      <c r="AT4982" s="35"/>
      <c r="AU4982" s="35"/>
      <c r="AV4982" s="14"/>
      <c r="AW4982" s="14"/>
      <c r="AX4982" s="14"/>
      <c r="AY4982" s="14"/>
      <c r="AZ4982" s="14"/>
      <c r="BA4982" s="14"/>
    </row>
    <row r="4983" spans="3:53" ht="15.75">
      <c r="C4983" s="35"/>
      <c r="D4983" s="35"/>
      <c r="E4983" s="304"/>
      <c r="F4983" s="304"/>
      <c r="G4983" s="35"/>
      <c r="H4983" s="35"/>
      <c r="I4983" s="35"/>
      <c r="J4983" s="35"/>
      <c r="K4983" s="35"/>
      <c r="L4983" s="38"/>
      <c r="M4983" s="35"/>
      <c r="N4983" s="35"/>
      <c r="O4983" s="35"/>
      <c r="P4983" s="35"/>
      <c r="Q4983" s="35"/>
      <c r="R4983" s="35"/>
      <c r="S4983" s="35"/>
      <c r="T4983" s="35"/>
      <c r="U4983" s="35"/>
      <c r="V4983" s="35"/>
      <c r="W4983" s="35"/>
      <c r="X4983" s="35"/>
      <c r="Y4983" s="35"/>
      <c r="Z4983" s="35"/>
      <c r="AA4983" s="35"/>
      <c r="AB4983" s="35"/>
      <c r="AC4983" s="35"/>
      <c r="AD4983" s="35"/>
      <c r="AE4983" s="331"/>
      <c r="AF4983" s="331"/>
      <c r="AG4983" s="331"/>
      <c r="AH4983" s="331"/>
      <c r="AI4983" s="331"/>
      <c r="AJ4983" s="331"/>
      <c r="AK4983" s="331"/>
      <c r="AL4983" s="34"/>
      <c r="AM4983" s="331"/>
      <c r="AN4983" s="35"/>
      <c r="AO4983" s="35"/>
      <c r="AP4983" s="162"/>
      <c r="AQ4983" s="35"/>
      <c r="AR4983" s="35"/>
      <c r="AS4983" s="35"/>
      <c r="AT4983" s="35"/>
      <c r="AU4983" s="35"/>
      <c r="AV4983" s="14"/>
      <c r="AW4983" s="14"/>
      <c r="AX4983" s="14"/>
      <c r="AY4983" s="14"/>
      <c r="AZ4983" s="14"/>
      <c r="BA4983" s="14"/>
    </row>
    <row r="4984" spans="3:53" ht="15.75">
      <c r="C4984" s="35"/>
      <c r="D4984" s="35"/>
      <c r="E4984" s="304"/>
      <c r="F4984" s="304"/>
      <c r="G4984" s="35"/>
      <c r="H4984" s="35"/>
      <c r="I4984" s="35"/>
      <c r="J4984" s="35"/>
      <c r="K4984" s="35"/>
      <c r="L4984" s="38"/>
      <c r="M4984" s="35"/>
      <c r="N4984" s="35"/>
      <c r="O4984" s="35"/>
      <c r="P4984" s="35"/>
      <c r="Q4984" s="35"/>
      <c r="R4984" s="35"/>
      <c r="S4984" s="35"/>
      <c r="T4984" s="35"/>
      <c r="U4984" s="35"/>
      <c r="V4984" s="35"/>
      <c r="W4984" s="35"/>
      <c r="X4984" s="35"/>
      <c r="Y4984" s="35"/>
      <c r="Z4984" s="35"/>
      <c r="AA4984" s="35"/>
      <c r="AB4984" s="35"/>
      <c r="AC4984" s="35"/>
      <c r="AD4984" s="35"/>
      <c r="AE4984" s="331"/>
      <c r="AF4984" s="331"/>
      <c r="AG4984" s="331"/>
      <c r="AH4984" s="331"/>
      <c r="AI4984" s="331"/>
      <c r="AJ4984" s="331"/>
      <c r="AK4984" s="331"/>
      <c r="AL4984" s="34"/>
      <c r="AM4984" s="331"/>
      <c r="AN4984" s="35"/>
      <c r="AO4984" s="35"/>
      <c r="AP4984" s="162"/>
      <c r="AQ4984" s="35"/>
      <c r="AR4984" s="35"/>
      <c r="AS4984" s="35"/>
      <c r="AT4984" s="35"/>
      <c r="AU4984" s="35"/>
      <c r="AV4984" s="14"/>
      <c r="AW4984" s="14"/>
      <c r="AX4984" s="14"/>
      <c r="AY4984" s="14"/>
      <c r="AZ4984" s="14"/>
      <c r="BA4984" s="14"/>
    </row>
    <row r="4985" spans="3:53" ht="15.75">
      <c r="C4985" s="35"/>
      <c r="D4985" s="35"/>
      <c r="E4985" s="304"/>
      <c r="F4985" s="304"/>
      <c r="G4985" s="35"/>
      <c r="H4985" s="35"/>
      <c r="I4985" s="35"/>
      <c r="J4985" s="35"/>
      <c r="K4985" s="35"/>
      <c r="L4985" s="38"/>
      <c r="M4985" s="35"/>
      <c r="N4985" s="35"/>
      <c r="O4985" s="35"/>
      <c r="P4985" s="35"/>
      <c r="Q4985" s="35"/>
      <c r="R4985" s="35"/>
      <c r="S4985" s="35"/>
      <c r="T4985" s="35"/>
      <c r="U4985" s="35"/>
      <c r="V4985" s="35"/>
      <c r="W4985" s="35"/>
      <c r="X4985" s="35"/>
      <c r="Y4985" s="35"/>
      <c r="Z4985" s="35"/>
      <c r="AA4985" s="35"/>
      <c r="AB4985" s="35"/>
      <c r="AC4985" s="35"/>
      <c r="AD4985" s="35"/>
      <c r="AE4985" s="331"/>
      <c r="AF4985" s="331"/>
      <c r="AG4985" s="331"/>
      <c r="AH4985" s="331"/>
      <c r="AI4985" s="331"/>
      <c r="AJ4985" s="331"/>
      <c r="AK4985" s="331"/>
      <c r="AL4985" s="34"/>
      <c r="AM4985" s="331"/>
      <c r="AN4985" s="35"/>
      <c r="AO4985" s="35"/>
      <c r="AP4985" s="162"/>
      <c r="AQ4985" s="35"/>
      <c r="AR4985" s="35"/>
      <c r="AS4985" s="35"/>
      <c r="AT4985" s="35"/>
      <c r="AU4985" s="35"/>
      <c r="AV4985" s="14"/>
      <c r="AW4985" s="14"/>
      <c r="AX4985" s="14"/>
      <c r="AY4985" s="14"/>
      <c r="AZ4985" s="14"/>
      <c r="BA4985" s="14"/>
    </row>
    <row r="4986" spans="3:53" ht="15.75">
      <c r="C4986" s="35"/>
      <c r="D4986" s="35"/>
      <c r="E4986" s="304"/>
      <c r="F4986" s="304"/>
      <c r="G4986" s="35"/>
      <c r="H4986" s="35"/>
      <c r="I4986" s="35"/>
      <c r="J4986" s="35"/>
      <c r="K4986" s="35"/>
      <c r="L4986" s="38"/>
      <c r="M4986" s="35"/>
      <c r="N4986" s="35"/>
      <c r="O4986" s="35"/>
      <c r="P4986" s="35"/>
      <c r="Q4986" s="35"/>
      <c r="R4986" s="35"/>
      <c r="S4986" s="35"/>
      <c r="T4986" s="35"/>
      <c r="U4986" s="35"/>
      <c r="V4986" s="35"/>
      <c r="W4986" s="35"/>
      <c r="X4986" s="35"/>
      <c r="Y4986" s="35"/>
      <c r="Z4986" s="35"/>
      <c r="AA4986" s="35"/>
      <c r="AB4986" s="35"/>
      <c r="AC4986" s="35"/>
      <c r="AD4986" s="35"/>
      <c r="AE4986" s="331"/>
      <c r="AF4986" s="331"/>
      <c r="AG4986" s="331"/>
      <c r="AH4986" s="331"/>
      <c r="AI4986" s="331"/>
      <c r="AJ4986" s="331"/>
      <c r="AK4986" s="331"/>
      <c r="AL4986" s="34"/>
      <c r="AM4986" s="331"/>
      <c r="AN4986" s="35"/>
      <c r="AO4986" s="35"/>
      <c r="AP4986" s="162"/>
      <c r="AQ4986" s="35"/>
      <c r="AR4986" s="35"/>
      <c r="AS4986" s="35"/>
      <c r="AT4986" s="35"/>
      <c r="AU4986" s="35"/>
      <c r="AV4986" s="14"/>
      <c r="AW4986" s="14"/>
      <c r="AX4986" s="14"/>
      <c r="AY4986" s="14"/>
      <c r="AZ4986" s="14"/>
      <c r="BA4986" s="14"/>
    </row>
    <row r="4987" spans="3:53" ht="15.75">
      <c r="C4987" s="35"/>
      <c r="D4987" s="35"/>
      <c r="E4987" s="304"/>
      <c r="F4987" s="304"/>
      <c r="G4987" s="35"/>
      <c r="H4987" s="35"/>
      <c r="I4987" s="35"/>
      <c r="J4987" s="35"/>
      <c r="K4987" s="35"/>
      <c r="L4987" s="38"/>
      <c r="M4987" s="35"/>
      <c r="N4987" s="35"/>
      <c r="O4987" s="35"/>
      <c r="P4987" s="35"/>
      <c r="Q4987" s="35"/>
      <c r="R4987" s="35"/>
      <c r="S4987" s="35"/>
      <c r="T4987" s="35"/>
      <c r="U4987" s="35"/>
      <c r="V4987" s="35"/>
      <c r="W4987" s="35"/>
      <c r="X4987" s="35"/>
      <c r="Y4987" s="35"/>
      <c r="Z4987" s="35"/>
      <c r="AA4987" s="35"/>
      <c r="AB4987" s="35"/>
      <c r="AC4987" s="35"/>
      <c r="AD4987" s="35"/>
      <c r="AE4987" s="331"/>
      <c r="AF4987" s="331"/>
      <c r="AG4987" s="331"/>
      <c r="AH4987" s="331"/>
      <c r="AI4987" s="331"/>
      <c r="AJ4987" s="331"/>
      <c r="AK4987" s="331"/>
      <c r="AL4987" s="34"/>
      <c r="AM4987" s="331"/>
      <c r="AN4987" s="35"/>
      <c r="AO4987" s="35"/>
      <c r="AP4987" s="162"/>
      <c r="AQ4987" s="35"/>
      <c r="AR4987" s="35"/>
      <c r="AS4987" s="35"/>
      <c r="AT4987" s="35"/>
      <c r="AU4987" s="35"/>
      <c r="AV4987" s="14"/>
      <c r="AW4987" s="14"/>
      <c r="AX4987" s="14"/>
      <c r="AY4987" s="14"/>
      <c r="AZ4987" s="14"/>
      <c r="BA4987" s="14"/>
    </row>
    <row r="4988" spans="3:53" ht="15.75">
      <c r="C4988" s="35"/>
      <c r="D4988" s="35"/>
      <c r="E4988" s="304"/>
      <c r="F4988" s="304"/>
      <c r="G4988" s="35"/>
      <c r="H4988" s="35"/>
      <c r="I4988" s="35"/>
      <c r="J4988" s="35"/>
      <c r="K4988" s="35"/>
      <c r="L4988" s="38"/>
      <c r="M4988" s="35"/>
      <c r="N4988" s="35"/>
      <c r="O4988" s="35"/>
      <c r="P4988" s="35"/>
      <c r="Q4988" s="35"/>
      <c r="R4988" s="35"/>
      <c r="S4988" s="35"/>
      <c r="T4988" s="35"/>
      <c r="U4988" s="35"/>
      <c r="V4988" s="35"/>
      <c r="W4988" s="35"/>
      <c r="X4988" s="35"/>
      <c r="Y4988" s="35"/>
      <c r="Z4988" s="35"/>
      <c r="AA4988" s="35"/>
      <c r="AB4988" s="35"/>
      <c r="AC4988" s="35"/>
      <c r="AD4988" s="35"/>
      <c r="AE4988" s="331"/>
      <c r="AF4988" s="331"/>
      <c r="AG4988" s="331"/>
      <c r="AH4988" s="331"/>
      <c r="AI4988" s="331"/>
      <c r="AJ4988" s="331"/>
      <c r="AK4988" s="331"/>
      <c r="AL4988" s="34"/>
      <c r="AM4988" s="331"/>
      <c r="AN4988" s="35"/>
      <c r="AO4988" s="35"/>
      <c r="AP4988" s="162"/>
      <c r="AQ4988" s="35"/>
      <c r="AR4988" s="35"/>
      <c r="AS4988" s="35"/>
      <c r="AT4988" s="35"/>
      <c r="AU4988" s="35"/>
      <c r="AV4988" s="14"/>
      <c r="AW4988" s="14"/>
      <c r="AX4988" s="14"/>
      <c r="AY4988" s="14"/>
      <c r="AZ4988" s="14"/>
      <c r="BA4988" s="14"/>
    </row>
    <row r="4989" spans="3:53" ht="15.75">
      <c r="C4989" s="35"/>
      <c r="D4989" s="35"/>
      <c r="E4989" s="304"/>
      <c r="F4989" s="304"/>
      <c r="G4989" s="35"/>
      <c r="H4989" s="35"/>
      <c r="I4989" s="35"/>
      <c r="J4989" s="35"/>
      <c r="K4989" s="35"/>
      <c r="L4989" s="38"/>
      <c r="M4989" s="35"/>
      <c r="N4989" s="35"/>
      <c r="O4989" s="35"/>
      <c r="P4989" s="35"/>
      <c r="Q4989" s="35"/>
      <c r="R4989" s="35"/>
      <c r="S4989" s="35"/>
      <c r="T4989" s="35"/>
      <c r="U4989" s="35"/>
      <c r="V4989" s="35"/>
      <c r="W4989" s="35"/>
      <c r="X4989" s="35"/>
      <c r="Y4989" s="35"/>
      <c r="Z4989" s="35"/>
      <c r="AA4989" s="35"/>
      <c r="AB4989" s="35"/>
      <c r="AC4989" s="35"/>
      <c r="AD4989" s="35"/>
      <c r="AE4989" s="331"/>
      <c r="AF4989" s="331"/>
      <c r="AG4989" s="331"/>
      <c r="AH4989" s="331"/>
      <c r="AI4989" s="331"/>
      <c r="AJ4989" s="331"/>
      <c r="AK4989" s="331"/>
      <c r="AL4989" s="34"/>
      <c r="AM4989" s="331"/>
      <c r="AN4989" s="35"/>
      <c r="AO4989" s="35"/>
      <c r="AP4989" s="162"/>
      <c r="AQ4989" s="35"/>
      <c r="AR4989" s="35"/>
      <c r="AS4989" s="35"/>
      <c r="AT4989" s="35"/>
      <c r="AU4989" s="35"/>
      <c r="AV4989" s="14"/>
      <c r="AW4989" s="14"/>
      <c r="AX4989" s="14"/>
      <c r="AY4989" s="14"/>
      <c r="AZ4989" s="14"/>
      <c r="BA4989" s="14"/>
    </row>
    <row r="4990" spans="3:53" ht="15.75">
      <c r="C4990" s="35"/>
      <c r="D4990" s="35"/>
      <c r="E4990" s="304"/>
      <c r="F4990" s="304"/>
      <c r="G4990" s="35"/>
      <c r="H4990" s="35"/>
      <c r="I4990" s="35"/>
      <c r="J4990" s="35"/>
      <c r="K4990" s="35"/>
      <c r="L4990" s="38"/>
      <c r="M4990" s="35"/>
      <c r="N4990" s="35"/>
      <c r="O4990" s="35"/>
      <c r="P4990" s="35"/>
      <c r="Q4990" s="35"/>
      <c r="R4990" s="35"/>
      <c r="S4990" s="35"/>
      <c r="T4990" s="35"/>
      <c r="U4990" s="35"/>
      <c r="V4990" s="35"/>
      <c r="W4990" s="35"/>
      <c r="X4990" s="35"/>
      <c r="Y4990" s="35"/>
      <c r="Z4990" s="35"/>
      <c r="AA4990" s="35"/>
      <c r="AB4990" s="35"/>
      <c r="AC4990" s="35"/>
      <c r="AD4990" s="35"/>
      <c r="AE4990" s="331"/>
      <c r="AF4990" s="331"/>
      <c r="AG4990" s="331"/>
      <c r="AH4990" s="331"/>
      <c r="AI4990" s="331"/>
      <c r="AJ4990" s="331"/>
      <c r="AK4990" s="331"/>
      <c r="AL4990" s="34"/>
      <c r="AM4990" s="331"/>
      <c r="AN4990" s="35"/>
      <c r="AO4990" s="35"/>
      <c r="AP4990" s="162"/>
      <c r="AQ4990" s="35"/>
      <c r="AR4990" s="35"/>
      <c r="AS4990" s="35"/>
      <c r="AT4990" s="35"/>
      <c r="AU4990" s="35"/>
      <c r="AV4990" s="14"/>
      <c r="AW4990" s="14"/>
      <c r="AX4990" s="14"/>
      <c r="AY4990" s="14"/>
      <c r="AZ4990" s="14"/>
      <c r="BA4990" s="14"/>
    </row>
    <row r="4991" spans="3:53" ht="15.75">
      <c r="C4991" s="35"/>
      <c r="D4991" s="35"/>
      <c r="E4991" s="304"/>
      <c r="F4991" s="304"/>
      <c r="G4991" s="35"/>
      <c r="H4991" s="35"/>
      <c r="I4991" s="35"/>
      <c r="J4991" s="35"/>
      <c r="K4991" s="35"/>
      <c r="L4991" s="38"/>
      <c r="M4991" s="35"/>
      <c r="N4991" s="35"/>
      <c r="O4991" s="35"/>
      <c r="P4991" s="35"/>
      <c r="Q4991" s="35"/>
      <c r="R4991" s="35"/>
      <c r="S4991" s="35"/>
      <c r="T4991" s="35"/>
      <c r="U4991" s="35"/>
      <c r="V4991" s="35"/>
      <c r="W4991" s="35"/>
      <c r="X4991" s="35"/>
      <c r="Y4991" s="35"/>
      <c r="Z4991" s="35"/>
      <c r="AA4991" s="35"/>
      <c r="AB4991" s="35"/>
      <c r="AC4991" s="35"/>
      <c r="AD4991" s="35"/>
      <c r="AE4991" s="331"/>
      <c r="AF4991" s="331"/>
      <c r="AG4991" s="331"/>
      <c r="AH4991" s="331"/>
      <c r="AI4991" s="331"/>
      <c r="AJ4991" s="331"/>
      <c r="AK4991" s="331"/>
      <c r="AL4991" s="34"/>
      <c r="AM4991" s="331"/>
      <c r="AN4991" s="35"/>
      <c r="AO4991" s="35"/>
      <c r="AP4991" s="162"/>
      <c r="AQ4991" s="35"/>
      <c r="AR4991" s="35"/>
      <c r="AS4991" s="35"/>
      <c r="AT4991" s="35"/>
      <c r="AU4991" s="35"/>
      <c r="AV4991" s="14"/>
      <c r="AW4991" s="14"/>
      <c r="AX4991" s="14"/>
      <c r="AY4991" s="14"/>
      <c r="AZ4991" s="14"/>
      <c r="BA4991" s="14"/>
    </row>
    <row r="4992" spans="3:53" ht="15.75">
      <c r="C4992" s="35"/>
      <c r="D4992" s="35"/>
      <c r="E4992" s="304"/>
      <c r="F4992" s="304"/>
      <c r="G4992" s="35"/>
      <c r="H4992" s="35"/>
      <c r="I4992" s="35"/>
      <c r="J4992" s="35"/>
      <c r="K4992" s="35"/>
      <c r="L4992" s="38"/>
      <c r="M4992" s="35"/>
      <c r="N4992" s="35"/>
      <c r="O4992" s="35"/>
      <c r="P4992" s="35"/>
      <c r="Q4992" s="35"/>
      <c r="R4992" s="35"/>
      <c r="S4992" s="35"/>
      <c r="T4992" s="35"/>
      <c r="U4992" s="35"/>
      <c r="V4992" s="35"/>
      <c r="W4992" s="35"/>
      <c r="X4992" s="35"/>
      <c r="Y4992" s="35"/>
      <c r="Z4992" s="35"/>
      <c r="AA4992" s="35"/>
      <c r="AB4992" s="35"/>
      <c r="AC4992" s="35"/>
      <c r="AD4992" s="35"/>
      <c r="AE4992" s="331"/>
      <c r="AF4992" s="331"/>
      <c r="AG4992" s="331"/>
      <c r="AH4992" s="331"/>
      <c r="AI4992" s="331"/>
      <c r="AJ4992" s="331"/>
      <c r="AK4992" s="331"/>
      <c r="AL4992" s="34"/>
      <c r="AM4992" s="331"/>
      <c r="AN4992" s="35"/>
      <c r="AO4992" s="35"/>
      <c r="AP4992" s="162"/>
      <c r="AQ4992" s="35"/>
      <c r="AR4992" s="35"/>
      <c r="AS4992" s="35"/>
      <c r="AT4992" s="35"/>
      <c r="AU4992" s="35"/>
      <c r="AV4992" s="14"/>
      <c r="AW4992" s="14"/>
      <c r="AX4992" s="14"/>
      <c r="AY4992" s="14"/>
      <c r="AZ4992" s="14"/>
      <c r="BA4992" s="14"/>
    </row>
    <row r="4993" spans="3:53" ht="15.75">
      <c r="C4993" s="35"/>
      <c r="D4993" s="35"/>
      <c r="E4993" s="304"/>
      <c r="F4993" s="304"/>
      <c r="G4993" s="35"/>
      <c r="H4993" s="35"/>
      <c r="I4993" s="35"/>
      <c r="J4993" s="35"/>
      <c r="K4993" s="35"/>
      <c r="L4993" s="38"/>
      <c r="M4993" s="35"/>
      <c r="N4993" s="35"/>
      <c r="O4993" s="35"/>
      <c r="P4993" s="35"/>
      <c r="Q4993" s="35"/>
      <c r="R4993" s="35"/>
      <c r="S4993" s="35"/>
      <c r="T4993" s="35"/>
      <c r="U4993" s="35"/>
      <c r="V4993" s="35"/>
      <c r="W4993" s="35"/>
      <c r="X4993" s="35"/>
      <c r="Y4993" s="35"/>
      <c r="Z4993" s="35"/>
      <c r="AA4993" s="35"/>
      <c r="AB4993" s="35"/>
      <c r="AC4993" s="35"/>
      <c r="AD4993" s="35"/>
      <c r="AE4993" s="331"/>
      <c r="AF4993" s="331"/>
      <c r="AG4993" s="331"/>
      <c r="AH4993" s="331"/>
      <c r="AI4993" s="331"/>
      <c r="AJ4993" s="331"/>
      <c r="AK4993" s="331"/>
      <c r="AL4993" s="34"/>
      <c r="AM4993" s="331"/>
      <c r="AN4993" s="35"/>
      <c r="AO4993" s="35"/>
      <c r="AP4993" s="162"/>
      <c r="AQ4993" s="35"/>
      <c r="AR4993" s="35"/>
      <c r="AS4993" s="35"/>
      <c r="AT4993" s="35"/>
      <c r="AU4993" s="35"/>
      <c r="AV4993" s="14"/>
      <c r="AW4993" s="14"/>
      <c r="AX4993" s="14"/>
      <c r="AY4993" s="14"/>
      <c r="AZ4993" s="14"/>
      <c r="BA4993" s="14"/>
    </row>
    <row r="4994" spans="3:53" ht="15.75">
      <c r="C4994" s="35"/>
      <c r="D4994" s="35"/>
      <c r="E4994" s="304"/>
      <c r="F4994" s="304"/>
      <c r="G4994" s="35"/>
      <c r="H4994" s="35"/>
      <c r="I4994" s="35"/>
      <c r="J4994" s="35"/>
      <c r="K4994" s="35"/>
      <c r="L4994" s="38"/>
      <c r="M4994" s="35"/>
      <c r="N4994" s="35"/>
      <c r="O4994" s="35"/>
      <c r="P4994" s="35"/>
      <c r="Q4994" s="35"/>
      <c r="R4994" s="35"/>
      <c r="S4994" s="35"/>
      <c r="T4994" s="35"/>
      <c r="U4994" s="35"/>
      <c r="V4994" s="35"/>
      <c r="W4994" s="35"/>
      <c r="X4994" s="35"/>
      <c r="Y4994" s="35"/>
      <c r="Z4994" s="35"/>
      <c r="AA4994" s="35"/>
      <c r="AB4994" s="35"/>
      <c r="AC4994" s="35"/>
      <c r="AD4994" s="35"/>
      <c r="AE4994" s="331"/>
      <c r="AF4994" s="331"/>
      <c r="AG4994" s="331"/>
      <c r="AH4994" s="331"/>
      <c r="AI4994" s="331"/>
      <c r="AJ4994" s="331"/>
      <c r="AK4994" s="331"/>
      <c r="AL4994" s="34"/>
      <c r="AM4994" s="331"/>
      <c r="AN4994" s="35"/>
      <c r="AO4994" s="35"/>
      <c r="AP4994" s="162"/>
      <c r="AQ4994" s="35"/>
      <c r="AR4994" s="35"/>
      <c r="AS4994" s="35"/>
      <c r="AT4994" s="35"/>
      <c r="AU4994" s="35"/>
      <c r="AV4994" s="14"/>
      <c r="AW4994" s="14"/>
      <c r="AX4994" s="14"/>
      <c r="AY4994" s="14"/>
      <c r="AZ4994" s="14"/>
      <c r="BA4994" s="14"/>
    </row>
    <row r="4995" spans="3:53" ht="15.75">
      <c r="C4995" s="35"/>
      <c r="D4995" s="35"/>
      <c r="E4995" s="304"/>
      <c r="F4995" s="304"/>
      <c r="G4995" s="35"/>
      <c r="H4995" s="35"/>
      <c r="I4995" s="35"/>
      <c r="J4995" s="35"/>
      <c r="K4995" s="35"/>
      <c r="L4995" s="38"/>
      <c r="M4995" s="35"/>
      <c r="N4995" s="35"/>
      <c r="O4995" s="35"/>
      <c r="P4995" s="35"/>
      <c r="Q4995" s="35"/>
      <c r="R4995" s="35"/>
      <c r="S4995" s="35"/>
      <c r="T4995" s="35"/>
      <c r="U4995" s="35"/>
      <c r="V4995" s="35"/>
      <c r="W4995" s="35"/>
      <c r="X4995" s="35"/>
      <c r="Y4995" s="35"/>
      <c r="Z4995" s="35"/>
      <c r="AA4995" s="35"/>
      <c r="AB4995" s="35"/>
      <c r="AC4995" s="35"/>
      <c r="AD4995" s="35"/>
      <c r="AE4995" s="331"/>
      <c r="AF4995" s="331"/>
      <c r="AG4995" s="331"/>
      <c r="AH4995" s="331"/>
      <c r="AI4995" s="331"/>
      <c r="AJ4995" s="331"/>
      <c r="AK4995" s="331"/>
      <c r="AL4995" s="34"/>
      <c r="AM4995" s="331"/>
      <c r="AN4995" s="35"/>
      <c r="AO4995" s="35"/>
      <c r="AP4995" s="162"/>
      <c r="AQ4995" s="35"/>
      <c r="AR4995" s="35"/>
      <c r="AS4995" s="35"/>
      <c r="AT4995" s="35"/>
      <c r="AU4995" s="35"/>
      <c r="AV4995" s="14"/>
      <c r="AW4995" s="14"/>
      <c r="AX4995" s="14"/>
      <c r="AY4995" s="14"/>
      <c r="AZ4995" s="14"/>
      <c r="BA4995" s="14"/>
    </row>
    <row r="4996" spans="3:53" ht="15.75">
      <c r="C4996" s="35"/>
      <c r="D4996" s="35"/>
      <c r="E4996" s="304"/>
      <c r="F4996" s="304"/>
      <c r="G4996" s="35"/>
      <c r="H4996" s="35"/>
      <c r="I4996" s="35"/>
      <c r="J4996" s="35"/>
      <c r="K4996" s="35"/>
      <c r="L4996" s="38"/>
      <c r="M4996" s="35"/>
      <c r="N4996" s="35"/>
      <c r="O4996" s="35"/>
      <c r="P4996" s="35"/>
      <c r="Q4996" s="35"/>
      <c r="R4996" s="35"/>
      <c r="S4996" s="35"/>
      <c r="T4996" s="35"/>
      <c r="U4996" s="35"/>
      <c r="V4996" s="35"/>
      <c r="W4996" s="35"/>
      <c r="X4996" s="35"/>
      <c r="Y4996" s="35"/>
      <c r="Z4996" s="35"/>
      <c r="AA4996" s="35"/>
      <c r="AB4996" s="35"/>
      <c r="AC4996" s="35"/>
      <c r="AD4996" s="35"/>
      <c r="AE4996" s="331"/>
      <c r="AF4996" s="331"/>
      <c r="AG4996" s="331"/>
      <c r="AH4996" s="331"/>
      <c r="AI4996" s="331"/>
      <c r="AJ4996" s="331"/>
      <c r="AK4996" s="331"/>
      <c r="AL4996" s="34"/>
      <c r="AM4996" s="331"/>
      <c r="AN4996" s="35"/>
      <c r="AO4996" s="35"/>
      <c r="AP4996" s="162"/>
      <c r="AQ4996" s="35"/>
      <c r="AR4996" s="35"/>
      <c r="AS4996" s="35"/>
      <c r="AT4996" s="35"/>
      <c r="AU4996" s="35"/>
      <c r="AV4996" s="14"/>
      <c r="AW4996" s="14"/>
      <c r="AX4996" s="14"/>
      <c r="AY4996" s="14"/>
      <c r="AZ4996" s="14"/>
      <c r="BA4996" s="14"/>
    </row>
    <row r="4997" spans="3:53" ht="15.75">
      <c r="C4997" s="35"/>
      <c r="D4997" s="35"/>
      <c r="E4997" s="304"/>
      <c r="F4997" s="304"/>
      <c r="G4997" s="35"/>
      <c r="H4997" s="35"/>
      <c r="I4997" s="35"/>
      <c r="J4997" s="35"/>
      <c r="K4997" s="35"/>
      <c r="L4997" s="38"/>
      <c r="M4997" s="35"/>
      <c r="N4997" s="35"/>
      <c r="O4997" s="35"/>
      <c r="P4997" s="35"/>
      <c r="Q4997" s="35"/>
      <c r="R4997" s="35"/>
      <c r="S4997" s="35"/>
      <c r="T4997" s="35"/>
      <c r="U4997" s="35"/>
      <c r="V4997" s="35"/>
      <c r="W4997" s="35"/>
      <c r="X4997" s="35"/>
      <c r="Y4997" s="35"/>
      <c r="Z4997" s="35"/>
      <c r="AA4997" s="35"/>
      <c r="AB4997" s="35"/>
      <c r="AC4997" s="35"/>
      <c r="AD4997" s="35"/>
      <c r="AE4997" s="331"/>
      <c r="AF4997" s="331"/>
      <c r="AG4997" s="331"/>
      <c r="AH4997" s="331"/>
      <c r="AI4997" s="331"/>
      <c r="AJ4997" s="331"/>
      <c r="AK4997" s="331"/>
      <c r="AL4997" s="34"/>
      <c r="AM4997" s="331"/>
      <c r="AN4997" s="35"/>
      <c r="AO4997" s="35"/>
      <c r="AP4997" s="162"/>
      <c r="AQ4997" s="35"/>
      <c r="AR4997" s="35"/>
      <c r="AS4997" s="35"/>
      <c r="AT4997" s="35"/>
      <c r="AU4997" s="35"/>
      <c r="AV4997" s="14"/>
      <c r="AW4997" s="14"/>
      <c r="AX4997" s="14"/>
      <c r="AY4997" s="14"/>
      <c r="AZ4997" s="14"/>
      <c r="BA4997" s="14"/>
    </row>
    <row r="4998" spans="3:53" ht="15.75">
      <c r="C4998" s="35"/>
      <c r="D4998" s="35"/>
      <c r="E4998" s="304"/>
      <c r="F4998" s="304"/>
      <c r="G4998" s="35"/>
      <c r="H4998" s="35"/>
      <c r="I4998" s="35"/>
      <c r="J4998" s="35"/>
      <c r="K4998" s="35"/>
      <c r="L4998" s="38"/>
      <c r="M4998" s="35"/>
      <c r="N4998" s="35"/>
      <c r="O4998" s="35"/>
      <c r="P4998" s="35"/>
      <c r="Q4998" s="35"/>
      <c r="R4998" s="35"/>
      <c r="S4998" s="35"/>
      <c r="T4998" s="35"/>
      <c r="U4998" s="35"/>
      <c r="V4998" s="35"/>
      <c r="W4998" s="35"/>
      <c r="X4998" s="35"/>
      <c r="Y4998" s="35"/>
      <c r="Z4998" s="35"/>
      <c r="AA4998" s="35"/>
      <c r="AB4998" s="35"/>
      <c r="AC4998" s="35"/>
      <c r="AD4998" s="35"/>
      <c r="AE4998" s="331"/>
      <c r="AF4998" s="331"/>
      <c r="AG4998" s="331"/>
      <c r="AH4998" s="331"/>
      <c r="AI4998" s="331"/>
      <c r="AJ4998" s="331"/>
      <c r="AK4998" s="331"/>
      <c r="AL4998" s="34"/>
      <c r="AM4998" s="331"/>
      <c r="AN4998" s="35"/>
      <c r="AO4998" s="35"/>
      <c r="AP4998" s="162"/>
      <c r="AQ4998" s="35"/>
      <c r="AR4998" s="35"/>
      <c r="AS4998" s="35"/>
      <c r="AT4998" s="35"/>
      <c r="AU4998" s="35"/>
      <c r="AV4998" s="14"/>
      <c r="AW4998" s="14"/>
      <c r="AX4998" s="14"/>
      <c r="AY4998" s="14"/>
      <c r="AZ4998" s="14"/>
      <c r="BA4998" s="14"/>
    </row>
    <row r="4999" spans="3:53" ht="15.75">
      <c r="C4999" s="35"/>
      <c r="D4999" s="35"/>
      <c r="E4999" s="304"/>
      <c r="F4999" s="304"/>
      <c r="G4999" s="35"/>
      <c r="H4999" s="35"/>
      <c r="I4999" s="35"/>
      <c r="J4999" s="35"/>
      <c r="K4999" s="35"/>
      <c r="L4999" s="38"/>
      <c r="M4999" s="35"/>
      <c r="N4999" s="35"/>
      <c r="O4999" s="35"/>
      <c r="P4999" s="35"/>
      <c r="Q4999" s="35"/>
      <c r="R4999" s="35"/>
      <c r="S4999" s="35"/>
      <c r="T4999" s="35"/>
      <c r="U4999" s="35"/>
      <c r="V4999" s="35"/>
      <c r="W4999" s="35"/>
      <c r="X4999" s="35"/>
      <c r="Y4999" s="35"/>
      <c r="Z4999" s="35"/>
      <c r="AA4999" s="35"/>
      <c r="AB4999" s="35"/>
      <c r="AC4999" s="35"/>
      <c r="AD4999" s="35"/>
      <c r="AE4999" s="331"/>
      <c r="AF4999" s="331"/>
      <c r="AG4999" s="331"/>
      <c r="AH4999" s="331"/>
      <c r="AI4999" s="331"/>
      <c r="AJ4999" s="331"/>
      <c r="AK4999" s="331"/>
      <c r="AL4999" s="34"/>
      <c r="AM4999" s="331"/>
      <c r="AN4999" s="35"/>
      <c r="AO4999" s="35"/>
      <c r="AP4999" s="162"/>
      <c r="AQ4999" s="35"/>
      <c r="AR4999" s="35"/>
      <c r="AS4999" s="35"/>
      <c r="AT4999" s="35"/>
      <c r="AU4999" s="35"/>
      <c r="AV4999" s="14"/>
      <c r="AW4999" s="14"/>
      <c r="AX4999" s="14"/>
      <c r="AY4999" s="14"/>
      <c r="AZ4999" s="14"/>
      <c r="BA4999" s="14"/>
    </row>
    <row r="5000" spans="3:53" ht="15.75">
      <c r="C5000" s="35"/>
      <c r="D5000" s="35"/>
      <c r="E5000" s="304"/>
      <c r="F5000" s="304"/>
      <c r="G5000" s="35"/>
      <c r="H5000" s="35"/>
      <c r="I5000" s="35"/>
      <c r="J5000" s="35"/>
      <c r="K5000" s="35"/>
      <c r="L5000" s="38"/>
      <c r="M5000" s="35"/>
      <c r="N5000" s="35"/>
      <c r="O5000" s="35"/>
      <c r="P5000" s="35"/>
      <c r="Q5000" s="35"/>
      <c r="R5000" s="35"/>
      <c r="S5000" s="35"/>
      <c r="T5000" s="35"/>
      <c r="U5000" s="35"/>
      <c r="V5000" s="35"/>
      <c r="W5000" s="35"/>
      <c r="X5000" s="35"/>
      <c r="Y5000" s="35"/>
      <c r="Z5000" s="35"/>
      <c r="AA5000" s="35"/>
      <c r="AB5000" s="35"/>
      <c r="AC5000" s="35"/>
      <c r="AD5000" s="35"/>
      <c r="AE5000" s="331"/>
      <c r="AF5000" s="331"/>
      <c r="AG5000" s="331"/>
      <c r="AH5000" s="331"/>
      <c r="AI5000" s="331"/>
      <c r="AJ5000" s="331"/>
      <c r="AK5000" s="331"/>
      <c r="AL5000" s="34"/>
      <c r="AM5000" s="331"/>
      <c r="AN5000" s="35"/>
      <c r="AO5000" s="35"/>
      <c r="AP5000" s="162"/>
      <c r="AQ5000" s="35"/>
      <c r="AR5000" s="35"/>
      <c r="AS5000" s="35"/>
      <c r="AT5000" s="35"/>
      <c r="AU5000" s="35"/>
      <c r="AV5000" s="14"/>
      <c r="AW5000" s="14"/>
      <c r="AX5000" s="14"/>
      <c r="AY5000" s="14"/>
      <c r="AZ5000" s="14"/>
      <c r="BA5000" s="14"/>
    </row>
    <row r="5001" spans="3:53" ht="15.75">
      <c r="C5001" s="35"/>
      <c r="D5001" s="35"/>
      <c r="E5001" s="304"/>
      <c r="F5001" s="304"/>
      <c r="G5001" s="35"/>
      <c r="H5001" s="35"/>
      <c r="I5001" s="35"/>
      <c r="J5001" s="35"/>
      <c r="K5001" s="35"/>
      <c r="L5001" s="38"/>
      <c r="M5001" s="35"/>
      <c r="N5001" s="35"/>
      <c r="O5001" s="35"/>
      <c r="P5001" s="35"/>
      <c r="Q5001" s="35"/>
      <c r="R5001" s="35"/>
      <c r="S5001" s="35"/>
      <c r="T5001" s="35"/>
      <c r="U5001" s="35"/>
      <c r="V5001" s="35"/>
      <c r="W5001" s="35"/>
      <c r="X5001" s="35"/>
      <c r="Y5001" s="35"/>
      <c r="Z5001" s="35"/>
      <c r="AA5001" s="35"/>
      <c r="AB5001" s="35"/>
      <c r="AC5001" s="35"/>
      <c r="AD5001" s="35"/>
      <c r="AE5001" s="331"/>
      <c r="AF5001" s="331"/>
      <c r="AG5001" s="331"/>
      <c r="AH5001" s="331"/>
      <c r="AI5001" s="331"/>
      <c r="AJ5001" s="331"/>
      <c r="AK5001" s="331"/>
      <c r="AL5001" s="34"/>
      <c r="AM5001" s="331"/>
      <c r="AN5001" s="35"/>
      <c r="AO5001" s="35"/>
      <c r="AP5001" s="162"/>
      <c r="AQ5001" s="35"/>
      <c r="AR5001" s="35"/>
      <c r="AS5001" s="35"/>
      <c r="AT5001" s="35"/>
      <c r="AU5001" s="35"/>
      <c r="AV5001" s="14"/>
      <c r="AW5001" s="14"/>
      <c r="AX5001" s="14"/>
      <c r="AY5001" s="14"/>
      <c r="AZ5001" s="14"/>
      <c r="BA5001" s="14"/>
    </row>
    <row r="5002" spans="3:53" ht="15.75">
      <c r="C5002" s="35"/>
      <c r="D5002" s="35"/>
      <c r="E5002" s="304"/>
      <c r="F5002" s="304"/>
      <c r="G5002" s="35"/>
      <c r="H5002" s="35"/>
      <c r="I5002" s="35"/>
      <c r="J5002" s="35"/>
      <c r="K5002" s="35"/>
      <c r="L5002" s="38"/>
      <c r="M5002" s="35"/>
      <c r="N5002" s="35"/>
      <c r="O5002" s="35"/>
      <c r="P5002" s="35"/>
      <c r="Q5002" s="35"/>
      <c r="R5002" s="35"/>
      <c r="S5002" s="35"/>
      <c r="T5002" s="35"/>
      <c r="U5002" s="35"/>
      <c r="V5002" s="35"/>
      <c r="W5002" s="35"/>
      <c r="X5002" s="35"/>
      <c r="Y5002" s="35"/>
      <c r="Z5002" s="35"/>
      <c r="AA5002" s="35"/>
      <c r="AB5002" s="35"/>
      <c r="AC5002" s="35"/>
      <c r="AD5002" s="35"/>
      <c r="AE5002" s="331"/>
      <c r="AF5002" s="331"/>
      <c r="AG5002" s="331"/>
      <c r="AH5002" s="331"/>
      <c r="AI5002" s="331"/>
      <c r="AJ5002" s="331"/>
      <c r="AK5002" s="331"/>
      <c r="AL5002" s="34"/>
      <c r="AM5002" s="331"/>
      <c r="AN5002" s="35"/>
      <c r="AO5002" s="35"/>
      <c r="AP5002" s="162"/>
      <c r="AQ5002" s="35"/>
      <c r="AR5002" s="35"/>
      <c r="AS5002" s="35"/>
      <c r="AT5002" s="35"/>
      <c r="AU5002" s="35"/>
      <c r="AV5002" s="14"/>
      <c r="AW5002" s="14"/>
      <c r="AX5002" s="14"/>
      <c r="AY5002" s="14"/>
      <c r="AZ5002" s="14"/>
      <c r="BA5002" s="14"/>
    </row>
    <row r="5003" spans="3:53" ht="15.75">
      <c r="C5003" s="35"/>
      <c r="D5003" s="35"/>
      <c r="E5003" s="304"/>
      <c r="F5003" s="304"/>
      <c r="G5003" s="35"/>
      <c r="H5003" s="35"/>
      <c r="I5003" s="35"/>
      <c r="J5003" s="35"/>
      <c r="K5003" s="35"/>
      <c r="L5003" s="38"/>
      <c r="M5003" s="35"/>
      <c r="N5003" s="35"/>
      <c r="O5003" s="35"/>
      <c r="P5003" s="35"/>
      <c r="Q5003" s="35"/>
      <c r="R5003" s="35"/>
      <c r="S5003" s="35"/>
      <c r="T5003" s="35"/>
      <c r="U5003" s="35"/>
      <c r="V5003" s="35"/>
      <c r="W5003" s="35"/>
      <c r="X5003" s="35"/>
      <c r="Y5003" s="35"/>
      <c r="Z5003" s="35"/>
      <c r="AA5003" s="35"/>
      <c r="AB5003" s="35"/>
      <c r="AC5003" s="35"/>
      <c r="AD5003" s="35"/>
      <c r="AE5003" s="331"/>
      <c r="AF5003" s="331"/>
      <c r="AG5003" s="331"/>
      <c r="AH5003" s="331"/>
      <c r="AI5003" s="331"/>
      <c r="AJ5003" s="331"/>
      <c r="AK5003" s="331"/>
      <c r="AL5003" s="34"/>
      <c r="AM5003" s="331"/>
      <c r="AN5003" s="35"/>
      <c r="AO5003" s="35"/>
      <c r="AP5003" s="162"/>
      <c r="AQ5003" s="35"/>
      <c r="AR5003" s="35"/>
      <c r="AS5003" s="35"/>
      <c r="AT5003" s="35"/>
      <c r="AU5003" s="35"/>
      <c r="AV5003" s="14"/>
      <c r="AW5003" s="14"/>
      <c r="AX5003" s="14"/>
      <c r="AY5003" s="14"/>
      <c r="AZ5003" s="14"/>
      <c r="BA5003" s="14"/>
    </row>
    <row r="5004" spans="3:53" ht="15.75">
      <c r="C5004" s="35"/>
      <c r="D5004" s="35"/>
      <c r="E5004" s="304"/>
      <c r="F5004" s="304"/>
      <c r="G5004" s="35"/>
      <c r="H5004" s="35"/>
      <c r="I5004" s="35"/>
      <c r="J5004" s="35"/>
      <c r="K5004" s="35"/>
      <c r="L5004" s="38"/>
      <c r="M5004" s="35"/>
      <c r="N5004" s="35"/>
      <c r="O5004" s="35"/>
      <c r="P5004" s="35"/>
      <c r="Q5004" s="35"/>
      <c r="R5004" s="35"/>
      <c r="S5004" s="35"/>
      <c r="T5004" s="35"/>
      <c r="U5004" s="35"/>
      <c r="V5004" s="35"/>
      <c r="W5004" s="35"/>
      <c r="X5004" s="35"/>
      <c r="Y5004" s="35"/>
      <c r="Z5004" s="35"/>
      <c r="AA5004" s="35"/>
      <c r="AB5004" s="35"/>
      <c r="AC5004" s="35"/>
      <c r="AD5004" s="35"/>
      <c r="AE5004" s="331"/>
      <c r="AF5004" s="331"/>
      <c r="AG5004" s="331"/>
      <c r="AH5004" s="331"/>
      <c r="AI5004" s="331"/>
      <c r="AJ5004" s="331"/>
      <c r="AK5004" s="331"/>
      <c r="AL5004" s="34"/>
      <c r="AM5004" s="331"/>
      <c r="AN5004" s="35"/>
      <c r="AO5004" s="35"/>
      <c r="AP5004" s="162"/>
      <c r="AQ5004" s="35"/>
      <c r="AR5004" s="35"/>
      <c r="AS5004" s="35"/>
      <c r="AT5004" s="35"/>
      <c r="AU5004" s="35"/>
      <c r="AV5004" s="14"/>
      <c r="AW5004" s="14"/>
      <c r="AX5004" s="14"/>
      <c r="AY5004" s="14"/>
      <c r="AZ5004" s="14"/>
      <c r="BA5004" s="14"/>
    </row>
    <row r="5005" spans="3:53" ht="15.75">
      <c r="C5005" s="35"/>
      <c r="D5005" s="35"/>
      <c r="E5005" s="304"/>
      <c r="F5005" s="304"/>
      <c r="G5005" s="35"/>
      <c r="H5005" s="35"/>
      <c r="I5005" s="35"/>
      <c r="J5005" s="35"/>
      <c r="K5005" s="35"/>
      <c r="L5005" s="38"/>
      <c r="M5005" s="35"/>
      <c r="N5005" s="35"/>
      <c r="O5005" s="35"/>
      <c r="P5005" s="35"/>
      <c r="Q5005" s="35"/>
      <c r="R5005" s="35"/>
      <c r="S5005" s="35"/>
      <c r="T5005" s="35"/>
      <c r="U5005" s="35"/>
      <c r="V5005" s="35"/>
      <c r="W5005" s="35"/>
      <c r="X5005" s="35"/>
      <c r="Y5005" s="35"/>
      <c r="Z5005" s="35"/>
      <c r="AA5005" s="35"/>
      <c r="AB5005" s="35"/>
      <c r="AC5005" s="35"/>
      <c r="AD5005" s="35"/>
      <c r="AE5005" s="331"/>
      <c r="AF5005" s="331"/>
      <c r="AG5005" s="331"/>
      <c r="AH5005" s="331"/>
      <c r="AI5005" s="331"/>
      <c r="AJ5005" s="331"/>
      <c r="AK5005" s="331"/>
      <c r="AL5005" s="34"/>
      <c r="AM5005" s="331"/>
      <c r="AN5005" s="35"/>
      <c r="AO5005" s="35"/>
      <c r="AP5005" s="162"/>
      <c r="AQ5005" s="35"/>
      <c r="AR5005" s="35"/>
      <c r="AS5005" s="35"/>
      <c r="AT5005" s="35"/>
      <c r="AU5005" s="35"/>
      <c r="AV5005" s="14"/>
      <c r="AW5005" s="14"/>
      <c r="AX5005" s="14"/>
      <c r="AY5005" s="14"/>
      <c r="AZ5005" s="14"/>
      <c r="BA5005" s="14"/>
    </row>
    <row r="5006" spans="3:53" ht="15.75">
      <c r="C5006" s="35"/>
      <c r="D5006" s="35"/>
      <c r="E5006" s="304"/>
      <c r="F5006" s="304"/>
      <c r="G5006" s="35"/>
      <c r="H5006" s="35"/>
      <c r="I5006" s="35"/>
      <c r="J5006" s="35"/>
      <c r="K5006" s="35"/>
      <c r="L5006" s="38"/>
      <c r="M5006" s="35"/>
      <c r="N5006" s="35"/>
      <c r="O5006" s="35"/>
      <c r="P5006" s="35"/>
      <c r="Q5006" s="35"/>
      <c r="R5006" s="35"/>
      <c r="S5006" s="35"/>
      <c r="T5006" s="35"/>
      <c r="U5006" s="35"/>
      <c r="V5006" s="35"/>
      <c r="W5006" s="35"/>
      <c r="X5006" s="35"/>
      <c r="Y5006" s="35"/>
      <c r="Z5006" s="35"/>
      <c r="AA5006" s="35"/>
      <c r="AB5006" s="35"/>
      <c r="AC5006" s="35"/>
      <c r="AD5006" s="35"/>
      <c r="AE5006" s="331"/>
      <c r="AF5006" s="331"/>
      <c r="AG5006" s="331"/>
      <c r="AH5006" s="331"/>
      <c r="AI5006" s="331"/>
      <c r="AJ5006" s="331"/>
      <c r="AK5006" s="331"/>
      <c r="AL5006" s="34"/>
      <c r="AM5006" s="331"/>
      <c r="AN5006" s="35"/>
      <c r="AO5006" s="35"/>
      <c r="AP5006" s="162"/>
      <c r="AQ5006" s="35"/>
      <c r="AR5006" s="35"/>
      <c r="AS5006" s="35"/>
      <c r="AT5006" s="35"/>
      <c r="AU5006" s="35"/>
      <c r="AV5006" s="14"/>
      <c r="AW5006" s="14"/>
      <c r="AX5006" s="14"/>
      <c r="AY5006" s="14"/>
      <c r="AZ5006" s="14"/>
      <c r="BA5006" s="14"/>
    </row>
    <row r="5007" spans="3:53" ht="15.75">
      <c r="C5007" s="35"/>
      <c r="D5007" s="35"/>
      <c r="E5007" s="304"/>
      <c r="F5007" s="304"/>
      <c r="G5007" s="35"/>
      <c r="H5007" s="35"/>
      <c r="I5007" s="35"/>
      <c r="J5007" s="35"/>
      <c r="K5007" s="35"/>
      <c r="L5007" s="38"/>
      <c r="M5007" s="35"/>
      <c r="N5007" s="35"/>
      <c r="O5007" s="35"/>
      <c r="P5007" s="35"/>
      <c r="Q5007" s="35"/>
      <c r="R5007" s="35"/>
      <c r="S5007" s="35"/>
      <c r="T5007" s="35"/>
      <c r="U5007" s="35"/>
      <c r="V5007" s="35"/>
      <c r="W5007" s="35"/>
      <c r="X5007" s="35"/>
      <c r="Y5007" s="35"/>
      <c r="Z5007" s="35"/>
      <c r="AA5007" s="35"/>
      <c r="AB5007" s="35"/>
      <c r="AC5007" s="35"/>
      <c r="AD5007" s="35"/>
      <c r="AE5007" s="331"/>
      <c r="AF5007" s="331"/>
      <c r="AG5007" s="331"/>
      <c r="AH5007" s="331"/>
      <c r="AI5007" s="331"/>
      <c r="AJ5007" s="331"/>
      <c r="AK5007" s="331"/>
      <c r="AL5007" s="34"/>
      <c r="AM5007" s="331"/>
      <c r="AN5007" s="35"/>
      <c r="AO5007" s="35"/>
      <c r="AP5007" s="162"/>
      <c r="AQ5007" s="35"/>
      <c r="AR5007" s="35"/>
      <c r="AS5007" s="35"/>
      <c r="AT5007" s="35"/>
      <c r="AU5007" s="35"/>
      <c r="AV5007" s="14"/>
      <c r="AW5007" s="14"/>
      <c r="AX5007" s="14"/>
      <c r="AY5007" s="14"/>
      <c r="AZ5007" s="14"/>
      <c r="BA5007" s="14"/>
    </row>
    <row r="5008" spans="3:53" ht="15.75">
      <c r="C5008" s="35"/>
      <c r="D5008" s="35"/>
      <c r="E5008" s="304"/>
      <c r="F5008" s="304"/>
      <c r="G5008" s="35"/>
      <c r="H5008" s="35"/>
      <c r="I5008" s="35"/>
      <c r="J5008" s="35"/>
      <c r="K5008" s="35"/>
      <c r="L5008" s="38"/>
      <c r="M5008" s="35"/>
      <c r="N5008" s="35"/>
      <c r="O5008" s="35"/>
      <c r="P5008" s="35"/>
      <c r="Q5008" s="35"/>
      <c r="R5008" s="35"/>
      <c r="S5008" s="35"/>
      <c r="T5008" s="35"/>
      <c r="U5008" s="35"/>
      <c r="V5008" s="35"/>
      <c r="W5008" s="35"/>
      <c r="X5008" s="35"/>
      <c r="Y5008" s="35"/>
      <c r="Z5008" s="35"/>
      <c r="AA5008" s="35"/>
      <c r="AB5008" s="35"/>
      <c r="AC5008" s="35"/>
      <c r="AD5008" s="35"/>
      <c r="AE5008" s="331"/>
      <c r="AF5008" s="331"/>
      <c r="AG5008" s="331"/>
      <c r="AH5008" s="331"/>
      <c r="AI5008" s="331"/>
      <c r="AJ5008" s="331"/>
      <c r="AK5008" s="331"/>
      <c r="AL5008" s="34"/>
      <c r="AM5008" s="331"/>
      <c r="AN5008" s="35"/>
      <c r="AO5008" s="35"/>
      <c r="AP5008" s="162"/>
      <c r="AQ5008" s="35"/>
      <c r="AR5008" s="35"/>
      <c r="AS5008" s="35"/>
      <c r="AT5008" s="35"/>
      <c r="AU5008" s="35"/>
      <c r="AV5008" s="14"/>
      <c r="AW5008" s="14"/>
      <c r="AX5008" s="14"/>
      <c r="AY5008" s="14"/>
      <c r="AZ5008" s="14"/>
      <c r="BA5008" s="14"/>
    </row>
    <row r="5009" spans="3:53" ht="15.75">
      <c r="C5009" s="35"/>
      <c r="D5009" s="35"/>
      <c r="E5009" s="304"/>
      <c r="F5009" s="304"/>
      <c r="G5009" s="35"/>
      <c r="H5009" s="35"/>
      <c r="I5009" s="35"/>
      <c r="J5009" s="35"/>
      <c r="K5009" s="35"/>
      <c r="L5009" s="38"/>
      <c r="M5009" s="35"/>
      <c r="N5009" s="35"/>
      <c r="O5009" s="35"/>
      <c r="P5009" s="35"/>
      <c r="Q5009" s="35"/>
      <c r="R5009" s="35"/>
      <c r="S5009" s="35"/>
      <c r="T5009" s="35"/>
      <c r="U5009" s="35"/>
      <c r="V5009" s="35"/>
      <c r="W5009" s="35"/>
      <c r="X5009" s="35"/>
      <c r="Y5009" s="35"/>
      <c r="Z5009" s="35"/>
      <c r="AA5009" s="35"/>
      <c r="AB5009" s="35"/>
      <c r="AC5009" s="35"/>
      <c r="AD5009" s="35"/>
      <c r="AE5009" s="331"/>
      <c r="AF5009" s="331"/>
      <c r="AG5009" s="331"/>
      <c r="AH5009" s="331"/>
      <c r="AI5009" s="331"/>
      <c r="AJ5009" s="331"/>
      <c r="AK5009" s="331"/>
      <c r="AL5009" s="34"/>
      <c r="AM5009" s="331"/>
      <c r="AN5009" s="35"/>
      <c r="AO5009" s="35"/>
      <c r="AP5009" s="162"/>
      <c r="AQ5009" s="35"/>
      <c r="AR5009" s="35"/>
      <c r="AS5009" s="35"/>
      <c r="AT5009" s="35"/>
      <c r="AU5009" s="35"/>
      <c r="AV5009" s="14"/>
      <c r="AW5009" s="14"/>
      <c r="AX5009" s="14"/>
      <c r="AY5009" s="14"/>
      <c r="AZ5009" s="14"/>
      <c r="BA5009" s="14"/>
    </row>
    <row r="5010" spans="3:53" ht="15.75">
      <c r="C5010" s="35"/>
      <c r="D5010" s="35"/>
      <c r="E5010" s="304"/>
      <c r="F5010" s="304"/>
      <c r="G5010" s="35"/>
      <c r="H5010" s="35"/>
      <c r="I5010" s="35"/>
      <c r="J5010" s="35"/>
      <c r="K5010" s="35"/>
      <c r="L5010" s="38"/>
      <c r="M5010" s="35"/>
      <c r="N5010" s="35"/>
      <c r="O5010" s="35"/>
      <c r="P5010" s="35"/>
      <c r="Q5010" s="35"/>
      <c r="R5010" s="35"/>
      <c r="S5010" s="35"/>
      <c r="T5010" s="35"/>
      <c r="U5010" s="35"/>
      <c r="V5010" s="35"/>
      <c r="W5010" s="35"/>
      <c r="X5010" s="35"/>
      <c r="Y5010" s="35"/>
      <c r="Z5010" s="35"/>
      <c r="AA5010" s="35"/>
      <c r="AB5010" s="35"/>
      <c r="AC5010" s="35"/>
      <c r="AD5010" s="35"/>
      <c r="AE5010" s="331"/>
      <c r="AF5010" s="331"/>
      <c r="AG5010" s="331"/>
      <c r="AH5010" s="331"/>
      <c r="AI5010" s="331"/>
      <c r="AJ5010" s="331"/>
      <c r="AK5010" s="331"/>
      <c r="AL5010" s="34"/>
      <c r="AM5010" s="331"/>
      <c r="AN5010" s="35"/>
      <c r="AO5010" s="35"/>
      <c r="AP5010" s="162"/>
      <c r="AQ5010" s="35"/>
      <c r="AR5010" s="35"/>
      <c r="AS5010" s="35"/>
      <c r="AT5010" s="35"/>
      <c r="AU5010" s="35"/>
      <c r="AV5010" s="14"/>
      <c r="AW5010" s="14"/>
      <c r="AX5010" s="14"/>
      <c r="AY5010" s="14"/>
      <c r="AZ5010" s="14"/>
      <c r="BA5010" s="14"/>
    </row>
    <row r="5011" spans="3:53" ht="15.75">
      <c r="C5011" s="35"/>
      <c r="D5011" s="35"/>
      <c r="E5011" s="304"/>
      <c r="F5011" s="304"/>
      <c r="G5011" s="35"/>
      <c r="H5011" s="35"/>
      <c r="I5011" s="35"/>
      <c r="J5011" s="35"/>
      <c r="K5011" s="35"/>
      <c r="L5011" s="38"/>
      <c r="M5011" s="35"/>
      <c r="N5011" s="35"/>
      <c r="O5011" s="35"/>
      <c r="P5011" s="35"/>
      <c r="Q5011" s="35"/>
      <c r="R5011" s="35"/>
      <c r="S5011" s="35"/>
      <c r="T5011" s="35"/>
      <c r="U5011" s="35"/>
      <c r="V5011" s="35"/>
      <c r="W5011" s="35"/>
      <c r="X5011" s="35"/>
      <c r="Y5011" s="35"/>
      <c r="Z5011" s="35"/>
      <c r="AA5011" s="35"/>
      <c r="AB5011" s="35"/>
      <c r="AC5011" s="35"/>
      <c r="AD5011" s="35"/>
      <c r="AE5011" s="331"/>
      <c r="AF5011" s="331"/>
      <c r="AG5011" s="331"/>
      <c r="AH5011" s="331"/>
      <c r="AI5011" s="331"/>
      <c r="AJ5011" s="331"/>
      <c r="AK5011" s="331"/>
      <c r="AL5011" s="34"/>
      <c r="AM5011" s="331"/>
      <c r="AN5011" s="35"/>
      <c r="AO5011" s="35"/>
      <c r="AP5011" s="162"/>
      <c r="AQ5011" s="35"/>
      <c r="AR5011" s="35"/>
      <c r="AS5011" s="35"/>
      <c r="AT5011" s="35"/>
      <c r="AU5011" s="35"/>
      <c r="AV5011" s="14"/>
      <c r="AW5011" s="14"/>
      <c r="AX5011" s="14"/>
      <c r="AY5011" s="14"/>
      <c r="AZ5011" s="14"/>
      <c r="BA5011" s="14"/>
    </row>
    <row r="5012" spans="3:53" ht="15.75">
      <c r="C5012" s="35"/>
      <c r="D5012" s="35"/>
      <c r="E5012" s="304"/>
      <c r="F5012" s="304"/>
      <c r="G5012" s="35"/>
      <c r="H5012" s="35"/>
      <c r="I5012" s="35"/>
      <c r="J5012" s="35"/>
      <c r="K5012" s="35"/>
      <c r="L5012" s="38"/>
      <c r="M5012" s="35"/>
      <c r="N5012" s="35"/>
      <c r="O5012" s="35"/>
      <c r="P5012" s="35"/>
      <c r="Q5012" s="35"/>
      <c r="R5012" s="35"/>
      <c r="S5012" s="35"/>
      <c r="T5012" s="35"/>
      <c r="U5012" s="35"/>
      <c r="V5012" s="35"/>
      <c r="W5012" s="35"/>
      <c r="X5012" s="35"/>
      <c r="Y5012" s="35"/>
      <c r="Z5012" s="35"/>
      <c r="AA5012" s="35"/>
      <c r="AB5012" s="35"/>
      <c r="AC5012" s="35"/>
      <c r="AD5012" s="35"/>
      <c r="AE5012" s="331"/>
      <c r="AF5012" s="331"/>
      <c r="AG5012" s="331"/>
      <c r="AH5012" s="331"/>
      <c r="AI5012" s="331"/>
      <c r="AJ5012" s="331"/>
      <c r="AK5012" s="331"/>
      <c r="AL5012" s="34"/>
      <c r="AM5012" s="331"/>
      <c r="AN5012" s="35"/>
      <c r="AO5012" s="35"/>
      <c r="AP5012" s="162"/>
      <c r="AQ5012" s="35"/>
      <c r="AR5012" s="35"/>
      <c r="AS5012" s="35"/>
      <c r="AT5012" s="35"/>
      <c r="AU5012" s="35"/>
      <c r="AV5012" s="14"/>
      <c r="AW5012" s="14"/>
      <c r="AX5012" s="14"/>
      <c r="AY5012" s="14"/>
      <c r="AZ5012" s="14"/>
      <c r="BA5012" s="14"/>
    </row>
    <row r="5013" spans="3:53" ht="15.75">
      <c r="C5013" s="35"/>
      <c r="D5013" s="35"/>
      <c r="E5013" s="304"/>
      <c r="F5013" s="304"/>
      <c r="G5013" s="35"/>
      <c r="H5013" s="35"/>
      <c r="I5013" s="35"/>
      <c r="J5013" s="35"/>
      <c r="K5013" s="35"/>
      <c r="L5013" s="38"/>
      <c r="M5013" s="35"/>
      <c r="N5013" s="35"/>
      <c r="O5013" s="35"/>
      <c r="P5013" s="35"/>
      <c r="Q5013" s="35"/>
      <c r="R5013" s="35"/>
      <c r="S5013" s="35"/>
      <c r="T5013" s="35"/>
      <c r="U5013" s="35"/>
      <c r="V5013" s="35"/>
      <c r="W5013" s="35"/>
      <c r="X5013" s="35"/>
      <c r="Y5013" s="35"/>
      <c r="Z5013" s="35"/>
      <c r="AA5013" s="35"/>
      <c r="AB5013" s="35"/>
      <c r="AC5013" s="35"/>
      <c r="AD5013" s="35"/>
      <c r="AE5013" s="331"/>
      <c r="AF5013" s="331"/>
      <c r="AG5013" s="331"/>
      <c r="AH5013" s="331"/>
      <c r="AI5013" s="331"/>
      <c r="AJ5013" s="331"/>
      <c r="AK5013" s="331"/>
      <c r="AL5013" s="34"/>
      <c r="AM5013" s="331"/>
      <c r="AN5013" s="35"/>
      <c r="AO5013" s="35"/>
      <c r="AP5013" s="162"/>
      <c r="AQ5013" s="35"/>
      <c r="AR5013" s="35"/>
      <c r="AS5013" s="35"/>
      <c r="AT5013" s="35"/>
      <c r="AU5013" s="35"/>
      <c r="AV5013" s="14"/>
      <c r="AW5013" s="14"/>
      <c r="AX5013" s="14"/>
      <c r="AY5013" s="14"/>
      <c r="AZ5013" s="14"/>
      <c r="BA5013" s="14"/>
    </row>
    <row r="5014" spans="3:53" ht="15.75">
      <c r="C5014" s="35"/>
      <c r="D5014" s="35"/>
      <c r="E5014" s="304"/>
      <c r="F5014" s="304"/>
      <c r="G5014" s="35"/>
      <c r="H5014" s="35"/>
      <c r="I5014" s="35"/>
      <c r="J5014" s="35"/>
      <c r="K5014" s="35"/>
      <c r="L5014" s="38"/>
      <c r="M5014" s="35"/>
      <c r="N5014" s="35"/>
      <c r="O5014" s="35"/>
      <c r="P5014" s="35"/>
      <c r="Q5014" s="35"/>
      <c r="R5014" s="35"/>
      <c r="S5014" s="35"/>
      <c r="T5014" s="35"/>
      <c r="U5014" s="35"/>
      <c r="V5014" s="35"/>
      <c r="W5014" s="35"/>
      <c r="X5014" s="35"/>
      <c r="Y5014" s="35"/>
      <c r="Z5014" s="35"/>
      <c r="AA5014" s="35"/>
      <c r="AB5014" s="35"/>
      <c r="AC5014" s="35"/>
      <c r="AD5014" s="35"/>
      <c r="AE5014" s="331"/>
      <c r="AF5014" s="331"/>
      <c r="AG5014" s="331"/>
      <c r="AH5014" s="331"/>
      <c r="AI5014" s="331"/>
      <c r="AJ5014" s="331"/>
      <c r="AK5014" s="331"/>
      <c r="AL5014" s="34"/>
      <c r="AM5014" s="331"/>
      <c r="AN5014" s="35"/>
      <c r="AO5014" s="35"/>
      <c r="AP5014" s="162"/>
      <c r="AQ5014" s="35"/>
      <c r="AR5014" s="35"/>
      <c r="AS5014" s="35"/>
      <c r="AT5014" s="35"/>
      <c r="AU5014" s="35"/>
      <c r="AV5014" s="14"/>
      <c r="AW5014" s="14"/>
      <c r="AX5014" s="14"/>
      <c r="AY5014" s="14"/>
      <c r="AZ5014" s="14"/>
      <c r="BA5014" s="14"/>
    </row>
    <row r="5015" spans="3:53" ht="15.75">
      <c r="C5015" s="35"/>
      <c r="D5015" s="35"/>
      <c r="E5015" s="304"/>
      <c r="F5015" s="304"/>
      <c r="G5015" s="35"/>
      <c r="H5015" s="35"/>
      <c r="I5015" s="35"/>
      <c r="J5015" s="35"/>
      <c r="K5015" s="35"/>
      <c r="L5015" s="38"/>
      <c r="M5015" s="35"/>
      <c r="N5015" s="35"/>
      <c r="O5015" s="35"/>
      <c r="P5015" s="35"/>
      <c r="Q5015" s="35"/>
      <c r="R5015" s="35"/>
      <c r="S5015" s="35"/>
      <c r="T5015" s="35"/>
      <c r="U5015" s="35"/>
      <c r="V5015" s="35"/>
      <c r="W5015" s="35"/>
      <c r="X5015" s="35"/>
      <c r="Y5015" s="35"/>
      <c r="Z5015" s="35"/>
      <c r="AA5015" s="35"/>
      <c r="AB5015" s="35"/>
      <c r="AC5015" s="35"/>
      <c r="AD5015" s="35"/>
      <c r="AE5015" s="331"/>
      <c r="AF5015" s="331"/>
      <c r="AG5015" s="331"/>
      <c r="AH5015" s="331"/>
      <c r="AI5015" s="331"/>
      <c r="AJ5015" s="331"/>
      <c r="AK5015" s="331"/>
      <c r="AL5015" s="34"/>
      <c r="AM5015" s="331"/>
      <c r="AN5015" s="35"/>
      <c r="AO5015" s="35"/>
      <c r="AP5015" s="162"/>
      <c r="AQ5015" s="35"/>
      <c r="AR5015" s="35"/>
      <c r="AS5015" s="35"/>
      <c r="AT5015" s="35"/>
      <c r="AU5015" s="35"/>
      <c r="AV5015" s="14"/>
      <c r="AW5015" s="14"/>
      <c r="AX5015" s="14"/>
      <c r="AY5015" s="14"/>
      <c r="AZ5015" s="14"/>
      <c r="BA5015" s="14"/>
    </row>
    <row r="5016" spans="3:53" ht="15.75">
      <c r="C5016" s="35"/>
      <c r="D5016" s="35"/>
      <c r="E5016" s="304"/>
      <c r="F5016" s="304"/>
      <c r="G5016" s="35"/>
      <c r="H5016" s="35"/>
      <c r="I5016" s="35"/>
      <c r="J5016" s="35"/>
      <c r="K5016" s="35"/>
      <c r="L5016" s="38"/>
      <c r="M5016" s="35"/>
      <c r="N5016" s="35"/>
      <c r="O5016" s="35"/>
      <c r="P5016" s="35"/>
      <c r="Q5016" s="35"/>
      <c r="R5016" s="35"/>
      <c r="S5016" s="35"/>
      <c r="T5016" s="35"/>
      <c r="U5016" s="35"/>
      <c r="V5016" s="35"/>
      <c r="W5016" s="35"/>
      <c r="X5016" s="35"/>
      <c r="Y5016" s="35"/>
      <c r="Z5016" s="35"/>
      <c r="AA5016" s="35"/>
      <c r="AB5016" s="35"/>
      <c r="AC5016" s="35"/>
      <c r="AD5016" s="35"/>
      <c r="AE5016" s="331"/>
      <c r="AF5016" s="331"/>
      <c r="AG5016" s="331"/>
      <c r="AH5016" s="331"/>
      <c r="AI5016" s="331"/>
      <c r="AJ5016" s="331"/>
      <c r="AK5016" s="331"/>
      <c r="AL5016" s="34"/>
      <c r="AM5016" s="331"/>
      <c r="AN5016" s="35"/>
      <c r="AO5016" s="35"/>
      <c r="AP5016" s="162"/>
      <c r="AQ5016" s="35"/>
      <c r="AR5016" s="35"/>
      <c r="AS5016" s="35"/>
      <c r="AT5016" s="35"/>
      <c r="AU5016" s="35"/>
      <c r="AV5016" s="14"/>
      <c r="AW5016" s="14"/>
      <c r="AX5016" s="14"/>
      <c r="AY5016" s="14"/>
      <c r="AZ5016" s="14"/>
      <c r="BA5016" s="14"/>
    </row>
    <row r="5017" spans="3:53" ht="15.75">
      <c r="C5017" s="35"/>
      <c r="D5017" s="35"/>
      <c r="E5017" s="304"/>
      <c r="F5017" s="304"/>
      <c r="G5017" s="35"/>
      <c r="H5017" s="35"/>
      <c r="I5017" s="35"/>
      <c r="J5017" s="35"/>
      <c r="K5017" s="35"/>
      <c r="L5017" s="38"/>
      <c r="M5017" s="35"/>
      <c r="N5017" s="35"/>
      <c r="O5017" s="35"/>
      <c r="P5017" s="35"/>
      <c r="Q5017" s="35"/>
      <c r="R5017" s="35"/>
      <c r="S5017" s="35"/>
      <c r="T5017" s="35"/>
      <c r="U5017" s="35"/>
      <c r="V5017" s="35"/>
      <c r="W5017" s="35"/>
      <c r="X5017" s="35"/>
      <c r="Y5017" s="35"/>
      <c r="Z5017" s="35"/>
      <c r="AA5017" s="35"/>
      <c r="AB5017" s="35"/>
      <c r="AC5017" s="35"/>
      <c r="AD5017" s="35"/>
      <c r="AE5017" s="331"/>
      <c r="AF5017" s="331"/>
      <c r="AG5017" s="331"/>
      <c r="AH5017" s="331"/>
      <c r="AI5017" s="331"/>
      <c r="AJ5017" s="331"/>
      <c r="AK5017" s="331"/>
      <c r="AL5017" s="34"/>
      <c r="AM5017" s="331"/>
      <c r="AN5017" s="35"/>
      <c r="AO5017" s="35"/>
      <c r="AP5017" s="162"/>
      <c r="AQ5017" s="35"/>
      <c r="AR5017" s="35"/>
      <c r="AS5017" s="35"/>
      <c r="AT5017" s="35"/>
      <c r="AU5017" s="35"/>
      <c r="AV5017" s="14"/>
      <c r="AW5017" s="14"/>
      <c r="AX5017" s="14"/>
      <c r="AY5017" s="14"/>
      <c r="AZ5017" s="14"/>
      <c r="BA5017" s="14"/>
    </row>
    <row r="5018" spans="3:53" ht="15.75">
      <c r="C5018" s="35"/>
      <c r="D5018" s="35"/>
      <c r="E5018" s="304"/>
      <c r="F5018" s="304"/>
      <c r="G5018" s="35"/>
      <c r="H5018" s="35"/>
      <c r="I5018" s="35"/>
      <c r="J5018" s="35"/>
      <c r="K5018" s="35"/>
      <c r="L5018" s="38"/>
      <c r="M5018" s="35"/>
      <c r="N5018" s="35"/>
      <c r="O5018" s="35"/>
      <c r="P5018" s="35"/>
      <c r="Q5018" s="35"/>
      <c r="R5018" s="35"/>
      <c r="S5018" s="35"/>
      <c r="T5018" s="35"/>
      <c r="U5018" s="35"/>
      <c r="V5018" s="35"/>
      <c r="W5018" s="35"/>
      <c r="X5018" s="35"/>
      <c r="Y5018" s="35"/>
      <c r="Z5018" s="35"/>
      <c r="AA5018" s="35"/>
      <c r="AB5018" s="35"/>
      <c r="AC5018" s="35"/>
      <c r="AD5018" s="35"/>
      <c r="AE5018" s="331"/>
      <c r="AF5018" s="331"/>
      <c r="AG5018" s="331"/>
      <c r="AH5018" s="331"/>
      <c r="AI5018" s="331"/>
      <c r="AJ5018" s="331"/>
      <c r="AK5018" s="331"/>
      <c r="AL5018" s="34"/>
      <c r="AM5018" s="331"/>
      <c r="AN5018" s="35"/>
      <c r="AO5018" s="35"/>
      <c r="AP5018" s="162"/>
      <c r="AQ5018" s="35"/>
      <c r="AR5018" s="35"/>
      <c r="AS5018" s="35"/>
      <c r="AT5018" s="35"/>
      <c r="AU5018" s="35"/>
      <c r="AV5018" s="14"/>
      <c r="AW5018" s="14"/>
      <c r="AX5018" s="14"/>
      <c r="AY5018" s="14"/>
      <c r="AZ5018" s="14"/>
      <c r="BA5018" s="14"/>
    </row>
    <row r="5019" spans="3:53" ht="15.75">
      <c r="C5019" s="35"/>
      <c r="D5019" s="35"/>
      <c r="E5019" s="304"/>
      <c r="F5019" s="304"/>
      <c r="G5019" s="35"/>
      <c r="H5019" s="35"/>
      <c r="I5019" s="35"/>
      <c r="J5019" s="35"/>
      <c r="K5019" s="35"/>
      <c r="L5019" s="38"/>
      <c r="M5019" s="35"/>
      <c r="N5019" s="35"/>
      <c r="O5019" s="35"/>
      <c r="P5019" s="35"/>
      <c r="Q5019" s="35"/>
      <c r="R5019" s="35"/>
      <c r="S5019" s="35"/>
      <c r="T5019" s="35"/>
      <c r="U5019" s="35"/>
      <c r="V5019" s="35"/>
      <c r="W5019" s="35"/>
      <c r="X5019" s="35"/>
      <c r="Y5019" s="35"/>
      <c r="Z5019" s="35"/>
      <c r="AA5019" s="35"/>
      <c r="AB5019" s="35"/>
      <c r="AC5019" s="35"/>
      <c r="AD5019" s="35"/>
      <c r="AE5019" s="331"/>
      <c r="AF5019" s="331"/>
      <c r="AG5019" s="331"/>
      <c r="AH5019" s="331"/>
      <c r="AI5019" s="331"/>
      <c r="AJ5019" s="331"/>
      <c r="AK5019" s="331"/>
      <c r="AL5019" s="34"/>
      <c r="AM5019" s="331"/>
      <c r="AN5019" s="35"/>
      <c r="AO5019" s="35"/>
      <c r="AP5019" s="162"/>
      <c r="AQ5019" s="35"/>
      <c r="AR5019" s="35"/>
      <c r="AS5019" s="35"/>
      <c r="AT5019" s="35"/>
      <c r="AU5019" s="35"/>
      <c r="AV5019" s="14"/>
      <c r="AW5019" s="14"/>
      <c r="AX5019" s="14"/>
      <c r="AY5019" s="14"/>
      <c r="AZ5019" s="14"/>
      <c r="BA5019" s="14"/>
    </row>
    <row r="5020" spans="3:53" ht="15.75">
      <c r="C5020" s="35"/>
      <c r="D5020" s="35"/>
      <c r="E5020" s="304"/>
      <c r="F5020" s="304"/>
      <c r="G5020" s="35"/>
      <c r="H5020" s="35"/>
      <c r="I5020" s="35"/>
      <c r="J5020" s="35"/>
      <c r="K5020" s="35"/>
      <c r="L5020" s="38"/>
      <c r="M5020" s="35"/>
      <c r="N5020" s="35"/>
      <c r="O5020" s="35"/>
      <c r="P5020" s="35"/>
      <c r="Q5020" s="35"/>
      <c r="R5020" s="35"/>
      <c r="S5020" s="35"/>
      <c r="T5020" s="35"/>
      <c r="U5020" s="35"/>
      <c r="V5020" s="35"/>
      <c r="W5020" s="35"/>
      <c r="X5020" s="35"/>
      <c r="Y5020" s="35"/>
      <c r="Z5020" s="35"/>
      <c r="AA5020" s="35"/>
      <c r="AB5020" s="35"/>
      <c r="AC5020" s="35"/>
      <c r="AD5020" s="35"/>
      <c r="AE5020" s="331"/>
      <c r="AF5020" s="331"/>
      <c r="AG5020" s="331"/>
      <c r="AH5020" s="331"/>
      <c r="AI5020" s="331"/>
      <c r="AJ5020" s="331"/>
      <c r="AK5020" s="331"/>
      <c r="AL5020" s="34"/>
      <c r="AM5020" s="331"/>
      <c r="AN5020" s="35"/>
      <c r="AO5020" s="35"/>
      <c r="AP5020" s="162"/>
      <c r="AQ5020" s="35"/>
      <c r="AR5020" s="35"/>
      <c r="AS5020" s="35"/>
      <c r="AT5020" s="35"/>
      <c r="AU5020" s="35"/>
      <c r="AV5020" s="14"/>
      <c r="AW5020" s="14"/>
      <c r="AX5020" s="14"/>
      <c r="AY5020" s="14"/>
      <c r="AZ5020" s="14"/>
      <c r="BA5020" s="14"/>
    </row>
    <row r="5021" spans="3:53" ht="15.75">
      <c r="C5021" s="35"/>
      <c r="D5021" s="35"/>
      <c r="E5021" s="304"/>
      <c r="F5021" s="304"/>
      <c r="G5021" s="35"/>
      <c r="H5021" s="35"/>
      <c r="I5021" s="35"/>
      <c r="J5021" s="35"/>
      <c r="K5021" s="35"/>
      <c r="L5021" s="38"/>
      <c r="M5021" s="35"/>
      <c r="N5021" s="35"/>
      <c r="O5021" s="35"/>
      <c r="P5021" s="35"/>
      <c r="Q5021" s="35"/>
      <c r="R5021" s="35"/>
      <c r="S5021" s="35"/>
      <c r="T5021" s="35"/>
      <c r="U5021" s="35"/>
      <c r="V5021" s="35"/>
      <c r="W5021" s="35"/>
      <c r="X5021" s="35"/>
      <c r="Y5021" s="35"/>
      <c r="Z5021" s="35"/>
      <c r="AA5021" s="35"/>
      <c r="AB5021" s="35"/>
      <c r="AC5021" s="35"/>
      <c r="AD5021" s="35"/>
      <c r="AE5021" s="331"/>
      <c r="AF5021" s="331"/>
      <c r="AG5021" s="331"/>
      <c r="AH5021" s="331"/>
      <c r="AI5021" s="331"/>
      <c r="AJ5021" s="331"/>
      <c r="AK5021" s="331"/>
      <c r="AL5021" s="34"/>
      <c r="AM5021" s="331"/>
      <c r="AN5021" s="35"/>
      <c r="AO5021" s="35"/>
      <c r="AP5021" s="162"/>
      <c r="AQ5021" s="35"/>
      <c r="AR5021" s="35"/>
      <c r="AS5021" s="35"/>
      <c r="AT5021" s="35"/>
      <c r="AU5021" s="35"/>
      <c r="AV5021" s="14"/>
      <c r="AW5021" s="14"/>
      <c r="AX5021" s="14"/>
      <c r="AY5021" s="14"/>
      <c r="AZ5021" s="14"/>
      <c r="BA5021" s="14"/>
    </row>
    <row r="5022" spans="3:53" ht="15.75">
      <c r="C5022" s="35"/>
      <c r="D5022" s="35"/>
      <c r="E5022" s="304"/>
      <c r="F5022" s="304"/>
      <c r="G5022" s="35"/>
      <c r="H5022" s="35"/>
      <c r="I5022" s="35"/>
      <c r="J5022" s="35"/>
      <c r="K5022" s="35"/>
      <c r="L5022" s="38"/>
      <c r="M5022" s="35"/>
      <c r="N5022" s="35"/>
      <c r="O5022" s="35"/>
      <c r="P5022" s="35"/>
      <c r="Q5022" s="35"/>
      <c r="R5022" s="35"/>
      <c r="S5022" s="35"/>
      <c r="T5022" s="35"/>
      <c r="U5022" s="35"/>
      <c r="V5022" s="35"/>
      <c r="W5022" s="35"/>
      <c r="X5022" s="35"/>
      <c r="Y5022" s="35"/>
      <c r="Z5022" s="35"/>
      <c r="AA5022" s="35"/>
      <c r="AB5022" s="35"/>
      <c r="AC5022" s="35"/>
      <c r="AD5022" s="35"/>
      <c r="AE5022" s="331"/>
      <c r="AF5022" s="331"/>
      <c r="AG5022" s="331"/>
      <c r="AH5022" s="331"/>
      <c r="AI5022" s="331"/>
      <c r="AJ5022" s="331"/>
      <c r="AK5022" s="331"/>
      <c r="AL5022" s="34"/>
      <c r="AM5022" s="331"/>
      <c r="AN5022" s="35"/>
      <c r="AO5022" s="35"/>
      <c r="AP5022" s="162"/>
      <c r="AQ5022" s="35"/>
      <c r="AR5022" s="35"/>
      <c r="AS5022" s="35"/>
      <c r="AT5022" s="35"/>
      <c r="AU5022" s="35"/>
      <c r="AV5022" s="14"/>
      <c r="AW5022" s="14"/>
      <c r="AX5022" s="14"/>
      <c r="AY5022" s="14"/>
      <c r="AZ5022" s="14"/>
      <c r="BA5022" s="14"/>
    </row>
    <row r="5023" spans="3:53" ht="15.75">
      <c r="C5023" s="35"/>
      <c r="D5023" s="35"/>
      <c r="E5023" s="304"/>
      <c r="F5023" s="304"/>
      <c r="G5023" s="35"/>
      <c r="H5023" s="35"/>
      <c r="I5023" s="35"/>
      <c r="J5023" s="35"/>
      <c r="K5023" s="35"/>
      <c r="L5023" s="38"/>
      <c r="M5023" s="35"/>
      <c r="N5023" s="35"/>
      <c r="O5023" s="35"/>
      <c r="P5023" s="35"/>
      <c r="Q5023" s="35"/>
      <c r="R5023" s="35"/>
      <c r="S5023" s="35"/>
      <c r="T5023" s="35"/>
      <c r="U5023" s="35"/>
      <c r="V5023" s="35"/>
      <c r="W5023" s="35"/>
      <c r="X5023" s="35"/>
      <c r="Y5023" s="35"/>
      <c r="Z5023" s="35"/>
      <c r="AA5023" s="35"/>
      <c r="AB5023" s="35"/>
      <c r="AC5023" s="35"/>
      <c r="AD5023" s="35"/>
      <c r="AE5023" s="331"/>
      <c r="AF5023" s="331"/>
      <c r="AG5023" s="331"/>
      <c r="AH5023" s="331"/>
      <c r="AI5023" s="331"/>
      <c r="AJ5023" s="331"/>
      <c r="AK5023" s="331"/>
      <c r="AL5023" s="34"/>
      <c r="AM5023" s="331"/>
      <c r="AN5023" s="35"/>
      <c r="AO5023" s="35"/>
      <c r="AP5023" s="162"/>
      <c r="AQ5023" s="35"/>
      <c r="AR5023" s="35"/>
      <c r="AS5023" s="35"/>
      <c r="AT5023" s="35"/>
      <c r="AU5023" s="35"/>
      <c r="AV5023" s="14"/>
      <c r="AW5023" s="14"/>
      <c r="AX5023" s="14"/>
      <c r="AY5023" s="14"/>
      <c r="AZ5023" s="14"/>
      <c r="BA5023" s="14"/>
    </row>
    <row r="5024" spans="3:53" ht="15.75">
      <c r="C5024" s="35"/>
      <c r="D5024" s="35"/>
      <c r="E5024" s="304"/>
      <c r="F5024" s="304"/>
      <c r="G5024" s="35"/>
      <c r="H5024" s="35"/>
      <c r="I5024" s="35"/>
      <c r="J5024" s="35"/>
      <c r="K5024" s="35"/>
      <c r="L5024" s="38"/>
      <c r="M5024" s="35"/>
      <c r="N5024" s="35"/>
      <c r="O5024" s="35"/>
      <c r="P5024" s="35"/>
      <c r="Q5024" s="35"/>
      <c r="R5024" s="35"/>
      <c r="S5024" s="35"/>
      <c r="T5024" s="35"/>
      <c r="U5024" s="35"/>
      <c r="V5024" s="35"/>
      <c r="W5024" s="35"/>
      <c r="X5024" s="35"/>
      <c r="Y5024" s="35"/>
      <c r="Z5024" s="35"/>
      <c r="AA5024" s="35"/>
      <c r="AB5024" s="35"/>
      <c r="AC5024" s="35"/>
      <c r="AD5024" s="35"/>
      <c r="AE5024" s="331"/>
      <c r="AF5024" s="331"/>
      <c r="AG5024" s="331"/>
      <c r="AH5024" s="331"/>
      <c r="AI5024" s="331"/>
      <c r="AJ5024" s="331"/>
      <c r="AK5024" s="331"/>
      <c r="AL5024" s="34"/>
      <c r="AM5024" s="331"/>
      <c r="AN5024" s="35"/>
      <c r="AO5024" s="35"/>
      <c r="AP5024" s="162"/>
      <c r="AQ5024" s="35"/>
      <c r="AR5024" s="35"/>
      <c r="AS5024" s="35"/>
      <c r="AT5024" s="35"/>
      <c r="AU5024" s="35"/>
      <c r="AV5024" s="14"/>
      <c r="AW5024" s="14"/>
      <c r="AX5024" s="14"/>
      <c r="AY5024" s="14"/>
      <c r="AZ5024" s="14"/>
      <c r="BA5024" s="14"/>
    </row>
    <row r="5025" spans="3:53" ht="15.75">
      <c r="C5025" s="35"/>
      <c r="D5025" s="35"/>
      <c r="E5025" s="304"/>
      <c r="F5025" s="304"/>
      <c r="G5025" s="35"/>
      <c r="H5025" s="35"/>
      <c r="I5025" s="35"/>
      <c r="J5025" s="35"/>
      <c r="K5025" s="35"/>
      <c r="L5025" s="38"/>
      <c r="M5025" s="35"/>
      <c r="N5025" s="35"/>
      <c r="O5025" s="35"/>
      <c r="P5025" s="35"/>
      <c r="Q5025" s="35"/>
      <c r="R5025" s="35"/>
      <c r="S5025" s="35"/>
      <c r="T5025" s="35"/>
      <c r="U5025" s="35"/>
      <c r="V5025" s="35"/>
      <c r="W5025" s="35"/>
      <c r="X5025" s="35"/>
      <c r="Y5025" s="35"/>
      <c r="Z5025" s="35"/>
      <c r="AA5025" s="35"/>
      <c r="AB5025" s="35"/>
      <c r="AC5025" s="35"/>
      <c r="AD5025" s="35"/>
      <c r="AE5025" s="331"/>
      <c r="AF5025" s="331"/>
      <c r="AG5025" s="331"/>
      <c r="AH5025" s="331"/>
      <c r="AI5025" s="331"/>
      <c r="AJ5025" s="331"/>
      <c r="AK5025" s="331"/>
      <c r="AL5025" s="34"/>
      <c r="AM5025" s="331"/>
      <c r="AN5025" s="35"/>
      <c r="AO5025" s="35"/>
      <c r="AP5025" s="162"/>
      <c r="AQ5025" s="35"/>
      <c r="AR5025" s="35"/>
      <c r="AS5025" s="35"/>
      <c r="AT5025" s="35"/>
      <c r="AU5025" s="35"/>
      <c r="AV5025" s="14"/>
      <c r="AW5025" s="14"/>
      <c r="AX5025" s="14"/>
      <c r="AY5025" s="14"/>
      <c r="AZ5025" s="14"/>
      <c r="BA5025" s="14"/>
    </row>
    <row r="5026" spans="3:53" ht="15.75">
      <c r="C5026" s="35"/>
      <c r="D5026" s="35"/>
      <c r="E5026" s="304"/>
      <c r="F5026" s="304"/>
      <c r="G5026" s="35"/>
      <c r="H5026" s="35"/>
      <c r="I5026" s="35"/>
      <c r="J5026" s="35"/>
      <c r="K5026" s="35"/>
      <c r="L5026" s="38"/>
      <c r="M5026" s="35"/>
      <c r="N5026" s="35"/>
      <c r="O5026" s="35"/>
      <c r="P5026" s="35"/>
      <c r="Q5026" s="35"/>
      <c r="R5026" s="35"/>
      <c r="S5026" s="35"/>
      <c r="T5026" s="35"/>
      <c r="U5026" s="35"/>
      <c r="V5026" s="35"/>
      <c r="W5026" s="35"/>
      <c r="X5026" s="35"/>
      <c r="Y5026" s="35"/>
      <c r="Z5026" s="35"/>
      <c r="AA5026" s="35"/>
      <c r="AB5026" s="35"/>
      <c r="AC5026" s="35"/>
      <c r="AD5026" s="35"/>
      <c r="AE5026" s="331"/>
      <c r="AF5026" s="331"/>
      <c r="AG5026" s="331"/>
      <c r="AH5026" s="331"/>
      <c r="AI5026" s="331"/>
      <c r="AJ5026" s="331"/>
      <c r="AK5026" s="331"/>
      <c r="AL5026" s="34"/>
      <c r="AM5026" s="331"/>
      <c r="AN5026" s="35"/>
      <c r="AO5026" s="35"/>
      <c r="AP5026" s="162"/>
      <c r="AQ5026" s="35"/>
      <c r="AR5026" s="35"/>
      <c r="AS5026" s="35"/>
      <c r="AT5026" s="35"/>
      <c r="AU5026" s="35"/>
      <c r="AV5026" s="14"/>
      <c r="AW5026" s="14"/>
      <c r="AX5026" s="14"/>
      <c r="AY5026" s="14"/>
      <c r="AZ5026" s="14"/>
      <c r="BA5026" s="14"/>
    </row>
    <row r="5027" spans="3:53" ht="15.75">
      <c r="C5027" s="35"/>
      <c r="D5027" s="35"/>
      <c r="E5027" s="304"/>
      <c r="F5027" s="304"/>
      <c r="G5027" s="35"/>
      <c r="H5027" s="35"/>
      <c r="I5027" s="35"/>
      <c r="J5027" s="35"/>
      <c r="K5027" s="35"/>
      <c r="L5027" s="38"/>
      <c r="M5027" s="35"/>
      <c r="N5027" s="35"/>
      <c r="O5027" s="35"/>
      <c r="P5027" s="35"/>
      <c r="Q5027" s="35"/>
      <c r="R5027" s="35"/>
      <c r="S5027" s="35"/>
      <c r="T5027" s="35"/>
      <c r="U5027" s="35"/>
      <c r="V5027" s="35"/>
      <c r="W5027" s="35"/>
      <c r="X5027" s="35"/>
      <c r="Y5027" s="35"/>
      <c r="Z5027" s="35"/>
      <c r="AA5027" s="35"/>
      <c r="AB5027" s="35"/>
      <c r="AC5027" s="35"/>
      <c r="AD5027" s="35"/>
      <c r="AE5027" s="331"/>
      <c r="AF5027" s="331"/>
      <c r="AG5027" s="331"/>
      <c r="AH5027" s="331"/>
      <c r="AI5027" s="331"/>
      <c r="AJ5027" s="331"/>
      <c r="AK5027" s="331"/>
      <c r="AL5027" s="34"/>
      <c r="AM5027" s="331"/>
      <c r="AN5027" s="35"/>
      <c r="AO5027" s="35"/>
      <c r="AP5027" s="162"/>
      <c r="AQ5027" s="35"/>
      <c r="AR5027" s="35"/>
      <c r="AS5027" s="35"/>
      <c r="AT5027" s="35"/>
      <c r="AU5027" s="35"/>
      <c r="AV5027" s="14"/>
      <c r="AW5027" s="14"/>
      <c r="AX5027" s="14"/>
      <c r="AY5027" s="14"/>
      <c r="AZ5027" s="14"/>
      <c r="BA5027" s="14"/>
    </row>
    <row r="5028" spans="3:53" ht="15.75">
      <c r="C5028" s="35"/>
      <c r="D5028" s="35"/>
      <c r="E5028" s="304"/>
      <c r="F5028" s="304"/>
      <c r="G5028" s="35"/>
      <c r="H5028" s="35"/>
      <c r="I5028" s="35"/>
      <c r="J5028" s="35"/>
      <c r="K5028" s="35"/>
      <c r="L5028" s="38"/>
      <c r="M5028" s="35"/>
      <c r="N5028" s="35"/>
      <c r="O5028" s="35"/>
      <c r="P5028" s="35"/>
      <c r="Q5028" s="35"/>
      <c r="R5028" s="35"/>
      <c r="S5028" s="35"/>
      <c r="T5028" s="35"/>
      <c r="U5028" s="35"/>
      <c r="V5028" s="35"/>
      <c r="W5028" s="35"/>
      <c r="X5028" s="35"/>
      <c r="Y5028" s="35"/>
      <c r="Z5028" s="35"/>
      <c r="AA5028" s="35"/>
      <c r="AB5028" s="35"/>
      <c r="AC5028" s="35"/>
      <c r="AD5028" s="35"/>
      <c r="AE5028" s="331"/>
      <c r="AF5028" s="331"/>
      <c r="AG5028" s="331"/>
      <c r="AH5028" s="331"/>
      <c r="AI5028" s="331"/>
      <c r="AJ5028" s="331"/>
      <c r="AK5028" s="331"/>
      <c r="AL5028" s="34"/>
      <c r="AM5028" s="331"/>
      <c r="AN5028" s="35"/>
      <c r="AO5028" s="35"/>
      <c r="AP5028" s="162"/>
      <c r="AQ5028" s="35"/>
      <c r="AR5028" s="35"/>
      <c r="AS5028" s="35"/>
      <c r="AT5028" s="35"/>
      <c r="AU5028" s="35"/>
      <c r="AV5028" s="14"/>
      <c r="AW5028" s="14"/>
      <c r="AX5028" s="14"/>
      <c r="AY5028" s="14"/>
      <c r="AZ5028" s="14"/>
      <c r="BA5028" s="14"/>
    </row>
    <row r="5029" spans="3:53" ht="15.75">
      <c r="C5029" s="35"/>
      <c r="D5029" s="35"/>
      <c r="E5029" s="304"/>
      <c r="F5029" s="304"/>
      <c r="G5029" s="35"/>
      <c r="H5029" s="35"/>
      <c r="I5029" s="35"/>
      <c r="J5029" s="35"/>
      <c r="K5029" s="35"/>
      <c r="L5029" s="38"/>
      <c r="M5029" s="35"/>
      <c r="N5029" s="35"/>
      <c r="O5029" s="35"/>
      <c r="P5029" s="35"/>
      <c r="Q5029" s="35"/>
      <c r="R5029" s="35"/>
      <c r="S5029" s="35"/>
      <c r="T5029" s="35"/>
      <c r="U5029" s="35"/>
      <c r="V5029" s="35"/>
      <c r="W5029" s="35"/>
      <c r="X5029" s="35"/>
      <c r="Y5029" s="35"/>
      <c r="Z5029" s="35"/>
      <c r="AA5029" s="35"/>
      <c r="AB5029" s="35"/>
      <c r="AC5029" s="35"/>
      <c r="AD5029" s="35"/>
      <c r="AE5029" s="331"/>
      <c r="AF5029" s="331"/>
      <c r="AG5029" s="331"/>
      <c r="AH5029" s="331"/>
      <c r="AI5029" s="331"/>
      <c r="AJ5029" s="331"/>
      <c r="AK5029" s="331"/>
      <c r="AL5029" s="34"/>
      <c r="AM5029" s="331"/>
      <c r="AN5029" s="35"/>
      <c r="AO5029" s="35"/>
      <c r="AP5029" s="162"/>
      <c r="AQ5029" s="35"/>
      <c r="AR5029" s="35"/>
      <c r="AS5029" s="35"/>
      <c r="AT5029" s="35"/>
      <c r="AU5029" s="35"/>
      <c r="AV5029" s="14"/>
      <c r="AW5029" s="14"/>
      <c r="AX5029" s="14"/>
      <c r="AY5029" s="14"/>
      <c r="AZ5029" s="14"/>
      <c r="BA5029" s="14"/>
    </row>
    <row r="5030" spans="3:53" ht="15.75">
      <c r="C5030" s="35"/>
      <c r="D5030" s="35"/>
      <c r="E5030" s="304"/>
      <c r="F5030" s="304"/>
      <c r="G5030" s="35"/>
      <c r="H5030" s="35"/>
      <c r="I5030" s="35"/>
      <c r="J5030" s="35"/>
      <c r="K5030" s="35"/>
      <c r="L5030" s="38"/>
      <c r="M5030" s="35"/>
      <c r="N5030" s="35"/>
      <c r="O5030" s="35"/>
      <c r="P5030" s="35"/>
      <c r="Q5030" s="35"/>
      <c r="R5030" s="35"/>
      <c r="S5030" s="35"/>
      <c r="T5030" s="35"/>
      <c r="U5030" s="35"/>
      <c r="V5030" s="35"/>
      <c r="W5030" s="35"/>
      <c r="X5030" s="35"/>
      <c r="Y5030" s="35"/>
      <c r="Z5030" s="35"/>
      <c r="AA5030" s="35"/>
      <c r="AB5030" s="35"/>
      <c r="AC5030" s="35"/>
      <c r="AD5030" s="35"/>
      <c r="AE5030" s="331"/>
      <c r="AF5030" s="331"/>
      <c r="AG5030" s="331"/>
      <c r="AH5030" s="331"/>
      <c r="AI5030" s="331"/>
      <c r="AJ5030" s="331"/>
      <c r="AK5030" s="331"/>
      <c r="AL5030" s="34"/>
      <c r="AM5030" s="331"/>
      <c r="AN5030" s="35"/>
      <c r="AO5030" s="35"/>
      <c r="AP5030" s="162"/>
      <c r="AQ5030" s="35"/>
      <c r="AR5030" s="35"/>
      <c r="AS5030" s="35"/>
      <c r="AT5030" s="35"/>
      <c r="AU5030" s="35"/>
      <c r="AV5030" s="14"/>
      <c r="AW5030" s="14"/>
      <c r="AX5030" s="14"/>
      <c r="AY5030" s="14"/>
      <c r="AZ5030" s="14"/>
      <c r="BA5030" s="14"/>
    </row>
    <row r="5031" spans="3:53" ht="15.75">
      <c r="C5031" s="35"/>
      <c r="D5031" s="35"/>
      <c r="E5031" s="304"/>
      <c r="F5031" s="304"/>
      <c r="G5031" s="35"/>
      <c r="H5031" s="35"/>
      <c r="I5031" s="35"/>
      <c r="J5031" s="35"/>
      <c r="K5031" s="35"/>
      <c r="L5031" s="38"/>
      <c r="M5031" s="35"/>
      <c r="N5031" s="35"/>
      <c r="O5031" s="35"/>
      <c r="P5031" s="35"/>
      <c r="Q5031" s="35"/>
      <c r="R5031" s="35"/>
      <c r="S5031" s="35"/>
      <c r="T5031" s="35"/>
      <c r="U5031" s="35"/>
      <c r="V5031" s="35"/>
      <c r="W5031" s="35"/>
      <c r="X5031" s="35"/>
      <c r="Y5031" s="35"/>
      <c r="Z5031" s="35"/>
      <c r="AA5031" s="35"/>
      <c r="AB5031" s="35"/>
      <c r="AC5031" s="35"/>
      <c r="AD5031" s="35"/>
      <c r="AE5031" s="331"/>
      <c r="AF5031" s="331"/>
      <c r="AG5031" s="331"/>
      <c r="AH5031" s="331"/>
      <c r="AI5031" s="331"/>
      <c r="AJ5031" s="331"/>
      <c r="AK5031" s="331"/>
      <c r="AL5031" s="34"/>
      <c r="AM5031" s="331"/>
      <c r="AN5031" s="35"/>
      <c r="AO5031" s="35"/>
      <c r="AP5031" s="162"/>
      <c r="AQ5031" s="35"/>
      <c r="AR5031" s="35"/>
      <c r="AS5031" s="35"/>
      <c r="AT5031" s="35"/>
      <c r="AU5031" s="35"/>
      <c r="AV5031" s="14"/>
      <c r="AW5031" s="14"/>
      <c r="AX5031" s="14"/>
      <c r="AY5031" s="14"/>
      <c r="AZ5031" s="14"/>
      <c r="BA5031" s="14"/>
    </row>
    <row r="5032" spans="3:53" ht="15.75">
      <c r="C5032" s="35"/>
      <c r="D5032" s="35"/>
      <c r="E5032" s="304"/>
      <c r="F5032" s="304"/>
      <c r="G5032" s="35"/>
      <c r="H5032" s="35"/>
      <c r="I5032" s="35"/>
      <c r="J5032" s="35"/>
      <c r="K5032" s="35"/>
      <c r="L5032" s="38"/>
      <c r="M5032" s="35"/>
      <c r="N5032" s="35"/>
      <c r="O5032" s="35"/>
      <c r="P5032" s="35"/>
      <c r="Q5032" s="35"/>
      <c r="R5032" s="35"/>
      <c r="S5032" s="35"/>
      <c r="T5032" s="35"/>
      <c r="U5032" s="35"/>
      <c r="V5032" s="35"/>
      <c r="W5032" s="35"/>
      <c r="X5032" s="35"/>
      <c r="Y5032" s="35"/>
      <c r="Z5032" s="35"/>
      <c r="AA5032" s="35"/>
      <c r="AB5032" s="35"/>
      <c r="AC5032" s="35"/>
      <c r="AD5032" s="35"/>
      <c r="AE5032" s="331"/>
      <c r="AF5032" s="331"/>
      <c r="AG5032" s="331"/>
      <c r="AH5032" s="331"/>
      <c r="AI5032" s="331"/>
      <c r="AJ5032" s="331"/>
      <c r="AK5032" s="331"/>
      <c r="AL5032" s="34"/>
      <c r="AM5032" s="331"/>
      <c r="AN5032" s="35"/>
      <c r="AO5032" s="35"/>
      <c r="AP5032" s="162"/>
      <c r="AQ5032" s="35"/>
      <c r="AR5032" s="35"/>
      <c r="AS5032" s="35"/>
      <c r="AT5032" s="35"/>
      <c r="AU5032" s="35"/>
      <c r="AV5032" s="14"/>
      <c r="AW5032" s="14"/>
      <c r="AX5032" s="14"/>
      <c r="AY5032" s="14"/>
      <c r="AZ5032" s="14"/>
      <c r="BA5032" s="14"/>
    </row>
    <row r="5033" spans="3:53" ht="15.75">
      <c r="C5033" s="35"/>
      <c r="D5033" s="35"/>
      <c r="E5033" s="304"/>
      <c r="F5033" s="304"/>
      <c r="G5033" s="35"/>
      <c r="H5033" s="35"/>
      <c r="I5033" s="35"/>
      <c r="J5033" s="35"/>
      <c r="K5033" s="35"/>
      <c r="L5033" s="38"/>
      <c r="M5033" s="35"/>
      <c r="N5033" s="35"/>
      <c r="O5033" s="35"/>
      <c r="P5033" s="35"/>
      <c r="Q5033" s="35"/>
      <c r="R5033" s="35"/>
      <c r="S5033" s="35"/>
      <c r="T5033" s="35"/>
      <c r="U5033" s="35"/>
      <c r="V5033" s="35"/>
      <c r="W5033" s="35"/>
      <c r="X5033" s="35"/>
      <c r="Y5033" s="35"/>
      <c r="Z5033" s="35"/>
      <c r="AA5033" s="35"/>
      <c r="AB5033" s="35"/>
      <c r="AC5033" s="35"/>
      <c r="AD5033" s="35"/>
      <c r="AE5033" s="331"/>
      <c r="AF5033" s="331"/>
      <c r="AG5033" s="331"/>
      <c r="AH5033" s="331"/>
      <c r="AI5033" s="331"/>
      <c r="AJ5033" s="331"/>
      <c r="AK5033" s="331"/>
      <c r="AL5033" s="34"/>
      <c r="AM5033" s="331"/>
      <c r="AN5033" s="35"/>
      <c r="AO5033" s="35"/>
      <c r="AP5033" s="162"/>
      <c r="AQ5033" s="35"/>
      <c r="AR5033" s="35"/>
      <c r="AS5033" s="35"/>
      <c r="AT5033" s="35"/>
      <c r="AU5033" s="35"/>
      <c r="AV5033" s="14"/>
      <c r="AW5033" s="14"/>
      <c r="AX5033" s="14"/>
      <c r="AY5033" s="14"/>
      <c r="AZ5033" s="14"/>
      <c r="BA5033" s="14"/>
    </row>
    <row r="5034" spans="3:53" ht="15.75">
      <c r="C5034" s="35"/>
      <c r="D5034" s="35"/>
      <c r="E5034" s="304"/>
      <c r="F5034" s="304"/>
      <c r="G5034" s="35"/>
      <c r="H5034" s="35"/>
      <c r="I5034" s="35"/>
      <c r="J5034" s="35"/>
      <c r="K5034" s="35"/>
      <c r="L5034" s="38"/>
      <c r="M5034" s="35"/>
      <c r="N5034" s="35"/>
      <c r="O5034" s="35"/>
      <c r="P5034" s="35"/>
      <c r="Q5034" s="35"/>
      <c r="R5034" s="35"/>
      <c r="S5034" s="35"/>
      <c r="T5034" s="35"/>
      <c r="U5034" s="35"/>
      <c r="V5034" s="35"/>
      <c r="W5034" s="35"/>
      <c r="X5034" s="35"/>
      <c r="Y5034" s="35"/>
      <c r="Z5034" s="35"/>
      <c r="AA5034" s="35"/>
      <c r="AB5034" s="35"/>
      <c r="AC5034" s="35"/>
      <c r="AD5034" s="35"/>
      <c r="AE5034" s="331"/>
      <c r="AF5034" s="331"/>
      <c r="AG5034" s="331"/>
      <c r="AH5034" s="331"/>
      <c r="AI5034" s="331"/>
      <c r="AJ5034" s="331"/>
      <c r="AK5034" s="331"/>
      <c r="AL5034" s="34"/>
      <c r="AM5034" s="331"/>
      <c r="AN5034" s="35"/>
      <c r="AO5034" s="35"/>
      <c r="AP5034" s="162"/>
      <c r="AQ5034" s="35"/>
      <c r="AR5034" s="35"/>
      <c r="AS5034" s="35"/>
      <c r="AT5034" s="35"/>
      <c r="AU5034" s="35"/>
      <c r="AV5034" s="14"/>
      <c r="AW5034" s="14"/>
      <c r="AX5034" s="14"/>
      <c r="AY5034" s="14"/>
      <c r="AZ5034" s="14"/>
      <c r="BA5034" s="14"/>
    </row>
    <row r="5035" spans="3:53" ht="15.75">
      <c r="C5035" s="35"/>
      <c r="D5035" s="35"/>
      <c r="E5035" s="304"/>
      <c r="F5035" s="304"/>
      <c r="G5035" s="35"/>
      <c r="H5035" s="35"/>
      <c r="I5035" s="35"/>
      <c r="J5035" s="35"/>
      <c r="K5035" s="35"/>
      <c r="L5035" s="38"/>
      <c r="M5035" s="35"/>
      <c r="N5035" s="35"/>
      <c r="O5035" s="35"/>
      <c r="P5035" s="35"/>
      <c r="Q5035" s="35"/>
      <c r="R5035" s="35"/>
      <c r="S5035" s="35"/>
      <c r="T5035" s="35"/>
      <c r="U5035" s="35"/>
      <c r="V5035" s="35"/>
      <c r="W5035" s="35"/>
      <c r="X5035" s="35"/>
      <c r="Y5035" s="35"/>
      <c r="Z5035" s="35"/>
      <c r="AA5035" s="35"/>
      <c r="AB5035" s="35"/>
      <c r="AC5035" s="35"/>
      <c r="AD5035" s="35"/>
      <c r="AE5035" s="331"/>
      <c r="AF5035" s="331"/>
      <c r="AG5035" s="331"/>
      <c r="AH5035" s="331"/>
      <c r="AI5035" s="331"/>
      <c r="AJ5035" s="331"/>
      <c r="AK5035" s="331"/>
      <c r="AL5035" s="34"/>
      <c r="AM5035" s="331"/>
      <c r="AN5035" s="35"/>
      <c r="AO5035" s="35"/>
      <c r="AP5035" s="162"/>
      <c r="AQ5035" s="35"/>
      <c r="AR5035" s="35"/>
      <c r="AS5035" s="35"/>
      <c r="AT5035" s="35"/>
      <c r="AU5035" s="35"/>
      <c r="AV5035" s="14"/>
      <c r="AW5035" s="14"/>
      <c r="AX5035" s="14"/>
      <c r="AY5035" s="14"/>
      <c r="AZ5035" s="14"/>
      <c r="BA5035" s="14"/>
    </row>
    <row r="5036" spans="3:53" ht="15.75">
      <c r="C5036" s="35"/>
      <c r="D5036" s="35"/>
      <c r="E5036" s="304"/>
      <c r="F5036" s="304"/>
      <c r="G5036" s="35"/>
      <c r="H5036" s="35"/>
      <c r="I5036" s="35"/>
      <c r="J5036" s="35"/>
      <c r="K5036" s="35"/>
      <c r="L5036" s="38"/>
      <c r="M5036" s="35"/>
      <c r="N5036" s="35"/>
      <c r="O5036" s="35"/>
      <c r="P5036" s="35"/>
      <c r="Q5036" s="35"/>
      <c r="R5036" s="35"/>
      <c r="S5036" s="35"/>
      <c r="T5036" s="35"/>
      <c r="U5036" s="35"/>
      <c r="V5036" s="35"/>
      <c r="W5036" s="35"/>
      <c r="X5036" s="35"/>
      <c r="Y5036" s="35"/>
      <c r="Z5036" s="35"/>
      <c r="AA5036" s="35"/>
      <c r="AB5036" s="35"/>
      <c r="AC5036" s="35"/>
      <c r="AD5036" s="35"/>
      <c r="AE5036" s="331"/>
      <c r="AF5036" s="331"/>
      <c r="AG5036" s="331"/>
      <c r="AH5036" s="331"/>
      <c r="AI5036" s="331"/>
      <c r="AJ5036" s="331"/>
      <c r="AK5036" s="331"/>
      <c r="AL5036" s="34"/>
      <c r="AM5036" s="331"/>
      <c r="AN5036" s="35"/>
      <c r="AO5036" s="35"/>
      <c r="AP5036" s="162"/>
      <c r="AQ5036" s="35"/>
      <c r="AR5036" s="35"/>
      <c r="AS5036" s="35"/>
      <c r="AT5036" s="35"/>
      <c r="AU5036" s="35"/>
      <c r="AV5036" s="14"/>
      <c r="AW5036" s="14"/>
      <c r="AX5036" s="14"/>
      <c r="AY5036" s="14"/>
      <c r="AZ5036" s="14"/>
      <c r="BA5036" s="14"/>
    </row>
    <row r="5037" spans="3:53" ht="15.75">
      <c r="C5037" s="35"/>
      <c r="D5037" s="35"/>
      <c r="E5037" s="304"/>
      <c r="F5037" s="304"/>
      <c r="G5037" s="35"/>
      <c r="H5037" s="35"/>
      <c r="I5037" s="35"/>
      <c r="J5037" s="35"/>
      <c r="K5037" s="35"/>
      <c r="L5037" s="38"/>
      <c r="M5037" s="35"/>
      <c r="N5037" s="35"/>
      <c r="O5037" s="35"/>
      <c r="P5037" s="35"/>
      <c r="Q5037" s="35"/>
      <c r="R5037" s="35"/>
      <c r="S5037" s="35"/>
      <c r="T5037" s="35"/>
      <c r="U5037" s="35"/>
      <c r="V5037" s="35"/>
      <c r="W5037" s="35"/>
      <c r="X5037" s="35"/>
      <c r="Y5037" s="35"/>
      <c r="Z5037" s="35"/>
      <c r="AA5037" s="35"/>
      <c r="AB5037" s="35"/>
      <c r="AC5037" s="35"/>
      <c r="AD5037" s="35"/>
      <c r="AE5037" s="331"/>
      <c r="AF5037" s="331"/>
      <c r="AG5037" s="331"/>
      <c r="AH5037" s="331"/>
      <c r="AI5037" s="331"/>
      <c r="AJ5037" s="331"/>
      <c r="AK5037" s="331"/>
      <c r="AL5037" s="34"/>
      <c r="AM5037" s="331"/>
      <c r="AN5037" s="35"/>
      <c r="AO5037" s="35"/>
      <c r="AP5037" s="162"/>
      <c r="AQ5037" s="35"/>
      <c r="AR5037" s="35"/>
      <c r="AS5037" s="35"/>
      <c r="AT5037" s="35"/>
      <c r="AU5037" s="35"/>
      <c r="AV5037" s="14"/>
      <c r="AW5037" s="14"/>
      <c r="AX5037" s="14"/>
      <c r="AY5037" s="14"/>
      <c r="AZ5037" s="14"/>
      <c r="BA5037" s="14"/>
    </row>
    <row r="5038" spans="3:53" ht="15.75">
      <c r="C5038" s="35"/>
      <c r="D5038" s="35"/>
      <c r="E5038" s="304"/>
      <c r="F5038" s="304"/>
      <c r="G5038" s="35"/>
      <c r="H5038" s="35"/>
      <c r="I5038" s="35"/>
      <c r="J5038" s="35"/>
      <c r="K5038" s="35"/>
      <c r="L5038" s="38"/>
      <c r="M5038" s="35"/>
      <c r="N5038" s="35"/>
      <c r="O5038" s="35"/>
      <c r="P5038" s="35"/>
      <c r="Q5038" s="35"/>
      <c r="R5038" s="35"/>
      <c r="S5038" s="35"/>
      <c r="T5038" s="35"/>
      <c r="U5038" s="35"/>
      <c r="V5038" s="35"/>
      <c r="W5038" s="35"/>
      <c r="X5038" s="35"/>
      <c r="Y5038" s="35"/>
      <c r="Z5038" s="35"/>
      <c r="AA5038" s="35"/>
      <c r="AB5038" s="35"/>
      <c r="AC5038" s="35"/>
      <c r="AD5038" s="35"/>
      <c r="AE5038" s="331"/>
      <c r="AF5038" s="331"/>
      <c r="AG5038" s="331"/>
      <c r="AH5038" s="331"/>
      <c r="AI5038" s="331"/>
      <c r="AJ5038" s="331"/>
      <c r="AK5038" s="331"/>
      <c r="AL5038" s="34"/>
      <c r="AM5038" s="331"/>
      <c r="AN5038" s="35"/>
      <c r="AO5038" s="35"/>
      <c r="AP5038" s="162"/>
      <c r="AQ5038" s="35"/>
      <c r="AR5038" s="35"/>
      <c r="AS5038" s="35"/>
      <c r="AT5038" s="35"/>
      <c r="AU5038" s="35"/>
      <c r="AV5038" s="14"/>
      <c r="AW5038" s="14"/>
      <c r="AX5038" s="14"/>
      <c r="AY5038" s="14"/>
      <c r="AZ5038" s="14"/>
      <c r="BA5038" s="14"/>
    </row>
    <row r="5039" spans="3:53" ht="15.75">
      <c r="C5039" s="35"/>
      <c r="D5039" s="35"/>
      <c r="E5039" s="304"/>
      <c r="F5039" s="304"/>
      <c r="G5039" s="35"/>
      <c r="H5039" s="35"/>
      <c r="I5039" s="35"/>
      <c r="J5039" s="35"/>
      <c r="K5039" s="35"/>
      <c r="L5039" s="38"/>
      <c r="M5039" s="35"/>
      <c r="N5039" s="35"/>
      <c r="O5039" s="35"/>
      <c r="P5039" s="35"/>
      <c r="Q5039" s="35"/>
      <c r="R5039" s="35"/>
      <c r="S5039" s="35"/>
      <c r="T5039" s="35"/>
      <c r="U5039" s="35"/>
      <c r="V5039" s="35"/>
      <c r="W5039" s="35"/>
      <c r="X5039" s="35"/>
      <c r="Y5039" s="35"/>
      <c r="Z5039" s="35"/>
      <c r="AA5039" s="35"/>
      <c r="AB5039" s="35"/>
      <c r="AC5039" s="35"/>
      <c r="AD5039" s="35"/>
      <c r="AE5039" s="331"/>
      <c r="AF5039" s="331"/>
      <c r="AG5039" s="331"/>
      <c r="AH5039" s="331"/>
      <c r="AI5039" s="331"/>
      <c r="AJ5039" s="331"/>
      <c r="AK5039" s="331"/>
      <c r="AL5039" s="34"/>
      <c r="AM5039" s="331"/>
      <c r="AN5039" s="35"/>
      <c r="AO5039" s="35"/>
      <c r="AP5039" s="162"/>
      <c r="AQ5039" s="35"/>
      <c r="AR5039" s="35"/>
      <c r="AS5039" s="35"/>
      <c r="AT5039" s="35"/>
      <c r="AU5039" s="35"/>
      <c r="AV5039" s="14"/>
      <c r="AW5039" s="14"/>
      <c r="AX5039" s="14"/>
      <c r="AY5039" s="14"/>
      <c r="AZ5039" s="14"/>
      <c r="BA5039" s="14"/>
    </row>
    <row r="5040" spans="3:53" ht="15.75">
      <c r="C5040" s="35"/>
      <c r="D5040" s="35"/>
      <c r="E5040" s="304"/>
      <c r="F5040" s="304"/>
      <c r="G5040" s="35"/>
      <c r="H5040" s="35"/>
      <c r="I5040" s="35"/>
      <c r="J5040" s="35"/>
      <c r="K5040" s="35"/>
      <c r="L5040" s="38"/>
      <c r="M5040" s="35"/>
      <c r="N5040" s="35"/>
      <c r="O5040" s="35"/>
      <c r="P5040" s="35"/>
      <c r="Q5040" s="35"/>
      <c r="R5040" s="35"/>
      <c r="S5040" s="35"/>
      <c r="T5040" s="35"/>
      <c r="U5040" s="35"/>
      <c r="V5040" s="35"/>
      <c r="W5040" s="35"/>
      <c r="X5040" s="35"/>
      <c r="Y5040" s="35"/>
      <c r="Z5040" s="35"/>
      <c r="AA5040" s="35"/>
      <c r="AB5040" s="35"/>
      <c r="AC5040" s="35"/>
      <c r="AD5040" s="35"/>
      <c r="AE5040" s="331"/>
      <c r="AF5040" s="331"/>
      <c r="AG5040" s="331"/>
      <c r="AH5040" s="331"/>
      <c r="AI5040" s="331"/>
      <c r="AJ5040" s="331"/>
      <c r="AK5040" s="331"/>
      <c r="AL5040" s="34"/>
      <c r="AM5040" s="331"/>
      <c r="AN5040" s="35"/>
      <c r="AO5040" s="35"/>
      <c r="AP5040" s="162"/>
      <c r="AQ5040" s="35"/>
      <c r="AR5040" s="35"/>
      <c r="AS5040" s="35"/>
      <c r="AT5040" s="35"/>
      <c r="AU5040" s="35"/>
      <c r="AV5040" s="14"/>
      <c r="AW5040" s="14"/>
      <c r="AX5040" s="14"/>
      <c r="AY5040" s="14"/>
      <c r="AZ5040" s="14"/>
      <c r="BA5040" s="14"/>
    </row>
    <row r="5041" spans="3:53" ht="15.75">
      <c r="C5041" s="35"/>
      <c r="D5041" s="35"/>
      <c r="E5041" s="304"/>
      <c r="F5041" s="304"/>
      <c r="G5041" s="35"/>
      <c r="H5041" s="35"/>
      <c r="I5041" s="35"/>
      <c r="J5041" s="35"/>
      <c r="K5041" s="35"/>
      <c r="L5041" s="38"/>
      <c r="M5041" s="35"/>
      <c r="N5041" s="35"/>
      <c r="O5041" s="35"/>
      <c r="P5041" s="35"/>
      <c r="Q5041" s="35"/>
      <c r="R5041" s="35"/>
      <c r="S5041" s="35"/>
      <c r="T5041" s="35"/>
      <c r="U5041" s="35"/>
      <c r="V5041" s="35"/>
      <c r="W5041" s="35"/>
      <c r="X5041" s="35"/>
      <c r="Y5041" s="35"/>
      <c r="Z5041" s="35"/>
      <c r="AA5041" s="35"/>
      <c r="AB5041" s="35"/>
      <c r="AC5041" s="35"/>
      <c r="AD5041" s="35"/>
      <c r="AE5041" s="331"/>
      <c r="AF5041" s="331"/>
      <c r="AG5041" s="331"/>
      <c r="AH5041" s="331"/>
      <c r="AI5041" s="331"/>
      <c r="AJ5041" s="331"/>
      <c r="AK5041" s="331"/>
      <c r="AL5041" s="34"/>
      <c r="AM5041" s="331"/>
      <c r="AN5041" s="35"/>
      <c r="AO5041" s="35"/>
      <c r="AP5041" s="162"/>
      <c r="AQ5041" s="35"/>
      <c r="AR5041" s="35"/>
      <c r="AS5041" s="35"/>
      <c r="AT5041" s="35"/>
      <c r="AU5041" s="35"/>
      <c r="AV5041" s="14"/>
      <c r="AW5041" s="14"/>
      <c r="AX5041" s="14"/>
      <c r="AY5041" s="14"/>
      <c r="AZ5041" s="14"/>
      <c r="BA5041" s="14"/>
    </row>
    <row r="5042" spans="3:53" ht="15.75">
      <c r="C5042" s="35"/>
      <c r="D5042" s="35"/>
      <c r="E5042" s="304"/>
      <c r="F5042" s="304"/>
      <c r="G5042" s="35"/>
      <c r="H5042" s="35"/>
      <c r="I5042" s="35"/>
      <c r="J5042" s="35"/>
      <c r="K5042" s="35"/>
      <c r="L5042" s="38"/>
      <c r="M5042" s="35"/>
      <c r="N5042" s="35"/>
      <c r="O5042" s="35"/>
      <c r="P5042" s="35"/>
      <c r="Q5042" s="35"/>
      <c r="R5042" s="35"/>
      <c r="S5042" s="35"/>
      <c r="T5042" s="35"/>
      <c r="U5042" s="35"/>
      <c r="V5042" s="35"/>
      <c r="W5042" s="35"/>
      <c r="X5042" s="35"/>
      <c r="Y5042" s="35"/>
      <c r="Z5042" s="35"/>
      <c r="AA5042" s="35"/>
      <c r="AB5042" s="35"/>
      <c r="AC5042" s="35"/>
      <c r="AD5042" s="35"/>
      <c r="AE5042" s="331"/>
      <c r="AF5042" s="331"/>
      <c r="AG5042" s="331"/>
      <c r="AH5042" s="331"/>
      <c r="AI5042" s="331"/>
      <c r="AJ5042" s="331"/>
      <c r="AK5042" s="331"/>
      <c r="AL5042" s="34"/>
      <c r="AM5042" s="331"/>
      <c r="AN5042" s="35"/>
      <c r="AO5042" s="35"/>
      <c r="AP5042" s="162"/>
      <c r="AQ5042" s="35"/>
      <c r="AR5042" s="35"/>
      <c r="AS5042" s="35"/>
      <c r="AT5042" s="35"/>
      <c r="AU5042" s="35"/>
      <c r="AV5042" s="14"/>
      <c r="AW5042" s="14"/>
      <c r="AX5042" s="14"/>
      <c r="AY5042" s="14"/>
      <c r="AZ5042" s="14"/>
      <c r="BA5042" s="14"/>
    </row>
    <row r="5043" spans="3:53" ht="15.75">
      <c r="C5043" s="35"/>
      <c r="D5043" s="35"/>
      <c r="E5043" s="304"/>
      <c r="F5043" s="304"/>
      <c r="G5043" s="35"/>
      <c r="H5043" s="35"/>
      <c r="I5043" s="35"/>
      <c r="J5043" s="35"/>
      <c r="K5043" s="35"/>
      <c r="L5043" s="38"/>
      <c r="M5043" s="35"/>
      <c r="N5043" s="35"/>
      <c r="O5043" s="35"/>
      <c r="P5043" s="35"/>
      <c r="Q5043" s="35"/>
      <c r="R5043" s="35"/>
      <c r="S5043" s="35"/>
      <c r="T5043" s="35"/>
      <c r="U5043" s="35"/>
      <c r="V5043" s="35"/>
      <c r="W5043" s="35"/>
      <c r="X5043" s="35"/>
      <c r="Y5043" s="35"/>
      <c r="Z5043" s="35"/>
      <c r="AA5043" s="35"/>
      <c r="AB5043" s="35"/>
      <c r="AC5043" s="35"/>
      <c r="AD5043" s="35"/>
      <c r="AE5043" s="331"/>
      <c r="AF5043" s="331"/>
      <c r="AG5043" s="331"/>
      <c r="AH5043" s="331"/>
      <c r="AI5043" s="331"/>
      <c r="AJ5043" s="331"/>
      <c r="AK5043" s="331"/>
      <c r="AL5043" s="34"/>
      <c r="AM5043" s="331"/>
      <c r="AN5043" s="35"/>
      <c r="AO5043" s="35"/>
      <c r="AP5043" s="162"/>
      <c r="AQ5043" s="35"/>
      <c r="AR5043" s="35"/>
      <c r="AS5043" s="35"/>
      <c r="AT5043" s="35"/>
      <c r="AU5043" s="35"/>
      <c r="AV5043" s="14"/>
      <c r="AW5043" s="14"/>
      <c r="AX5043" s="14"/>
      <c r="AY5043" s="14"/>
      <c r="AZ5043" s="14"/>
      <c r="BA5043" s="14"/>
    </row>
    <row r="5044" spans="3:53" ht="15.75">
      <c r="C5044" s="35"/>
      <c r="D5044" s="35"/>
      <c r="E5044" s="304"/>
      <c r="F5044" s="304"/>
      <c r="G5044" s="35"/>
      <c r="H5044" s="35"/>
      <c r="I5044" s="35"/>
      <c r="J5044" s="35"/>
      <c r="K5044" s="35"/>
      <c r="L5044" s="38"/>
      <c r="M5044" s="35"/>
      <c r="N5044" s="35"/>
      <c r="O5044" s="35"/>
      <c r="P5044" s="35"/>
      <c r="Q5044" s="35"/>
      <c r="R5044" s="35"/>
      <c r="S5044" s="35"/>
      <c r="T5044" s="35"/>
      <c r="U5044" s="35"/>
      <c r="V5044" s="35"/>
      <c r="W5044" s="35"/>
      <c r="X5044" s="35"/>
      <c r="Y5044" s="35"/>
      <c r="Z5044" s="35"/>
      <c r="AA5044" s="35"/>
      <c r="AB5044" s="35"/>
      <c r="AC5044" s="35"/>
      <c r="AD5044" s="35"/>
      <c r="AE5044" s="331"/>
      <c r="AF5044" s="331"/>
      <c r="AG5044" s="331"/>
      <c r="AH5044" s="331"/>
      <c r="AI5044" s="331"/>
      <c r="AJ5044" s="331"/>
      <c r="AK5044" s="331"/>
      <c r="AL5044" s="34"/>
      <c r="AM5044" s="331"/>
      <c r="AN5044" s="35"/>
      <c r="AO5044" s="35"/>
      <c r="AP5044" s="162"/>
      <c r="AQ5044" s="35"/>
      <c r="AR5044" s="35"/>
      <c r="AS5044" s="35"/>
      <c r="AT5044" s="35"/>
      <c r="AU5044" s="35"/>
      <c r="AV5044" s="14"/>
      <c r="AW5044" s="14"/>
      <c r="AX5044" s="14"/>
      <c r="AY5044" s="14"/>
      <c r="AZ5044" s="14"/>
      <c r="BA5044" s="14"/>
    </row>
    <row r="5045" spans="3:53" ht="15.75">
      <c r="C5045" s="35"/>
      <c r="D5045" s="35"/>
      <c r="E5045" s="304"/>
      <c r="F5045" s="304"/>
      <c r="G5045" s="35"/>
      <c r="H5045" s="35"/>
      <c r="I5045" s="35"/>
      <c r="J5045" s="35"/>
      <c r="K5045" s="35"/>
      <c r="L5045" s="38"/>
      <c r="M5045" s="35"/>
      <c r="N5045" s="35"/>
      <c r="O5045" s="35"/>
      <c r="P5045" s="35"/>
      <c r="Q5045" s="35"/>
      <c r="R5045" s="35"/>
      <c r="S5045" s="35"/>
      <c r="T5045" s="35"/>
      <c r="U5045" s="35"/>
      <c r="V5045" s="35"/>
      <c r="W5045" s="35"/>
      <c r="X5045" s="35"/>
      <c r="Y5045" s="35"/>
      <c r="Z5045" s="35"/>
      <c r="AA5045" s="35"/>
      <c r="AB5045" s="35"/>
      <c r="AC5045" s="35"/>
      <c r="AD5045" s="35"/>
      <c r="AE5045" s="331"/>
      <c r="AF5045" s="331"/>
      <c r="AG5045" s="331"/>
      <c r="AH5045" s="331"/>
      <c r="AI5045" s="331"/>
      <c r="AJ5045" s="331"/>
      <c r="AK5045" s="331"/>
      <c r="AL5045" s="34"/>
      <c r="AM5045" s="331"/>
      <c r="AN5045" s="35"/>
      <c r="AO5045" s="35"/>
      <c r="AP5045" s="162"/>
      <c r="AQ5045" s="35"/>
      <c r="AR5045" s="35"/>
      <c r="AS5045" s="35"/>
      <c r="AT5045" s="35"/>
      <c r="AU5045" s="35"/>
      <c r="AV5045" s="14"/>
      <c r="AW5045" s="14"/>
      <c r="AX5045" s="14"/>
      <c r="AY5045" s="14"/>
      <c r="AZ5045" s="14"/>
      <c r="BA5045" s="14"/>
    </row>
    <row r="5046" spans="3:53" ht="15.75">
      <c r="C5046" s="35"/>
      <c r="D5046" s="35"/>
      <c r="E5046" s="304"/>
      <c r="F5046" s="304"/>
      <c r="G5046" s="35"/>
      <c r="H5046" s="35"/>
      <c r="I5046" s="35"/>
      <c r="J5046" s="35"/>
      <c r="K5046" s="35"/>
      <c r="L5046" s="38"/>
      <c r="M5046" s="35"/>
      <c r="N5046" s="35"/>
      <c r="O5046" s="35"/>
      <c r="P5046" s="35"/>
      <c r="Q5046" s="35"/>
      <c r="R5046" s="35"/>
      <c r="S5046" s="35"/>
      <c r="T5046" s="35"/>
      <c r="U5046" s="35"/>
      <c r="V5046" s="35"/>
      <c r="W5046" s="35"/>
      <c r="X5046" s="35"/>
      <c r="Y5046" s="35"/>
      <c r="Z5046" s="35"/>
      <c r="AA5046" s="35"/>
      <c r="AB5046" s="35"/>
      <c r="AC5046" s="35"/>
      <c r="AD5046" s="35"/>
      <c r="AE5046" s="331"/>
      <c r="AF5046" s="331"/>
      <c r="AG5046" s="331"/>
      <c r="AH5046" s="331"/>
      <c r="AI5046" s="331"/>
      <c r="AJ5046" s="331"/>
      <c r="AK5046" s="331"/>
      <c r="AL5046" s="34"/>
      <c r="AM5046" s="331"/>
      <c r="AN5046" s="35"/>
      <c r="AO5046" s="35"/>
      <c r="AP5046" s="162"/>
      <c r="AQ5046" s="35"/>
      <c r="AR5046" s="35"/>
      <c r="AS5046" s="35"/>
      <c r="AT5046" s="35"/>
      <c r="AU5046" s="35"/>
      <c r="AV5046" s="14"/>
      <c r="AW5046" s="14"/>
      <c r="AX5046" s="14"/>
      <c r="AY5046" s="14"/>
      <c r="AZ5046" s="14"/>
      <c r="BA5046" s="14"/>
    </row>
    <row r="5047" spans="3:53" ht="15.75">
      <c r="C5047" s="35"/>
      <c r="D5047" s="35"/>
      <c r="E5047" s="304"/>
      <c r="F5047" s="304"/>
      <c r="G5047" s="35"/>
      <c r="H5047" s="35"/>
      <c r="I5047" s="35"/>
      <c r="J5047" s="35"/>
      <c r="K5047" s="35"/>
      <c r="L5047" s="38"/>
      <c r="M5047" s="35"/>
      <c r="N5047" s="35"/>
      <c r="O5047" s="35"/>
      <c r="P5047" s="35"/>
      <c r="Q5047" s="35"/>
      <c r="R5047" s="35"/>
      <c r="S5047" s="35"/>
      <c r="T5047" s="35"/>
      <c r="U5047" s="35"/>
      <c r="V5047" s="35"/>
      <c r="W5047" s="35"/>
      <c r="X5047" s="35"/>
      <c r="Y5047" s="35"/>
      <c r="Z5047" s="35"/>
      <c r="AA5047" s="35"/>
      <c r="AB5047" s="35"/>
      <c r="AC5047" s="35"/>
      <c r="AD5047" s="35"/>
      <c r="AE5047" s="331"/>
      <c r="AF5047" s="331"/>
      <c r="AG5047" s="331"/>
      <c r="AH5047" s="331"/>
      <c r="AI5047" s="331"/>
      <c r="AJ5047" s="331"/>
      <c r="AK5047" s="331"/>
      <c r="AL5047" s="34"/>
      <c r="AM5047" s="331"/>
      <c r="AN5047" s="35"/>
      <c r="AO5047" s="35"/>
      <c r="AP5047" s="162"/>
      <c r="AQ5047" s="35"/>
      <c r="AR5047" s="35"/>
      <c r="AS5047" s="35"/>
      <c r="AT5047" s="35"/>
      <c r="AU5047" s="35"/>
      <c r="AV5047" s="14"/>
      <c r="AW5047" s="14"/>
      <c r="AX5047" s="14"/>
      <c r="AY5047" s="14"/>
      <c r="AZ5047" s="14"/>
      <c r="BA5047" s="14"/>
    </row>
    <row r="5048" spans="3:53" ht="15.75">
      <c r="C5048" s="35"/>
      <c r="D5048" s="35"/>
      <c r="E5048" s="304"/>
      <c r="F5048" s="304"/>
      <c r="G5048" s="35"/>
      <c r="H5048" s="35"/>
      <c r="I5048" s="35"/>
      <c r="J5048" s="35"/>
      <c r="K5048" s="35"/>
      <c r="L5048" s="38"/>
      <c r="M5048" s="35"/>
      <c r="N5048" s="35"/>
      <c r="O5048" s="35"/>
      <c r="P5048" s="35"/>
      <c r="Q5048" s="35"/>
      <c r="R5048" s="35"/>
      <c r="S5048" s="35"/>
      <c r="T5048" s="35"/>
      <c r="U5048" s="35"/>
      <c r="V5048" s="35"/>
      <c r="W5048" s="35"/>
      <c r="X5048" s="35"/>
      <c r="Y5048" s="35"/>
      <c r="Z5048" s="35"/>
      <c r="AA5048" s="35"/>
      <c r="AB5048" s="35"/>
      <c r="AC5048" s="35"/>
      <c r="AD5048" s="35"/>
      <c r="AE5048" s="331"/>
      <c r="AF5048" s="331"/>
      <c r="AG5048" s="331"/>
      <c r="AH5048" s="331"/>
      <c r="AI5048" s="331"/>
      <c r="AJ5048" s="331"/>
      <c r="AK5048" s="331"/>
      <c r="AL5048" s="34"/>
      <c r="AM5048" s="331"/>
      <c r="AN5048" s="35"/>
      <c r="AO5048" s="35"/>
      <c r="AP5048" s="162"/>
      <c r="AQ5048" s="35"/>
      <c r="AR5048" s="35"/>
      <c r="AS5048" s="35"/>
      <c r="AT5048" s="35"/>
      <c r="AU5048" s="35"/>
      <c r="AV5048" s="14"/>
      <c r="AW5048" s="14"/>
      <c r="AX5048" s="14"/>
      <c r="AY5048" s="14"/>
      <c r="AZ5048" s="14"/>
      <c r="BA5048" s="14"/>
    </row>
    <row r="5049" spans="3:53" ht="15.75">
      <c r="C5049" s="35"/>
      <c r="D5049" s="35"/>
      <c r="E5049" s="304"/>
      <c r="F5049" s="304"/>
      <c r="G5049" s="35"/>
      <c r="H5049" s="35"/>
      <c r="I5049" s="35"/>
      <c r="J5049" s="35"/>
      <c r="K5049" s="35"/>
      <c r="L5049" s="38"/>
      <c r="M5049" s="35"/>
      <c r="N5049" s="35"/>
      <c r="O5049" s="35"/>
      <c r="P5049" s="35"/>
      <c r="Q5049" s="35"/>
      <c r="R5049" s="35"/>
      <c r="S5049" s="35"/>
      <c r="T5049" s="35"/>
      <c r="U5049" s="35"/>
      <c r="V5049" s="35"/>
      <c r="W5049" s="35"/>
      <c r="X5049" s="35"/>
      <c r="Y5049" s="35"/>
      <c r="Z5049" s="35"/>
      <c r="AA5049" s="35"/>
      <c r="AB5049" s="35"/>
      <c r="AC5049" s="35"/>
      <c r="AD5049" s="35"/>
      <c r="AE5049" s="331"/>
      <c r="AF5049" s="331"/>
      <c r="AG5049" s="331"/>
      <c r="AH5049" s="331"/>
      <c r="AI5049" s="331"/>
      <c r="AJ5049" s="331"/>
      <c r="AK5049" s="331"/>
      <c r="AL5049" s="34"/>
      <c r="AM5049" s="331"/>
      <c r="AN5049" s="35"/>
      <c r="AO5049" s="35"/>
      <c r="AP5049" s="162"/>
      <c r="AQ5049" s="35"/>
      <c r="AR5049" s="35"/>
      <c r="AS5049" s="35"/>
      <c r="AT5049" s="35"/>
      <c r="AU5049" s="35"/>
      <c r="AV5049" s="14"/>
      <c r="AW5049" s="14"/>
      <c r="AX5049" s="14"/>
      <c r="AY5049" s="14"/>
      <c r="AZ5049" s="14"/>
      <c r="BA5049" s="14"/>
    </row>
    <row r="5050" spans="3:53" ht="15.75">
      <c r="C5050" s="35"/>
      <c r="D5050" s="35"/>
      <c r="E5050" s="304"/>
      <c r="F5050" s="304"/>
      <c r="G5050" s="35"/>
      <c r="H5050" s="35"/>
      <c r="I5050" s="35"/>
      <c r="J5050" s="35"/>
      <c r="K5050" s="35"/>
      <c r="L5050" s="38"/>
      <c r="M5050" s="35"/>
      <c r="N5050" s="35"/>
      <c r="O5050" s="35"/>
      <c r="P5050" s="35"/>
      <c r="Q5050" s="35"/>
      <c r="R5050" s="35"/>
      <c r="S5050" s="35"/>
      <c r="T5050" s="35"/>
      <c r="U5050" s="35"/>
      <c r="V5050" s="35"/>
      <c r="W5050" s="35"/>
      <c r="X5050" s="35"/>
      <c r="Y5050" s="35"/>
      <c r="Z5050" s="35"/>
      <c r="AA5050" s="35"/>
      <c r="AB5050" s="35"/>
      <c r="AC5050" s="35"/>
      <c r="AD5050" s="35"/>
      <c r="AE5050" s="331"/>
      <c r="AF5050" s="331"/>
      <c r="AG5050" s="331"/>
      <c r="AH5050" s="331"/>
      <c r="AI5050" s="331"/>
      <c r="AJ5050" s="331"/>
      <c r="AK5050" s="331"/>
      <c r="AL5050" s="34"/>
      <c r="AM5050" s="331"/>
      <c r="AN5050" s="35"/>
      <c r="AO5050" s="35"/>
      <c r="AP5050" s="162"/>
      <c r="AQ5050" s="35"/>
      <c r="AR5050" s="35"/>
      <c r="AS5050" s="35"/>
      <c r="AT5050" s="35"/>
      <c r="AU5050" s="35"/>
      <c r="AV5050" s="14"/>
      <c r="AW5050" s="14"/>
      <c r="AX5050" s="14"/>
      <c r="AY5050" s="14"/>
      <c r="AZ5050" s="14"/>
      <c r="BA5050" s="14"/>
    </row>
    <row r="5051" spans="3:53" ht="15.75">
      <c r="C5051" s="35"/>
      <c r="D5051" s="35"/>
      <c r="E5051" s="304"/>
      <c r="F5051" s="304"/>
      <c r="G5051" s="35"/>
      <c r="H5051" s="35"/>
      <c r="I5051" s="35"/>
      <c r="J5051" s="35"/>
      <c r="K5051" s="35"/>
      <c r="L5051" s="38"/>
      <c r="M5051" s="35"/>
      <c r="N5051" s="35"/>
      <c r="O5051" s="35"/>
      <c r="P5051" s="35"/>
      <c r="Q5051" s="35"/>
      <c r="R5051" s="35"/>
      <c r="S5051" s="35"/>
      <c r="T5051" s="35"/>
      <c r="U5051" s="35"/>
      <c r="V5051" s="35"/>
      <c r="W5051" s="35"/>
      <c r="X5051" s="35"/>
      <c r="Y5051" s="35"/>
      <c r="Z5051" s="35"/>
      <c r="AA5051" s="35"/>
      <c r="AB5051" s="35"/>
      <c r="AC5051" s="35"/>
      <c r="AD5051" s="35"/>
      <c r="AE5051" s="331"/>
      <c r="AF5051" s="331"/>
      <c r="AG5051" s="331"/>
      <c r="AH5051" s="331"/>
      <c r="AI5051" s="331"/>
      <c r="AJ5051" s="331"/>
      <c r="AK5051" s="331"/>
      <c r="AL5051" s="34"/>
      <c r="AM5051" s="331"/>
      <c r="AN5051" s="35"/>
      <c r="AO5051" s="35"/>
      <c r="AP5051" s="162"/>
      <c r="AQ5051" s="35"/>
      <c r="AR5051" s="35"/>
      <c r="AS5051" s="35"/>
      <c r="AT5051" s="35"/>
      <c r="AU5051" s="35"/>
      <c r="AV5051" s="14"/>
      <c r="AW5051" s="14"/>
      <c r="AX5051" s="14"/>
      <c r="AY5051" s="14"/>
      <c r="AZ5051" s="14"/>
      <c r="BA5051" s="14"/>
    </row>
    <row r="5052" spans="3:53" ht="15.75">
      <c r="C5052" s="35"/>
      <c r="D5052" s="35"/>
      <c r="E5052" s="304"/>
      <c r="F5052" s="304"/>
      <c r="G5052" s="35"/>
      <c r="H5052" s="35"/>
      <c r="I5052" s="35"/>
      <c r="J5052" s="35"/>
      <c r="K5052" s="35"/>
      <c r="L5052" s="38"/>
      <c r="M5052" s="35"/>
      <c r="N5052" s="35"/>
      <c r="O5052" s="35"/>
      <c r="P5052" s="35"/>
      <c r="Q5052" s="35"/>
      <c r="R5052" s="35"/>
      <c r="S5052" s="35"/>
      <c r="T5052" s="35"/>
      <c r="U5052" s="35"/>
      <c r="V5052" s="35"/>
      <c r="W5052" s="35"/>
      <c r="X5052" s="35"/>
      <c r="Y5052" s="35"/>
      <c r="Z5052" s="35"/>
      <c r="AA5052" s="35"/>
      <c r="AB5052" s="35"/>
      <c r="AC5052" s="35"/>
      <c r="AD5052" s="35"/>
      <c r="AE5052" s="331"/>
      <c r="AF5052" s="331"/>
      <c r="AG5052" s="331"/>
      <c r="AH5052" s="331"/>
      <c r="AI5052" s="331"/>
      <c r="AJ5052" s="331"/>
      <c r="AK5052" s="331"/>
      <c r="AL5052" s="34"/>
      <c r="AM5052" s="331"/>
      <c r="AN5052" s="35"/>
      <c r="AO5052" s="35"/>
      <c r="AP5052" s="162"/>
      <c r="AQ5052" s="35"/>
      <c r="AR5052" s="35"/>
      <c r="AS5052" s="35"/>
      <c r="AT5052" s="35"/>
      <c r="AU5052" s="35"/>
      <c r="AV5052" s="14"/>
      <c r="AW5052" s="14"/>
      <c r="AX5052" s="14"/>
      <c r="AY5052" s="14"/>
      <c r="AZ5052" s="14"/>
      <c r="BA5052" s="14"/>
    </row>
    <row r="5053" spans="3:53" ht="15.75">
      <c r="C5053" s="35"/>
      <c r="D5053" s="35"/>
      <c r="E5053" s="304"/>
      <c r="F5053" s="304"/>
      <c r="G5053" s="35"/>
      <c r="H5053" s="35"/>
      <c r="I5053" s="35"/>
      <c r="J5053" s="35"/>
      <c r="K5053" s="35"/>
      <c r="L5053" s="38"/>
      <c r="M5053" s="35"/>
      <c r="N5053" s="35"/>
      <c r="O5053" s="35"/>
      <c r="P5053" s="35"/>
      <c r="Q5053" s="35"/>
      <c r="R5053" s="35"/>
      <c r="S5053" s="35"/>
      <c r="T5053" s="35"/>
      <c r="U5053" s="35"/>
      <c r="V5053" s="35"/>
      <c r="W5053" s="35"/>
      <c r="X5053" s="35"/>
      <c r="Y5053" s="35"/>
      <c r="Z5053" s="35"/>
      <c r="AA5053" s="35"/>
      <c r="AB5053" s="35"/>
      <c r="AC5053" s="35"/>
      <c r="AD5053" s="35"/>
      <c r="AE5053" s="331"/>
      <c r="AF5053" s="331"/>
      <c r="AG5053" s="331"/>
      <c r="AH5053" s="331"/>
      <c r="AI5053" s="331"/>
      <c r="AJ5053" s="331"/>
      <c r="AK5053" s="331"/>
      <c r="AL5053" s="34"/>
      <c r="AM5053" s="331"/>
      <c r="AN5053" s="35"/>
      <c r="AO5053" s="35"/>
      <c r="AP5053" s="162"/>
      <c r="AQ5053" s="35"/>
      <c r="AR5053" s="35"/>
      <c r="AS5053" s="35"/>
      <c r="AT5053" s="35"/>
      <c r="AU5053" s="35"/>
      <c r="AV5053" s="14"/>
      <c r="AW5053" s="14"/>
      <c r="AX5053" s="14"/>
      <c r="AY5053" s="14"/>
      <c r="AZ5053" s="14"/>
      <c r="BA5053" s="14"/>
    </row>
    <row r="5054" spans="3:53" ht="15.75">
      <c r="C5054" s="35"/>
      <c r="D5054" s="35"/>
      <c r="E5054" s="304"/>
      <c r="F5054" s="304"/>
      <c r="G5054" s="35"/>
      <c r="H5054" s="35"/>
      <c r="I5054" s="35"/>
      <c r="J5054" s="35"/>
      <c r="K5054" s="35"/>
      <c r="L5054" s="38"/>
      <c r="M5054" s="35"/>
      <c r="N5054" s="35"/>
      <c r="O5054" s="35"/>
      <c r="P5054" s="35"/>
      <c r="Q5054" s="35"/>
      <c r="R5054" s="35"/>
      <c r="S5054" s="35"/>
      <c r="T5054" s="35"/>
      <c r="U5054" s="35"/>
      <c r="V5054" s="35"/>
      <c r="W5054" s="35"/>
      <c r="X5054" s="35"/>
      <c r="Y5054" s="35"/>
      <c r="Z5054" s="35"/>
      <c r="AA5054" s="35"/>
      <c r="AB5054" s="35"/>
      <c r="AC5054" s="35"/>
      <c r="AD5054" s="35"/>
      <c r="AE5054" s="331"/>
      <c r="AF5054" s="331"/>
      <c r="AG5054" s="331"/>
      <c r="AH5054" s="331"/>
      <c r="AI5054" s="331"/>
      <c r="AJ5054" s="331"/>
      <c r="AK5054" s="331"/>
      <c r="AL5054" s="34"/>
      <c r="AM5054" s="331"/>
      <c r="AN5054" s="35"/>
      <c r="AO5054" s="35"/>
      <c r="AP5054" s="162"/>
      <c r="AQ5054" s="35"/>
      <c r="AR5054" s="35"/>
      <c r="AS5054" s="35"/>
      <c r="AT5054" s="35"/>
      <c r="AU5054" s="35"/>
      <c r="AV5054" s="14"/>
      <c r="AW5054" s="14"/>
      <c r="AX5054" s="14"/>
      <c r="AY5054" s="14"/>
      <c r="AZ5054" s="14"/>
      <c r="BA5054" s="14"/>
    </row>
    <row r="5055" spans="3:53" ht="15.75">
      <c r="C5055" s="35"/>
      <c r="D5055" s="35"/>
      <c r="E5055" s="304"/>
      <c r="F5055" s="304"/>
      <c r="G5055" s="35"/>
      <c r="H5055" s="35"/>
      <c r="I5055" s="35"/>
      <c r="J5055" s="35"/>
      <c r="K5055" s="35"/>
      <c r="L5055" s="38"/>
      <c r="M5055" s="35"/>
      <c r="N5055" s="35"/>
      <c r="O5055" s="35"/>
      <c r="P5055" s="35"/>
      <c r="Q5055" s="35"/>
      <c r="R5055" s="35"/>
      <c r="S5055" s="35"/>
      <c r="T5055" s="35"/>
      <c r="U5055" s="35"/>
      <c r="V5055" s="35"/>
      <c r="W5055" s="35"/>
      <c r="X5055" s="35"/>
      <c r="Y5055" s="35"/>
      <c r="Z5055" s="35"/>
      <c r="AA5055" s="35"/>
      <c r="AB5055" s="35"/>
      <c r="AC5055" s="35"/>
      <c r="AD5055" s="35"/>
      <c r="AE5055" s="331"/>
      <c r="AF5055" s="331"/>
      <c r="AG5055" s="331"/>
      <c r="AH5055" s="331"/>
      <c r="AI5055" s="331"/>
      <c r="AJ5055" s="331"/>
      <c r="AK5055" s="331"/>
      <c r="AL5055" s="34"/>
      <c r="AM5055" s="331"/>
      <c r="AN5055" s="35"/>
      <c r="AO5055" s="35"/>
      <c r="AP5055" s="162"/>
      <c r="AQ5055" s="35"/>
      <c r="AR5055" s="35"/>
      <c r="AS5055" s="35"/>
      <c r="AT5055" s="35"/>
      <c r="AU5055" s="35"/>
      <c r="AV5055" s="14"/>
      <c r="AW5055" s="14"/>
      <c r="AX5055" s="14"/>
      <c r="AY5055" s="14"/>
      <c r="AZ5055" s="14"/>
      <c r="BA5055" s="14"/>
    </row>
    <row r="5056" spans="3:53" ht="15.75">
      <c r="C5056" s="35"/>
      <c r="D5056" s="35"/>
      <c r="E5056" s="304"/>
      <c r="F5056" s="304"/>
      <c r="G5056" s="35"/>
      <c r="H5056" s="35"/>
      <c r="I5056" s="35"/>
      <c r="J5056" s="35"/>
      <c r="K5056" s="35"/>
      <c r="L5056" s="38"/>
      <c r="M5056" s="35"/>
      <c r="N5056" s="35"/>
      <c r="O5056" s="35"/>
      <c r="P5056" s="35"/>
      <c r="Q5056" s="35"/>
      <c r="R5056" s="35"/>
      <c r="S5056" s="35"/>
      <c r="T5056" s="35"/>
      <c r="U5056" s="35"/>
      <c r="V5056" s="35"/>
      <c r="W5056" s="35"/>
      <c r="X5056" s="35"/>
      <c r="Y5056" s="35"/>
      <c r="Z5056" s="35"/>
      <c r="AA5056" s="35"/>
      <c r="AB5056" s="35"/>
      <c r="AC5056" s="35"/>
      <c r="AD5056" s="35"/>
      <c r="AE5056" s="331"/>
      <c r="AF5056" s="331"/>
      <c r="AG5056" s="331"/>
      <c r="AH5056" s="331"/>
      <c r="AI5056" s="331"/>
      <c r="AJ5056" s="331"/>
      <c r="AK5056" s="331"/>
      <c r="AL5056" s="34"/>
      <c r="AM5056" s="331"/>
      <c r="AN5056" s="35"/>
      <c r="AO5056" s="35"/>
      <c r="AP5056" s="162"/>
      <c r="AQ5056" s="35"/>
      <c r="AR5056" s="35"/>
      <c r="AS5056" s="35"/>
      <c r="AT5056" s="35"/>
      <c r="AU5056" s="35"/>
      <c r="AV5056" s="14"/>
      <c r="AW5056" s="14"/>
      <c r="AX5056" s="14"/>
      <c r="AY5056" s="14"/>
      <c r="AZ5056" s="14"/>
      <c r="BA5056" s="14"/>
    </row>
    <row r="5057" spans="3:53" ht="15.75">
      <c r="C5057" s="35"/>
      <c r="D5057" s="35"/>
      <c r="E5057" s="304"/>
      <c r="F5057" s="304"/>
      <c r="G5057" s="35"/>
      <c r="H5057" s="35"/>
      <c r="I5057" s="35"/>
      <c r="J5057" s="35"/>
      <c r="K5057" s="35"/>
      <c r="L5057" s="38"/>
      <c r="M5057" s="35"/>
      <c r="N5057" s="35"/>
      <c r="O5057" s="35"/>
      <c r="P5057" s="35"/>
      <c r="Q5057" s="35"/>
      <c r="R5057" s="35"/>
      <c r="S5057" s="35"/>
      <c r="T5057" s="35"/>
      <c r="U5057" s="35"/>
      <c r="V5057" s="35"/>
      <c r="W5057" s="35"/>
      <c r="X5057" s="35"/>
      <c r="Y5057" s="35"/>
      <c r="Z5057" s="35"/>
      <c r="AA5057" s="35"/>
      <c r="AB5057" s="35"/>
      <c r="AC5057" s="35"/>
      <c r="AD5057" s="35"/>
      <c r="AE5057" s="331"/>
      <c r="AF5057" s="331"/>
      <c r="AG5057" s="331"/>
      <c r="AH5057" s="331"/>
      <c r="AI5057" s="331"/>
      <c r="AJ5057" s="331"/>
      <c r="AK5057" s="331"/>
      <c r="AL5057" s="34"/>
      <c r="AM5057" s="331"/>
      <c r="AN5057" s="35"/>
      <c r="AO5057" s="35"/>
      <c r="AP5057" s="162"/>
      <c r="AQ5057" s="35"/>
      <c r="AR5057" s="35"/>
      <c r="AS5057" s="35"/>
      <c r="AT5057" s="35"/>
      <c r="AU5057" s="35"/>
      <c r="AV5057" s="14"/>
      <c r="AW5057" s="14"/>
      <c r="AX5057" s="14"/>
      <c r="AY5057" s="14"/>
      <c r="AZ5057" s="14"/>
      <c r="BA5057" s="14"/>
    </row>
    <row r="5058" spans="3:53" ht="15.75">
      <c r="C5058" s="35"/>
      <c r="D5058" s="35"/>
      <c r="E5058" s="304"/>
      <c r="F5058" s="304"/>
      <c r="G5058" s="35"/>
      <c r="H5058" s="35"/>
      <c r="I5058" s="35"/>
      <c r="J5058" s="35"/>
      <c r="K5058" s="35"/>
      <c r="L5058" s="38"/>
      <c r="M5058" s="35"/>
      <c r="N5058" s="35"/>
      <c r="O5058" s="35"/>
      <c r="P5058" s="35"/>
      <c r="Q5058" s="35"/>
      <c r="R5058" s="35"/>
      <c r="S5058" s="35"/>
      <c r="T5058" s="35"/>
      <c r="U5058" s="35"/>
      <c r="V5058" s="35"/>
      <c r="W5058" s="35"/>
      <c r="X5058" s="35"/>
      <c r="Y5058" s="35"/>
      <c r="Z5058" s="35"/>
      <c r="AA5058" s="35"/>
      <c r="AB5058" s="35"/>
      <c r="AC5058" s="35"/>
      <c r="AD5058" s="35"/>
      <c r="AE5058" s="331"/>
      <c r="AF5058" s="331"/>
      <c r="AG5058" s="331"/>
      <c r="AH5058" s="331"/>
      <c r="AI5058" s="331"/>
      <c r="AJ5058" s="331"/>
      <c r="AK5058" s="331"/>
      <c r="AL5058" s="34"/>
      <c r="AM5058" s="331"/>
      <c r="AN5058" s="35"/>
      <c r="AO5058" s="35"/>
      <c r="AP5058" s="162"/>
      <c r="AQ5058" s="35"/>
      <c r="AR5058" s="35"/>
      <c r="AS5058" s="35"/>
      <c r="AT5058" s="35"/>
      <c r="AU5058" s="35"/>
      <c r="AV5058" s="14"/>
      <c r="AW5058" s="14"/>
      <c r="AX5058" s="14"/>
      <c r="AY5058" s="14"/>
      <c r="AZ5058" s="14"/>
      <c r="BA5058" s="14"/>
    </row>
    <row r="5059" spans="3:53" ht="15.75">
      <c r="C5059" s="35"/>
      <c r="D5059" s="35"/>
      <c r="E5059" s="304"/>
      <c r="F5059" s="304"/>
      <c r="G5059" s="35"/>
      <c r="H5059" s="35"/>
      <c r="I5059" s="35"/>
      <c r="J5059" s="35"/>
      <c r="K5059" s="35"/>
      <c r="L5059" s="38"/>
      <c r="M5059" s="35"/>
      <c r="N5059" s="35"/>
      <c r="O5059" s="35"/>
      <c r="P5059" s="35"/>
      <c r="Q5059" s="35"/>
      <c r="R5059" s="35"/>
      <c r="S5059" s="35"/>
      <c r="T5059" s="35"/>
      <c r="U5059" s="35"/>
      <c r="V5059" s="35"/>
      <c r="W5059" s="35"/>
      <c r="X5059" s="35"/>
      <c r="Y5059" s="35"/>
      <c r="Z5059" s="35"/>
      <c r="AA5059" s="35"/>
      <c r="AB5059" s="35"/>
      <c r="AC5059" s="35"/>
      <c r="AD5059" s="35"/>
      <c r="AE5059" s="331"/>
      <c r="AF5059" s="331"/>
      <c r="AG5059" s="331"/>
      <c r="AH5059" s="331"/>
      <c r="AI5059" s="331"/>
      <c r="AJ5059" s="331"/>
      <c r="AK5059" s="331"/>
      <c r="AL5059" s="34"/>
      <c r="AM5059" s="331"/>
      <c r="AN5059" s="35"/>
      <c r="AO5059" s="35"/>
      <c r="AP5059" s="162"/>
      <c r="AQ5059" s="35"/>
      <c r="AR5059" s="35"/>
      <c r="AS5059" s="35"/>
      <c r="AT5059" s="35"/>
      <c r="AU5059" s="35"/>
      <c r="AV5059" s="14"/>
      <c r="AW5059" s="14"/>
      <c r="AX5059" s="14"/>
      <c r="AY5059" s="14"/>
      <c r="AZ5059" s="14"/>
      <c r="BA5059" s="14"/>
    </row>
    <row r="5060" spans="3:53" ht="15.75">
      <c r="C5060" s="35"/>
      <c r="D5060" s="35"/>
      <c r="E5060" s="304"/>
      <c r="F5060" s="304"/>
      <c r="G5060" s="35"/>
      <c r="H5060" s="35"/>
      <c r="I5060" s="35"/>
      <c r="J5060" s="35"/>
      <c r="K5060" s="35"/>
      <c r="L5060" s="38"/>
      <c r="M5060" s="35"/>
      <c r="N5060" s="35"/>
      <c r="O5060" s="35"/>
      <c r="P5060" s="35"/>
      <c r="Q5060" s="35"/>
      <c r="R5060" s="35"/>
      <c r="S5060" s="35"/>
      <c r="T5060" s="35"/>
      <c r="U5060" s="35"/>
      <c r="V5060" s="35"/>
      <c r="W5060" s="35"/>
      <c r="X5060" s="35"/>
      <c r="Y5060" s="35"/>
      <c r="Z5060" s="35"/>
      <c r="AA5060" s="35"/>
      <c r="AB5060" s="35"/>
      <c r="AC5060" s="35"/>
      <c r="AD5060" s="35"/>
      <c r="AE5060" s="331"/>
      <c r="AF5060" s="331"/>
      <c r="AG5060" s="331"/>
      <c r="AH5060" s="331"/>
      <c r="AI5060" s="331"/>
      <c r="AJ5060" s="331"/>
      <c r="AK5060" s="331"/>
      <c r="AL5060" s="34"/>
      <c r="AM5060" s="331"/>
      <c r="AN5060" s="35"/>
      <c r="AO5060" s="35"/>
      <c r="AP5060" s="162"/>
      <c r="AQ5060" s="35"/>
      <c r="AR5060" s="35"/>
      <c r="AS5060" s="35"/>
      <c r="AT5060" s="35"/>
      <c r="AU5060" s="35"/>
      <c r="AV5060" s="14"/>
      <c r="AW5060" s="14"/>
      <c r="AX5060" s="14"/>
      <c r="AY5060" s="14"/>
      <c r="AZ5060" s="14"/>
      <c r="BA5060" s="14"/>
    </row>
    <row r="5061" spans="3:53" ht="15.75">
      <c r="C5061" s="35"/>
      <c r="D5061" s="35"/>
      <c r="E5061" s="304"/>
      <c r="F5061" s="304"/>
      <c r="G5061" s="35"/>
      <c r="H5061" s="35"/>
      <c r="I5061" s="35"/>
      <c r="J5061" s="35"/>
      <c r="K5061" s="35"/>
      <c r="L5061" s="38"/>
      <c r="M5061" s="35"/>
      <c r="N5061" s="35"/>
      <c r="O5061" s="35"/>
      <c r="P5061" s="35"/>
      <c r="Q5061" s="35"/>
      <c r="R5061" s="35"/>
      <c r="S5061" s="35"/>
      <c r="T5061" s="35"/>
      <c r="U5061" s="35"/>
      <c r="V5061" s="35"/>
      <c r="W5061" s="35"/>
      <c r="X5061" s="35"/>
      <c r="Y5061" s="35"/>
      <c r="Z5061" s="35"/>
      <c r="AA5061" s="35"/>
      <c r="AB5061" s="35"/>
      <c r="AC5061" s="35"/>
      <c r="AD5061" s="35"/>
      <c r="AE5061" s="331"/>
      <c r="AF5061" s="331"/>
      <c r="AG5061" s="331"/>
      <c r="AH5061" s="331"/>
      <c r="AI5061" s="331"/>
      <c r="AJ5061" s="331"/>
      <c r="AK5061" s="331"/>
      <c r="AL5061" s="34"/>
      <c r="AM5061" s="331"/>
      <c r="AN5061" s="35"/>
      <c r="AO5061" s="35"/>
      <c r="AP5061" s="162"/>
      <c r="AQ5061" s="35"/>
      <c r="AR5061" s="35"/>
      <c r="AS5061" s="35"/>
      <c r="AT5061" s="35"/>
      <c r="AU5061" s="35"/>
      <c r="AV5061" s="14"/>
      <c r="AW5061" s="14"/>
      <c r="AX5061" s="14"/>
      <c r="AY5061" s="14"/>
      <c r="AZ5061" s="14"/>
      <c r="BA5061" s="14"/>
    </row>
    <row r="5062" spans="3:53" ht="15.75">
      <c r="C5062" s="35"/>
      <c r="D5062" s="35"/>
      <c r="E5062" s="304"/>
      <c r="F5062" s="304"/>
      <c r="G5062" s="35"/>
      <c r="H5062" s="35"/>
      <c r="I5062" s="35"/>
      <c r="J5062" s="35"/>
      <c r="K5062" s="35"/>
      <c r="L5062" s="38"/>
      <c r="M5062" s="35"/>
      <c r="N5062" s="35"/>
      <c r="O5062" s="35"/>
      <c r="P5062" s="35"/>
      <c r="Q5062" s="35"/>
      <c r="R5062" s="35"/>
      <c r="S5062" s="35"/>
      <c r="T5062" s="35"/>
      <c r="U5062" s="35"/>
      <c r="V5062" s="35"/>
      <c r="W5062" s="35"/>
      <c r="X5062" s="35"/>
      <c r="Y5062" s="35"/>
      <c r="Z5062" s="35"/>
      <c r="AA5062" s="35"/>
      <c r="AB5062" s="35"/>
      <c r="AC5062" s="35"/>
      <c r="AD5062" s="35"/>
      <c r="AE5062" s="331"/>
      <c r="AF5062" s="331"/>
      <c r="AG5062" s="331"/>
      <c r="AH5062" s="331"/>
      <c r="AI5062" s="331"/>
      <c r="AJ5062" s="331"/>
      <c r="AK5062" s="331"/>
      <c r="AL5062" s="34"/>
      <c r="AM5062" s="331"/>
      <c r="AN5062" s="35"/>
      <c r="AO5062" s="35"/>
      <c r="AP5062" s="162"/>
      <c r="AQ5062" s="35"/>
      <c r="AR5062" s="35"/>
      <c r="AS5062" s="35"/>
      <c r="AT5062" s="35"/>
      <c r="AU5062" s="35"/>
      <c r="AV5062" s="14"/>
      <c r="AW5062" s="14"/>
      <c r="AX5062" s="14"/>
      <c r="AY5062" s="14"/>
      <c r="AZ5062" s="14"/>
      <c r="BA5062" s="14"/>
    </row>
    <row r="5063" spans="3:53" ht="15.75">
      <c r="C5063" s="35"/>
      <c r="D5063" s="35"/>
      <c r="E5063" s="304"/>
      <c r="F5063" s="304"/>
      <c r="G5063" s="35"/>
      <c r="H5063" s="35"/>
      <c r="I5063" s="35"/>
      <c r="J5063" s="35"/>
      <c r="K5063" s="35"/>
      <c r="L5063" s="38"/>
      <c r="M5063" s="35"/>
      <c r="N5063" s="35"/>
      <c r="O5063" s="35"/>
      <c r="P5063" s="35"/>
      <c r="Q5063" s="35"/>
      <c r="R5063" s="35"/>
      <c r="S5063" s="35"/>
      <c r="T5063" s="35"/>
      <c r="U5063" s="35"/>
      <c r="V5063" s="35"/>
      <c r="W5063" s="35"/>
      <c r="X5063" s="35"/>
      <c r="Y5063" s="35"/>
      <c r="Z5063" s="35"/>
      <c r="AA5063" s="35"/>
      <c r="AB5063" s="35"/>
      <c r="AC5063" s="35"/>
      <c r="AD5063" s="35"/>
      <c r="AE5063" s="331"/>
      <c r="AF5063" s="331"/>
      <c r="AG5063" s="331"/>
      <c r="AH5063" s="331"/>
      <c r="AI5063" s="331"/>
      <c r="AJ5063" s="331"/>
      <c r="AK5063" s="331"/>
      <c r="AL5063" s="34"/>
      <c r="AM5063" s="331"/>
      <c r="AN5063" s="35"/>
      <c r="AO5063" s="35"/>
      <c r="AP5063" s="162"/>
      <c r="AQ5063" s="35"/>
      <c r="AR5063" s="35"/>
      <c r="AS5063" s="35"/>
      <c r="AT5063" s="35"/>
      <c r="AU5063" s="35"/>
      <c r="AV5063" s="14"/>
      <c r="AW5063" s="14"/>
      <c r="AX5063" s="14"/>
      <c r="AY5063" s="14"/>
      <c r="AZ5063" s="14"/>
      <c r="BA5063" s="14"/>
    </row>
    <row r="5064" spans="3:53" ht="15.75">
      <c r="C5064" s="35"/>
      <c r="D5064" s="35"/>
      <c r="E5064" s="304"/>
      <c r="F5064" s="304"/>
      <c r="G5064" s="35"/>
      <c r="H5064" s="35"/>
      <c r="I5064" s="35"/>
      <c r="J5064" s="35"/>
      <c r="K5064" s="35"/>
      <c r="L5064" s="38"/>
      <c r="M5064" s="35"/>
      <c r="N5064" s="35"/>
      <c r="O5064" s="35"/>
      <c r="P5064" s="35"/>
      <c r="Q5064" s="35"/>
      <c r="R5064" s="35"/>
      <c r="S5064" s="35"/>
      <c r="T5064" s="35"/>
      <c r="U5064" s="35"/>
      <c r="V5064" s="35"/>
      <c r="W5064" s="35"/>
      <c r="X5064" s="35"/>
      <c r="Y5064" s="35"/>
      <c r="Z5064" s="35"/>
      <c r="AA5064" s="35"/>
      <c r="AB5064" s="35"/>
      <c r="AC5064" s="35"/>
      <c r="AD5064" s="35"/>
      <c r="AE5064" s="331"/>
      <c r="AF5064" s="331"/>
      <c r="AG5064" s="331"/>
      <c r="AH5064" s="331"/>
      <c r="AI5064" s="331"/>
      <c r="AJ5064" s="331"/>
      <c r="AK5064" s="331"/>
      <c r="AL5064" s="34"/>
      <c r="AM5064" s="331"/>
      <c r="AN5064" s="35"/>
      <c r="AO5064" s="35"/>
      <c r="AP5064" s="162"/>
      <c r="AQ5064" s="35"/>
      <c r="AR5064" s="35"/>
      <c r="AS5064" s="35"/>
      <c r="AT5064" s="35"/>
      <c r="AU5064" s="35"/>
      <c r="AV5064" s="14"/>
      <c r="AW5064" s="14"/>
      <c r="AX5064" s="14"/>
      <c r="AY5064" s="14"/>
      <c r="AZ5064" s="14"/>
      <c r="BA5064" s="14"/>
    </row>
    <row r="5065" spans="3:53" ht="15.75">
      <c r="C5065" s="35"/>
      <c r="D5065" s="35"/>
      <c r="E5065" s="304"/>
      <c r="F5065" s="304"/>
      <c r="G5065" s="35"/>
      <c r="H5065" s="35"/>
      <c r="I5065" s="35"/>
      <c r="J5065" s="35"/>
      <c r="K5065" s="35"/>
      <c r="L5065" s="38"/>
      <c r="M5065" s="35"/>
      <c r="N5065" s="35"/>
      <c r="O5065" s="35"/>
      <c r="P5065" s="35"/>
      <c r="Q5065" s="35"/>
      <c r="R5065" s="35"/>
      <c r="S5065" s="35"/>
      <c r="T5065" s="35"/>
      <c r="U5065" s="35"/>
      <c r="V5065" s="35"/>
      <c r="W5065" s="35"/>
      <c r="X5065" s="35"/>
      <c r="Y5065" s="35"/>
      <c r="Z5065" s="35"/>
      <c r="AA5065" s="35"/>
      <c r="AB5065" s="35"/>
      <c r="AC5065" s="35"/>
      <c r="AD5065" s="35"/>
      <c r="AE5065" s="331"/>
      <c r="AF5065" s="331"/>
      <c r="AG5065" s="331"/>
      <c r="AH5065" s="331"/>
      <c r="AI5065" s="331"/>
      <c r="AJ5065" s="331"/>
      <c r="AK5065" s="331"/>
      <c r="AL5065" s="34"/>
      <c r="AM5065" s="331"/>
      <c r="AN5065" s="35"/>
      <c r="AO5065" s="35"/>
      <c r="AP5065" s="162"/>
      <c r="AQ5065" s="35"/>
      <c r="AR5065" s="35"/>
      <c r="AS5065" s="35"/>
      <c r="AT5065" s="35"/>
      <c r="AU5065" s="35"/>
      <c r="AV5065" s="14"/>
      <c r="AW5065" s="14"/>
      <c r="AX5065" s="14"/>
      <c r="AY5065" s="14"/>
      <c r="AZ5065" s="14"/>
      <c r="BA5065" s="14"/>
    </row>
    <row r="5066" spans="3:53" ht="15.75">
      <c r="C5066" s="35"/>
      <c r="D5066" s="35"/>
      <c r="E5066" s="304"/>
      <c r="F5066" s="304"/>
      <c r="G5066" s="35"/>
      <c r="H5066" s="35"/>
      <c r="I5066" s="35"/>
      <c r="J5066" s="35"/>
      <c r="K5066" s="35"/>
      <c r="L5066" s="38"/>
      <c r="M5066" s="35"/>
      <c r="N5066" s="35"/>
      <c r="O5066" s="35"/>
      <c r="P5066" s="35"/>
      <c r="Q5066" s="35"/>
      <c r="R5066" s="35"/>
      <c r="S5066" s="35"/>
      <c r="T5066" s="35"/>
      <c r="U5066" s="35"/>
      <c r="V5066" s="35"/>
      <c r="W5066" s="35"/>
      <c r="X5066" s="35"/>
      <c r="Y5066" s="35"/>
      <c r="Z5066" s="35"/>
      <c r="AA5066" s="35"/>
      <c r="AB5066" s="35"/>
      <c r="AC5066" s="35"/>
      <c r="AD5066" s="35"/>
      <c r="AE5066" s="331"/>
      <c r="AF5066" s="331"/>
      <c r="AG5066" s="331"/>
      <c r="AH5066" s="331"/>
      <c r="AI5066" s="331"/>
      <c r="AJ5066" s="331"/>
      <c r="AK5066" s="331"/>
      <c r="AL5066" s="34"/>
      <c r="AM5066" s="331"/>
      <c r="AN5066" s="35"/>
      <c r="AO5066" s="35"/>
      <c r="AP5066" s="162"/>
      <c r="AQ5066" s="35"/>
      <c r="AR5066" s="35"/>
      <c r="AS5066" s="35"/>
      <c r="AT5066" s="35"/>
      <c r="AU5066" s="35"/>
      <c r="AV5066" s="14"/>
      <c r="AW5066" s="14"/>
      <c r="AX5066" s="14"/>
      <c r="AY5066" s="14"/>
      <c r="AZ5066" s="14"/>
      <c r="BA5066" s="14"/>
    </row>
    <row r="5067" spans="3:53" ht="15.75">
      <c r="C5067" s="35"/>
      <c r="D5067" s="35"/>
      <c r="E5067" s="304"/>
      <c r="F5067" s="304"/>
      <c r="G5067" s="35"/>
      <c r="H5067" s="35"/>
      <c r="I5067" s="35"/>
      <c r="J5067" s="35"/>
      <c r="K5067" s="35"/>
      <c r="L5067" s="38"/>
      <c r="M5067" s="35"/>
      <c r="N5067" s="35"/>
      <c r="O5067" s="35"/>
      <c r="P5067" s="35"/>
      <c r="Q5067" s="35"/>
      <c r="R5067" s="35"/>
      <c r="S5067" s="35"/>
      <c r="T5067" s="35"/>
      <c r="U5067" s="35"/>
      <c r="V5067" s="35"/>
      <c r="W5067" s="35"/>
      <c r="X5067" s="35"/>
      <c r="Y5067" s="35"/>
      <c r="Z5067" s="35"/>
      <c r="AA5067" s="35"/>
      <c r="AB5067" s="35"/>
      <c r="AC5067" s="35"/>
      <c r="AD5067" s="35"/>
      <c r="AE5067" s="331"/>
      <c r="AF5067" s="331"/>
      <c r="AG5067" s="331"/>
      <c r="AH5067" s="331"/>
      <c r="AI5067" s="331"/>
      <c r="AJ5067" s="331"/>
      <c r="AK5067" s="331"/>
      <c r="AL5067" s="34"/>
      <c r="AM5067" s="331"/>
      <c r="AN5067" s="35"/>
      <c r="AO5067" s="35"/>
      <c r="AP5067" s="162"/>
      <c r="AQ5067" s="35"/>
      <c r="AR5067" s="35"/>
      <c r="AS5067" s="35"/>
      <c r="AT5067" s="35"/>
      <c r="AU5067" s="35"/>
      <c r="AV5067" s="14"/>
      <c r="AW5067" s="14"/>
      <c r="AX5067" s="14"/>
      <c r="AY5067" s="14"/>
      <c r="AZ5067" s="14"/>
      <c r="BA5067" s="14"/>
    </row>
    <row r="5068" spans="3:53" ht="15.75">
      <c r="C5068" s="35"/>
      <c r="D5068" s="35"/>
      <c r="E5068" s="304"/>
      <c r="F5068" s="304"/>
      <c r="G5068" s="35"/>
      <c r="H5068" s="35"/>
      <c r="I5068" s="35"/>
      <c r="J5068" s="35"/>
      <c r="K5068" s="35"/>
      <c r="L5068" s="38"/>
      <c r="M5068" s="35"/>
      <c r="N5068" s="35"/>
      <c r="O5068" s="35"/>
      <c r="P5068" s="35"/>
      <c r="Q5068" s="35"/>
      <c r="R5068" s="35"/>
      <c r="S5068" s="35"/>
      <c r="T5068" s="35"/>
      <c r="U5068" s="35"/>
      <c r="V5068" s="35"/>
      <c r="W5068" s="35"/>
      <c r="X5068" s="35"/>
      <c r="Y5068" s="35"/>
      <c r="Z5068" s="35"/>
      <c r="AA5068" s="35"/>
      <c r="AB5068" s="35"/>
      <c r="AC5068" s="35"/>
      <c r="AD5068" s="35"/>
      <c r="AE5068" s="331"/>
      <c r="AF5068" s="331"/>
      <c r="AG5068" s="331"/>
      <c r="AH5068" s="331"/>
      <c r="AI5068" s="331"/>
      <c r="AJ5068" s="331"/>
      <c r="AK5068" s="331"/>
      <c r="AL5068" s="34"/>
      <c r="AM5068" s="331"/>
      <c r="AN5068" s="35"/>
      <c r="AO5068" s="35"/>
      <c r="AP5068" s="162"/>
      <c r="AQ5068" s="35"/>
      <c r="AR5068" s="35"/>
      <c r="AS5068" s="35"/>
      <c r="AT5068" s="35"/>
      <c r="AU5068" s="35"/>
      <c r="AV5068" s="14"/>
      <c r="AW5068" s="14"/>
      <c r="AX5068" s="14"/>
      <c r="AY5068" s="14"/>
      <c r="AZ5068" s="14"/>
      <c r="BA5068" s="14"/>
    </row>
    <row r="5069" spans="3:53" ht="15.75">
      <c r="C5069" s="35"/>
      <c r="D5069" s="35"/>
      <c r="E5069" s="304"/>
      <c r="F5069" s="304"/>
      <c r="G5069" s="35"/>
      <c r="H5069" s="35"/>
      <c r="I5069" s="35"/>
      <c r="J5069" s="35"/>
      <c r="K5069" s="35"/>
      <c r="L5069" s="38"/>
      <c r="M5069" s="35"/>
      <c r="N5069" s="35"/>
      <c r="O5069" s="35"/>
      <c r="P5069" s="35"/>
      <c r="Q5069" s="35"/>
      <c r="R5069" s="35"/>
      <c r="S5069" s="35"/>
      <c r="T5069" s="35"/>
      <c r="U5069" s="35"/>
      <c r="V5069" s="35"/>
      <c r="W5069" s="35"/>
      <c r="X5069" s="35"/>
      <c r="Y5069" s="35"/>
      <c r="Z5069" s="35"/>
      <c r="AA5069" s="35"/>
      <c r="AB5069" s="35"/>
      <c r="AC5069" s="35"/>
      <c r="AD5069" s="35"/>
      <c r="AE5069" s="331"/>
      <c r="AF5069" s="331"/>
      <c r="AG5069" s="331"/>
      <c r="AH5069" s="331"/>
      <c r="AI5069" s="331"/>
      <c r="AJ5069" s="331"/>
      <c r="AK5069" s="331"/>
      <c r="AL5069" s="34"/>
      <c r="AM5069" s="331"/>
      <c r="AN5069" s="35"/>
      <c r="AO5069" s="35"/>
      <c r="AP5069" s="162"/>
      <c r="AQ5069" s="35"/>
      <c r="AR5069" s="35"/>
      <c r="AS5069" s="35"/>
      <c r="AT5069" s="35"/>
      <c r="AU5069" s="35"/>
      <c r="AV5069" s="14"/>
      <c r="AW5069" s="14"/>
      <c r="AX5069" s="14"/>
      <c r="AY5069" s="14"/>
      <c r="AZ5069" s="14"/>
      <c r="BA5069" s="14"/>
    </row>
    <row r="5070" spans="3:53" ht="15.75">
      <c r="C5070" s="35"/>
      <c r="D5070" s="35"/>
      <c r="E5070" s="304"/>
      <c r="F5070" s="304"/>
      <c r="G5070" s="35"/>
      <c r="H5070" s="35"/>
      <c r="I5070" s="35"/>
      <c r="J5070" s="35"/>
      <c r="K5070" s="35"/>
      <c r="L5070" s="38"/>
      <c r="M5070" s="35"/>
      <c r="N5070" s="35"/>
      <c r="O5070" s="35"/>
      <c r="P5070" s="35"/>
      <c r="Q5070" s="35"/>
      <c r="R5070" s="35"/>
      <c r="S5070" s="35"/>
      <c r="T5070" s="35"/>
      <c r="U5070" s="35"/>
      <c r="V5070" s="35"/>
      <c r="W5070" s="35"/>
      <c r="X5070" s="35"/>
      <c r="Y5070" s="35"/>
      <c r="Z5070" s="35"/>
      <c r="AA5070" s="35"/>
      <c r="AB5070" s="35"/>
      <c r="AC5070" s="35"/>
      <c r="AD5070" s="35"/>
      <c r="AE5070" s="331"/>
      <c r="AF5070" s="331"/>
      <c r="AG5070" s="331"/>
      <c r="AH5070" s="331"/>
      <c r="AI5070" s="331"/>
      <c r="AJ5070" s="331"/>
      <c r="AK5070" s="331"/>
      <c r="AL5070" s="34"/>
      <c r="AM5070" s="331"/>
      <c r="AN5070" s="35"/>
      <c r="AO5070" s="35"/>
      <c r="AP5070" s="162"/>
      <c r="AQ5070" s="35"/>
      <c r="AR5070" s="35"/>
      <c r="AS5070" s="35"/>
      <c r="AT5070" s="35"/>
      <c r="AU5070" s="35"/>
      <c r="AV5070" s="14"/>
      <c r="AW5070" s="14"/>
      <c r="AX5070" s="14"/>
      <c r="AY5070" s="14"/>
      <c r="AZ5070" s="14"/>
      <c r="BA5070" s="14"/>
    </row>
    <row r="5071" spans="3:53" ht="15.75">
      <c r="C5071" s="35"/>
      <c r="D5071" s="35"/>
      <c r="E5071" s="304"/>
      <c r="F5071" s="304"/>
      <c r="G5071" s="35"/>
      <c r="H5071" s="35"/>
      <c r="I5071" s="35"/>
      <c r="J5071" s="35"/>
      <c r="K5071" s="35"/>
      <c r="L5071" s="38"/>
      <c r="M5071" s="35"/>
      <c r="N5071" s="35"/>
      <c r="O5071" s="35"/>
      <c r="P5071" s="35"/>
      <c r="Q5071" s="35"/>
      <c r="R5071" s="35"/>
      <c r="S5071" s="35"/>
      <c r="T5071" s="35"/>
      <c r="U5071" s="35"/>
      <c r="V5071" s="35"/>
      <c r="W5071" s="35"/>
      <c r="X5071" s="35"/>
      <c r="Y5071" s="35"/>
      <c r="Z5071" s="35"/>
      <c r="AA5071" s="35"/>
      <c r="AB5071" s="35"/>
      <c r="AC5071" s="35"/>
      <c r="AD5071" s="35"/>
      <c r="AE5071" s="331"/>
      <c r="AF5071" s="331"/>
      <c r="AG5071" s="331"/>
      <c r="AH5071" s="331"/>
      <c r="AI5071" s="331"/>
      <c r="AJ5071" s="331"/>
      <c r="AK5071" s="331"/>
      <c r="AL5071" s="34"/>
      <c r="AM5071" s="331"/>
      <c r="AN5071" s="35"/>
      <c r="AO5071" s="35"/>
      <c r="AP5071" s="162"/>
      <c r="AQ5071" s="35"/>
      <c r="AR5071" s="35"/>
      <c r="AS5071" s="35"/>
      <c r="AT5071" s="35"/>
      <c r="AU5071" s="35"/>
      <c r="AV5071" s="14"/>
      <c r="AW5071" s="14"/>
      <c r="AX5071" s="14"/>
      <c r="AY5071" s="14"/>
      <c r="AZ5071" s="14"/>
      <c r="BA5071" s="14"/>
    </row>
    <row r="5072" spans="3:53" ht="15.75">
      <c r="C5072" s="35"/>
      <c r="D5072" s="35"/>
      <c r="E5072" s="304"/>
      <c r="F5072" s="304"/>
      <c r="G5072" s="35"/>
      <c r="H5072" s="35"/>
      <c r="I5072" s="35"/>
      <c r="J5072" s="35"/>
      <c r="K5072" s="35"/>
      <c r="L5072" s="38"/>
      <c r="M5072" s="35"/>
      <c r="N5072" s="35"/>
      <c r="O5072" s="35"/>
      <c r="P5072" s="35"/>
      <c r="Q5072" s="35"/>
      <c r="R5072" s="35"/>
      <c r="S5072" s="35"/>
      <c r="T5072" s="35"/>
      <c r="U5072" s="35"/>
      <c r="V5072" s="35"/>
      <c r="W5072" s="35"/>
      <c r="X5072" s="35"/>
      <c r="Y5072" s="35"/>
      <c r="Z5072" s="35"/>
      <c r="AA5072" s="35"/>
      <c r="AB5072" s="35"/>
      <c r="AC5072" s="35"/>
      <c r="AD5072" s="35"/>
      <c r="AE5072" s="331"/>
      <c r="AF5072" s="331"/>
      <c r="AG5072" s="331"/>
      <c r="AH5072" s="331"/>
      <c r="AI5072" s="331"/>
      <c r="AJ5072" s="331"/>
      <c r="AK5072" s="331"/>
      <c r="AL5072" s="34"/>
      <c r="AM5072" s="331"/>
      <c r="AN5072" s="35"/>
      <c r="AO5072" s="35"/>
      <c r="AP5072" s="162"/>
      <c r="AQ5072" s="35"/>
      <c r="AR5072" s="35"/>
      <c r="AS5072" s="35"/>
      <c r="AT5072" s="35"/>
      <c r="AU5072" s="35"/>
      <c r="AV5072" s="14"/>
      <c r="AW5072" s="14"/>
      <c r="AX5072" s="14"/>
      <c r="AY5072" s="14"/>
      <c r="AZ5072" s="14"/>
      <c r="BA5072" s="14"/>
    </row>
    <row r="5073" spans="3:53" ht="15.75">
      <c r="C5073" s="35"/>
      <c r="D5073" s="35"/>
      <c r="E5073" s="304"/>
      <c r="F5073" s="304"/>
      <c r="G5073" s="35"/>
      <c r="H5073" s="35"/>
      <c r="I5073" s="35"/>
      <c r="J5073" s="35"/>
      <c r="K5073" s="35"/>
      <c r="L5073" s="38"/>
      <c r="M5073" s="35"/>
      <c r="N5073" s="35"/>
      <c r="O5073" s="35"/>
      <c r="P5073" s="35"/>
      <c r="Q5073" s="35"/>
      <c r="R5073" s="35"/>
      <c r="S5073" s="35"/>
      <c r="T5073" s="35"/>
      <c r="U5073" s="35"/>
      <c r="V5073" s="35"/>
      <c r="W5073" s="35"/>
      <c r="X5073" s="35"/>
      <c r="Y5073" s="35"/>
      <c r="Z5073" s="35"/>
      <c r="AA5073" s="35"/>
      <c r="AB5073" s="35"/>
      <c r="AC5073" s="35"/>
      <c r="AD5073" s="35"/>
      <c r="AE5073" s="331"/>
      <c r="AF5073" s="331"/>
      <c r="AG5073" s="331"/>
      <c r="AH5073" s="331"/>
      <c r="AI5073" s="331"/>
      <c r="AJ5073" s="331"/>
      <c r="AK5073" s="331"/>
      <c r="AL5073" s="34"/>
      <c r="AM5073" s="331"/>
      <c r="AN5073" s="35"/>
      <c r="AO5073" s="35"/>
      <c r="AP5073" s="162"/>
      <c r="AQ5073" s="35"/>
      <c r="AR5073" s="35"/>
      <c r="AS5073" s="35"/>
      <c r="AT5073" s="35"/>
      <c r="AU5073" s="35"/>
      <c r="AV5073" s="14"/>
      <c r="AW5073" s="14"/>
      <c r="AX5073" s="14"/>
      <c r="AY5073" s="14"/>
      <c r="AZ5073" s="14"/>
      <c r="BA5073" s="14"/>
    </row>
    <row r="5074" spans="3:53" ht="15.75">
      <c r="C5074" s="35"/>
      <c r="D5074" s="35"/>
      <c r="E5074" s="304"/>
      <c r="F5074" s="304"/>
      <c r="G5074" s="35"/>
      <c r="H5074" s="35"/>
      <c r="I5074" s="35"/>
      <c r="J5074" s="35"/>
      <c r="K5074" s="35"/>
      <c r="L5074" s="38"/>
      <c r="M5074" s="35"/>
      <c r="N5074" s="35"/>
      <c r="O5074" s="35"/>
      <c r="P5074" s="35"/>
      <c r="Q5074" s="35"/>
      <c r="R5074" s="35"/>
      <c r="S5074" s="35"/>
      <c r="T5074" s="35"/>
      <c r="U5074" s="35"/>
      <c r="V5074" s="35"/>
      <c r="W5074" s="35"/>
      <c r="X5074" s="35"/>
      <c r="Y5074" s="35"/>
      <c r="Z5074" s="35"/>
      <c r="AA5074" s="35"/>
      <c r="AB5074" s="35"/>
      <c r="AC5074" s="35"/>
      <c r="AD5074" s="35"/>
      <c r="AE5074" s="331"/>
      <c r="AF5074" s="331"/>
      <c r="AG5074" s="331"/>
      <c r="AH5074" s="331"/>
      <c r="AI5074" s="331"/>
      <c r="AJ5074" s="331"/>
      <c r="AK5074" s="331"/>
      <c r="AL5074" s="34"/>
      <c r="AM5074" s="331"/>
      <c r="AN5074" s="35"/>
      <c r="AO5074" s="35"/>
      <c r="AP5074" s="162"/>
      <c r="AQ5074" s="35"/>
      <c r="AR5074" s="35"/>
      <c r="AS5074" s="35"/>
      <c r="AT5074" s="35"/>
      <c r="AU5074" s="35"/>
      <c r="AV5074" s="14"/>
      <c r="AW5074" s="14"/>
      <c r="AX5074" s="14"/>
      <c r="AY5074" s="14"/>
      <c r="AZ5074" s="14"/>
      <c r="BA5074" s="14"/>
    </row>
    <row r="5075" spans="3:53" ht="15.75">
      <c r="C5075" s="35"/>
      <c r="D5075" s="35"/>
      <c r="E5075" s="304"/>
      <c r="F5075" s="304"/>
      <c r="G5075" s="35"/>
      <c r="H5075" s="35"/>
      <c r="I5075" s="35"/>
      <c r="J5075" s="35"/>
      <c r="K5075" s="35"/>
      <c r="L5075" s="38"/>
      <c r="M5075" s="35"/>
      <c r="N5075" s="35"/>
      <c r="O5075" s="35"/>
      <c r="P5075" s="35"/>
      <c r="Q5075" s="35"/>
      <c r="R5075" s="35"/>
      <c r="S5075" s="35"/>
      <c r="T5075" s="35"/>
      <c r="U5075" s="35"/>
      <c r="V5075" s="35"/>
      <c r="W5075" s="35"/>
      <c r="X5075" s="35"/>
      <c r="Y5075" s="35"/>
      <c r="Z5075" s="35"/>
      <c r="AA5075" s="35"/>
      <c r="AB5075" s="35"/>
      <c r="AC5075" s="35"/>
      <c r="AD5075" s="35"/>
      <c r="AE5075" s="331"/>
      <c r="AF5075" s="331"/>
      <c r="AG5075" s="331"/>
      <c r="AH5075" s="331"/>
      <c r="AI5075" s="331"/>
      <c r="AJ5075" s="331"/>
      <c r="AK5075" s="331"/>
      <c r="AL5075" s="34"/>
      <c r="AM5075" s="331"/>
      <c r="AN5075" s="35"/>
      <c r="AO5075" s="35"/>
      <c r="AP5075" s="162"/>
      <c r="AQ5075" s="35"/>
      <c r="AR5075" s="35"/>
      <c r="AS5075" s="35"/>
      <c r="AT5075" s="35"/>
      <c r="AU5075" s="35"/>
      <c r="AV5075" s="14"/>
      <c r="AW5075" s="14"/>
      <c r="AX5075" s="14"/>
      <c r="AY5075" s="14"/>
      <c r="AZ5075" s="14"/>
      <c r="BA5075" s="14"/>
    </row>
    <row r="5076" spans="3:53" ht="15.75">
      <c r="C5076" s="35"/>
      <c r="D5076" s="35"/>
      <c r="E5076" s="304"/>
      <c r="F5076" s="304"/>
      <c r="G5076" s="35"/>
      <c r="H5076" s="35"/>
      <c r="I5076" s="35"/>
      <c r="J5076" s="35"/>
      <c r="K5076" s="35"/>
      <c r="L5076" s="38"/>
      <c r="M5076" s="35"/>
      <c r="N5076" s="35"/>
      <c r="O5076" s="35"/>
      <c r="P5076" s="35"/>
      <c r="Q5076" s="35"/>
      <c r="R5076" s="35"/>
      <c r="S5076" s="35"/>
      <c r="T5076" s="35"/>
      <c r="U5076" s="35"/>
      <c r="V5076" s="35"/>
      <c r="W5076" s="35"/>
      <c r="X5076" s="35"/>
      <c r="Y5076" s="35"/>
      <c r="Z5076" s="35"/>
      <c r="AA5076" s="35"/>
      <c r="AB5076" s="35"/>
      <c r="AC5076" s="35"/>
      <c r="AD5076" s="35"/>
      <c r="AE5076" s="331"/>
      <c r="AF5076" s="331"/>
      <c r="AG5076" s="331"/>
      <c r="AH5076" s="331"/>
      <c r="AI5076" s="331"/>
      <c r="AJ5076" s="331"/>
      <c r="AK5076" s="331"/>
      <c r="AL5076" s="34"/>
      <c r="AM5076" s="331"/>
      <c r="AN5076" s="35"/>
      <c r="AO5076" s="35"/>
      <c r="AP5076" s="162"/>
      <c r="AQ5076" s="35"/>
      <c r="AR5076" s="35"/>
      <c r="AS5076" s="35"/>
      <c r="AT5076" s="35"/>
      <c r="AU5076" s="35"/>
      <c r="AV5076" s="14"/>
      <c r="AW5076" s="14"/>
      <c r="AX5076" s="14"/>
      <c r="AY5076" s="14"/>
      <c r="AZ5076" s="14"/>
      <c r="BA5076" s="14"/>
    </row>
    <row r="5077" spans="3:53" ht="15.75">
      <c r="C5077" s="35"/>
      <c r="D5077" s="35"/>
      <c r="E5077" s="304"/>
      <c r="F5077" s="304"/>
      <c r="G5077" s="35"/>
      <c r="H5077" s="35"/>
      <c r="I5077" s="35"/>
      <c r="J5077" s="35"/>
      <c r="K5077" s="35"/>
      <c r="L5077" s="38"/>
      <c r="M5077" s="35"/>
      <c r="N5077" s="35"/>
      <c r="O5077" s="35"/>
      <c r="P5077" s="35"/>
      <c r="Q5077" s="35"/>
      <c r="R5077" s="35"/>
      <c r="S5077" s="35"/>
      <c r="T5077" s="35"/>
      <c r="U5077" s="35"/>
      <c r="V5077" s="35"/>
      <c r="W5077" s="35"/>
      <c r="X5077" s="35"/>
      <c r="Y5077" s="35"/>
      <c r="Z5077" s="35"/>
      <c r="AA5077" s="35"/>
      <c r="AB5077" s="35"/>
      <c r="AC5077" s="35"/>
      <c r="AD5077" s="35"/>
      <c r="AE5077" s="331"/>
      <c r="AF5077" s="331"/>
      <c r="AG5077" s="331"/>
      <c r="AH5077" s="331"/>
      <c r="AI5077" s="331"/>
      <c r="AJ5077" s="331"/>
      <c r="AK5077" s="331"/>
      <c r="AL5077" s="34"/>
      <c r="AM5077" s="331"/>
      <c r="AN5077" s="35"/>
      <c r="AO5077" s="35"/>
      <c r="AP5077" s="162"/>
      <c r="AQ5077" s="35"/>
      <c r="AR5077" s="35"/>
      <c r="AS5077" s="35"/>
      <c r="AT5077" s="35"/>
      <c r="AU5077" s="35"/>
      <c r="AV5077" s="14"/>
      <c r="AW5077" s="14"/>
      <c r="AX5077" s="14"/>
      <c r="AY5077" s="14"/>
      <c r="AZ5077" s="14"/>
      <c r="BA5077" s="14"/>
    </row>
    <row r="5078" spans="3:53" ht="15.75">
      <c r="C5078" s="35"/>
      <c r="D5078" s="35"/>
      <c r="E5078" s="304"/>
      <c r="F5078" s="304"/>
      <c r="G5078" s="35"/>
      <c r="H5078" s="35"/>
      <c r="I5078" s="35"/>
      <c r="J5078" s="35"/>
      <c r="K5078" s="35"/>
      <c r="L5078" s="38"/>
      <c r="M5078" s="35"/>
      <c r="N5078" s="35"/>
      <c r="O5078" s="35"/>
      <c r="P5078" s="35"/>
      <c r="Q5078" s="35"/>
      <c r="R5078" s="35"/>
      <c r="S5078" s="35"/>
      <c r="T5078" s="35"/>
      <c r="U5078" s="35"/>
      <c r="V5078" s="35"/>
      <c r="W5078" s="35"/>
      <c r="X5078" s="35"/>
      <c r="Y5078" s="35"/>
      <c r="Z5078" s="35"/>
      <c r="AA5078" s="35"/>
      <c r="AB5078" s="35"/>
      <c r="AC5078" s="35"/>
      <c r="AD5078" s="35"/>
      <c r="AE5078" s="331"/>
      <c r="AF5078" s="331"/>
      <c r="AG5078" s="331"/>
      <c r="AH5078" s="331"/>
      <c r="AI5078" s="331"/>
      <c r="AJ5078" s="331"/>
      <c r="AK5078" s="331"/>
      <c r="AL5078" s="34"/>
      <c r="AM5078" s="331"/>
      <c r="AN5078" s="35"/>
      <c r="AO5078" s="35"/>
      <c r="AP5078" s="162"/>
      <c r="AQ5078" s="35"/>
      <c r="AR5078" s="35"/>
      <c r="AS5078" s="35"/>
      <c r="AT5078" s="35"/>
      <c r="AU5078" s="35"/>
      <c r="AV5078" s="14"/>
      <c r="AW5078" s="14"/>
      <c r="AX5078" s="14"/>
      <c r="AY5078" s="14"/>
      <c r="AZ5078" s="14"/>
      <c r="BA5078" s="14"/>
    </row>
    <row r="5079" spans="3:53" ht="15.75">
      <c r="C5079" s="35"/>
      <c r="D5079" s="35"/>
      <c r="E5079" s="304"/>
      <c r="F5079" s="304"/>
      <c r="G5079" s="35"/>
      <c r="H5079" s="35"/>
      <c r="I5079" s="35"/>
      <c r="J5079" s="35"/>
      <c r="K5079" s="35"/>
      <c r="L5079" s="38"/>
      <c r="M5079" s="35"/>
      <c r="N5079" s="35"/>
      <c r="O5079" s="35"/>
      <c r="P5079" s="35"/>
      <c r="Q5079" s="35"/>
      <c r="R5079" s="35"/>
      <c r="S5079" s="35"/>
      <c r="T5079" s="35"/>
      <c r="U5079" s="35"/>
      <c r="V5079" s="35"/>
      <c r="W5079" s="35"/>
      <c r="X5079" s="35"/>
      <c r="Y5079" s="35"/>
      <c r="Z5079" s="35"/>
      <c r="AA5079" s="35"/>
      <c r="AB5079" s="35"/>
      <c r="AC5079" s="35"/>
      <c r="AD5079" s="35"/>
      <c r="AE5079" s="331"/>
      <c r="AF5079" s="331"/>
      <c r="AG5079" s="331"/>
      <c r="AH5079" s="331"/>
      <c r="AI5079" s="331"/>
      <c r="AJ5079" s="331"/>
      <c r="AK5079" s="331"/>
      <c r="AL5079" s="34"/>
      <c r="AM5079" s="331"/>
      <c r="AN5079" s="35"/>
      <c r="AO5079" s="35"/>
      <c r="AP5079" s="162"/>
      <c r="AQ5079" s="35"/>
      <c r="AR5079" s="35"/>
      <c r="AS5079" s="35"/>
      <c r="AT5079" s="35"/>
      <c r="AU5079" s="35"/>
      <c r="AV5079" s="14"/>
      <c r="AW5079" s="14"/>
      <c r="AX5079" s="14"/>
      <c r="AY5079" s="14"/>
      <c r="AZ5079" s="14"/>
      <c r="BA5079" s="14"/>
    </row>
    <row r="5080" spans="3:53" ht="15.75">
      <c r="C5080" s="35"/>
      <c r="D5080" s="35"/>
      <c r="E5080" s="304"/>
      <c r="F5080" s="304"/>
      <c r="G5080" s="35"/>
      <c r="H5080" s="35"/>
      <c r="I5080" s="35"/>
      <c r="J5080" s="35"/>
      <c r="K5080" s="35"/>
      <c r="L5080" s="38"/>
      <c r="M5080" s="35"/>
      <c r="N5080" s="35"/>
      <c r="O5080" s="35"/>
      <c r="P5080" s="35"/>
      <c r="Q5080" s="35"/>
      <c r="R5080" s="35"/>
      <c r="S5080" s="35"/>
      <c r="T5080" s="35"/>
      <c r="U5080" s="35"/>
      <c r="V5080" s="35"/>
      <c r="W5080" s="35"/>
      <c r="X5080" s="35"/>
      <c r="Y5080" s="35"/>
      <c r="Z5080" s="35"/>
      <c r="AA5080" s="35"/>
      <c r="AB5080" s="35"/>
      <c r="AC5080" s="35"/>
      <c r="AD5080" s="35"/>
      <c r="AE5080" s="331"/>
      <c r="AF5080" s="331"/>
      <c r="AG5080" s="331"/>
      <c r="AH5080" s="331"/>
      <c r="AI5080" s="331"/>
      <c r="AJ5080" s="331"/>
      <c r="AK5080" s="331"/>
      <c r="AL5080" s="34"/>
      <c r="AM5080" s="331"/>
      <c r="AN5080" s="35"/>
      <c r="AO5080" s="35"/>
      <c r="AP5080" s="162"/>
      <c r="AQ5080" s="35"/>
      <c r="AR5080" s="35"/>
      <c r="AS5080" s="35"/>
      <c r="AT5080" s="35"/>
      <c r="AU5080" s="35"/>
      <c r="AV5080" s="14"/>
      <c r="AW5080" s="14"/>
      <c r="AX5080" s="14"/>
      <c r="AY5080" s="14"/>
      <c r="AZ5080" s="14"/>
      <c r="BA5080" s="14"/>
    </row>
    <row r="5081" spans="3:53" ht="15.75">
      <c r="C5081" s="35"/>
      <c r="D5081" s="35"/>
      <c r="E5081" s="304"/>
      <c r="F5081" s="304"/>
      <c r="G5081" s="35"/>
      <c r="H5081" s="35"/>
      <c r="I5081" s="35"/>
      <c r="J5081" s="35"/>
      <c r="K5081" s="35"/>
      <c r="L5081" s="38"/>
      <c r="M5081" s="35"/>
      <c r="N5081" s="35"/>
      <c r="O5081" s="35"/>
      <c r="P5081" s="35"/>
      <c r="Q5081" s="35"/>
      <c r="R5081" s="35"/>
      <c r="S5081" s="35"/>
      <c r="T5081" s="35"/>
      <c r="U5081" s="35"/>
      <c r="V5081" s="35"/>
      <c r="W5081" s="35"/>
      <c r="X5081" s="35"/>
      <c r="Y5081" s="35"/>
      <c r="Z5081" s="35"/>
      <c r="AA5081" s="35"/>
      <c r="AB5081" s="35"/>
      <c r="AC5081" s="35"/>
      <c r="AD5081" s="35"/>
      <c r="AE5081" s="331"/>
      <c r="AF5081" s="331"/>
      <c r="AG5081" s="331"/>
      <c r="AH5081" s="331"/>
      <c r="AI5081" s="331"/>
      <c r="AJ5081" s="331"/>
      <c r="AK5081" s="331"/>
      <c r="AL5081" s="34"/>
      <c r="AM5081" s="331"/>
      <c r="AN5081" s="35"/>
      <c r="AO5081" s="35"/>
      <c r="AP5081" s="162"/>
      <c r="AQ5081" s="35"/>
      <c r="AR5081" s="35"/>
      <c r="AS5081" s="35"/>
      <c r="AT5081" s="35"/>
      <c r="AU5081" s="35"/>
      <c r="AV5081" s="14"/>
      <c r="AW5081" s="14"/>
      <c r="AX5081" s="14"/>
      <c r="AY5081" s="14"/>
      <c r="AZ5081" s="14"/>
      <c r="BA5081" s="14"/>
    </row>
    <row r="5082" spans="3:53" ht="15.75">
      <c r="C5082" s="35"/>
      <c r="D5082" s="35"/>
      <c r="E5082" s="304"/>
      <c r="F5082" s="304"/>
      <c r="G5082" s="35"/>
      <c r="H5082" s="35"/>
      <c r="I5082" s="35"/>
      <c r="J5082" s="35"/>
      <c r="K5082" s="35"/>
      <c r="L5082" s="38"/>
      <c r="M5082" s="35"/>
      <c r="N5082" s="35"/>
      <c r="O5082" s="35"/>
      <c r="P5082" s="35"/>
      <c r="Q5082" s="35"/>
      <c r="R5082" s="35"/>
      <c r="S5082" s="35"/>
      <c r="T5082" s="35"/>
      <c r="U5082" s="35"/>
      <c r="V5082" s="35"/>
      <c r="W5082" s="35"/>
      <c r="X5082" s="35"/>
      <c r="Y5082" s="35"/>
      <c r="Z5082" s="35"/>
      <c r="AA5082" s="35"/>
      <c r="AB5082" s="35"/>
      <c r="AC5082" s="35"/>
      <c r="AD5082" s="35"/>
      <c r="AE5082" s="331"/>
      <c r="AF5082" s="331"/>
      <c r="AG5082" s="331"/>
      <c r="AH5082" s="331"/>
      <c r="AI5082" s="331"/>
      <c r="AJ5082" s="331"/>
      <c r="AK5082" s="331"/>
      <c r="AL5082" s="34"/>
      <c r="AM5082" s="331"/>
      <c r="AN5082" s="35"/>
      <c r="AO5082" s="35"/>
      <c r="AP5082" s="162"/>
      <c r="AQ5082" s="35"/>
      <c r="AR5082" s="35"/>
      <c r="AS5082" s="35"/>
      <c r="AT5082" s="35"/>
      <c r="AU5082" s="35"/>
      <c r="AV5082" s="14"/>
      <c r="AW5082" s="14"/>
      <c r="AX5082" s="14"/>
      <c r="AY5082" s="14"/>
      <c r="AZ5082" s="14"/>
      <c r="BA5082" s="14"/>
    </row>
    <row r="5083" spans="3:53" ht="15.75">
      <c r="C5083" s="35"/>
      <c r="D5083" s="35"/>
      <c r="E5083" s="304"/>
      <c r="F5083" s="304"/>
      <c r="G5083" s="35"/>
      <c r="H5083" s="35"/>
      <c r="I5083" s="35"/>
      <c r="J5083" s="35"/>
      <c r="K5083" s="35"/>
      <c r="L5083" s="38"/>
      <c r="M5083" s="35"/>
      <c r="N5083" s="35"/>
      <c r="O5083" s="35"/>
      <c r="P5083" s="35"/>
      <c r="Q5083" s="35"/>
      <c r="R5083" s="35"/>
      <c r="S5083" s="35"/>
      <c r="T5083" s="35"/>
      <c r="U5083" s="35"/>
      <c r="V5083" s="35"/>
      <c r="W5083" s="35"/>
      <c r="X5083" s="35"/>
      <c r="Y5083" s="35"/>
      <c r="Z5083" s="35"/>
      <c r="AA5083" s="35"/>
      <c r="AB5083" s="35"/>
      <c r="AC5083" s="35"/>
      <c r="AD5083" s="35"/>
      <c r="AE5083" s="331"/>
      <c r="AF5083" s="331"/>
      <c r="AG5083" s="331"/>
      <c r="AH5083" s="331"/>
      <c r="AI5083" s="331"/>
      <c r="AJ5083" s="331"/>
      <c r="AK5083" s="331"/>
      <c r="AL5083" s="34"/>
      <c r="AM5083" s="331"/>
      <c r="AN5083" s="35"/>
      <c r="AO5083" s="35"/>
      <c r="AP5083" s="162"/>
      <c r="AQ5083" s="35"/>
      <c r="AR5083" s="35"/>
      <c r="AS5083" s="35"/>
      <c r="AT5083" s="35"/>
      <c r="AU5083" s="35"/>
      <c r="AV5083" s="14"/>
      <c r="AW5083" s="14"/>
      <c r="AX5083" s="14"/>
      <c r="AY5083" s="14"/>
      <c r="AZ5083" s="14"/>
      <c r="BA5083" s="14"/>
    </row>
    <row r="5084" spans="3:53" ht="15.75">
      <c r="C5084" s="35"/>
      <c r="D5084" s="35"/>
      <c r="E5084" s="304"/>
      <c r="F5084" s="304"/>
      <c r="G5084" s="35"/>
      <c r="H5084" s="35"/>
      <c r="I5084" s="35"/>
      <c r="J5084" s="35"/>
      <c r="K5084" s="35"/>
      <c r="L5084" s="38"/>
      <c r="M5084" s="35"/>
      <c r="N5084" s="35"/>
      <c r="O5084" s="35"/>
      <c r="P5084" s="35"/>
      <c r="Q5084" s="35"/>
      <c r="R5084" s="35"/>
      <c r="S5084" s="35"/>
      <c r="T5084" s="35"/>
      <c r="U5084" s="35"/>
      <c r="V5084" s="35"/>
      <c r="W5084" s="35"/>
      <c r="X5084" s="35"/>
      <c r="Y5084" s="35"/>
      <c r="Z5084" s="35"/>
      <c r="AA5084" s="35"/>
      <c r="AB5084" s="35"/>
      <c r="AC5084" s="35"/>
      <c r="AD5084" s="35"/>
      <c r="AE5084" s="331"/>
      <c r="AF5084" s="331"/>
      <c r="AG5084" s="331"/>
      <c r="AH5084" s="331"/>
      <c r="AI5084" s="331"/>
      <c r="AJ5084" s="331"/>
      <c r="AK5084" s="331"/>
      <c r="AL5084" s="34"/>
      <c r="AM5084" s="331"/>
      <c r="AN5084" s="35"/>
      <c r="AO5084" s="35"/>
      <c r="AP5084" s="162"/>
      <c r="AQ5084" s="35"/>
      <c r="AR5084" s="35"/>
      <c r="AS5084" s="35"/>
      <c r="AT5084" s="35"/>
      <c r="AU5084" s="35"/>
      <c r="AV5084" s="14"/>
      <c r="AW5084" s="14"/>
      <c r="AX5084" s="14"/>
      <c r="AY5084" s="14"/>
      <c r="AZ5084" s="14"/>
      <c r="BA5084" s="14"/>
    </row>
    <row r="5085" spans="3:53" ht="15.75">
      <c r="C5085" s="35"/>
      <c r="D5085" s="35"/>
      <c r="E5085" s="304"/>
      <c r="F5085" s="304"/>
      <c r="G5085" s="35"/>
      <c r="H5085" s="35"/>
      <c r="I5085" s="35"/>
      <c r="J5085" s="35"/>
      <c r="K5085" s="35"/>
      <c r="L5085" s="38"/>
      <c r="M5085" s="35"/>
      <c r="N5085" s="35"/>
      <c r="O5085" s="35"/>
      <c r="P5085" s="35"/>
      <c r="Q5085" s="35"/>
      <c r="R5085" s="35"/>
      <c r="S5085" s="35"/>
      <c r="T5085" s="35"/>
      <c r="U5085" s="35"/>
      <c r="V5085" s="35"/>
      <c r="W5085" s="35"/>
      <c r="X5085" s="35"/>
      <c r="Y5085" s="35"/>
      <c r="Z5085" s="35"/>
      <c r="AA5085" s="35"/>
      <c r="AB5085" s="35"/>
      <c r="AC5085" s="35"/>
      <c r="AD5085" s="35"/>
      <c r="AE5085" s="331"/>
      <c r="AF5085" s="331"/>
      <c r="AG5085" s="331"/>
      <c r="AH5085" s="331"/>
      <c r="AI5085" s="331"/>
      <c r="AJ5085" s="331"/>
      <c r="AK5085" s="331"/>
      <c r="AL5085" s="34"/>
      <c r="AM5085" s="331"/>
      <c r="AN5085" s="35"/>
      <c r="AO5085" s="35"/>
      <c r="AP5085" s="162"/>
      <c r="AQ5085" s="35"/>
      <c r="AR5085" s="35"/>
      <c r="AS5085" s="35"/>
      <c r="AT5085" s="35"/>
      <c r="AU5085" s="35"/>
      <c r="AV5085" s="14"/>
      <c r="AW5085" s="14"/>
      <c r="AX5085" s="14"/>
      <c r="AY5085" s="14"/>
      <c r="AZ5085" s="14"/>
      <c r="BA5085" s="14"/>
    </row>
    <row r="5086" spans="3:53" ht="15.75">
      <c r="C5086" s="35"/>
      <c r="D5086" s="35"/>
      <c r="E5086" s="304"/>
      <c r="F5086" s="304"/>
      <c r="G5086" s="35"/>
      <c r="H5086" s="35"/>
      <c r="I5086" s="35"/>
      <c r="J5086" s="35"/>
      <c r="K5086" s="35"/>
      <c r="L5086" s="38"/>
      <c r="M5086" s="35"/>
      <c r="N5086" s="35"/>
      <c r="O5086" s="35"/>
      <c r="P5086" s="35"/>
      <c r="Q5086" s="35"/>
      <c r="R5086" s="35"/>
      <c r="S5086" s="35"/>
      <c r="T5086" s="35"/>
      <c r="U5086" s="35"/>
      <c r="V5086" s="35"/>
      <c r="W5086" s="35"/>
      <c r="X5086" s="35"/>
      <c r="Y5086" s="35"/>
      <c r="Z5086" s="35"/>
      <c r="AA5086" s="35"/>
      <c r="AB5086" s="35"/>
      <c r="AC5086" s="35"/>
      <c r="AD5086" s="35"/>
      <c r="AE5086" s="331"/>
      <c r="AF5086" s="331"/>
      <c r="AG5086" s="331"/>
      <c r="AH5086" s="331"/>
      <c r="AI5086" s="331"/>
      <c r="AJ5086" s="331"/>
      <c r="AK5086" s="331"/>
      <c r="AL5086" s="34"/>
      <c r="AM5086" s="331"/>
      <c r="AN5086" s="35"/>
      <c r="AO5086" s="35"/>
      <c r="AP5086" s="162"/>
      <c r="AQ5086" s="35"/>
      <c r="AR5086" s="35"/>
      <c r="AS5086" s="35"/>
      <c r="AT5086" s="35"/>
      <c r="AU5086" s="35"/>
      <c r="AV5086" s="14"/>
      <c r="AW5086" s="14"/>
      <c r="AX5086" s="14"/>
      <c r="AY5086" s="14"/>
      <c r="AZ5086" s="14"/>
      <c r="BA5086" s="14"/>
    </row>
    <row r="5087" spans="3:53" ht="15.75">
      <c r="C5087" s="35"/>
      <c r="D5087" s="35"/>
      <c r="E5087" s="304"/>
      <c r="F5087" s="304"/>
      <c r="G5087" s="35"/>
      <c r="H5087" s="35"/>
      <c r="I5087" s="35"/>
      <c r="J5087" s="35"/>
      <c r="K5087" s="35"/>
      <c r="L5087" s="38"/>
      <c r="M5087" s="35"/>
      <c r="N5087" s="35"/>
      <c r="O5087" s="35"/>
      <c r="P5087" s="35"/>
      <c r="Q5087" s="35"/>
      <c r="R5087" s="35"/>
      <c r="S5087" s="35"/>
      <c r="T5087" s="35"/>
      <c r="U5087" s="35"/>
      <c r="V5087" s="35"/>
      <c r="W5087" s="35"/>
      <c r="X5087" s="35"/>
      <c r="Y5087" s="35"/>
      <c r="Z5087" s="35"/>
      <c r="AA5087" s="35"/>
      <c r="AB5087" s="35"/>
      <c r="AC5087" s="35"/>
      <c r="AD5087" s="35"/>
      <c r="AE5087" s="331"/>
      <c r="AF5087" s="331"/>
      <c r="AG5087" s="331"/>
      <c r="AH5087" s="331"/>
      <c r="AI5087" s="331"/>
      <c r="AJ5087" s="331"/>
      <c r="AK5087" s="331"/>
      <c r="AL5087" s="34"/>
      <c r="AM5087" s="331"/>
      <c r="AN5087" s="35"/>
      <c r="AO5087" s="35"/>
      <c r="AP5087" s="162"/>
      <c r="AQ5087" s="35"/>
      <c r="AR5087" s="35"/>
      <c r="AS5087" s="35"/>
      <c r="AT5087" s="35"/>
      <c r="AU5087" s="35"/>
      <c r="AV5087" s="14"/>
      <c r="AW5087" s="14"/>
      <c r="AX5087" s="14"/>
      <c r="AY5087" s="14"/>
      <c r="AZ5087" s="14"/>
      <c r="BA5087" s="14"/>
    </row>
    <row r="5088" spans="3:53" ht="15.75">
      <c r="C5088" s="35"/>
      <c r="D5088" s="35"/>
      <c r="E5088" s="304"/>
      <c r="F5088" s="304"/>
      <c r="G5088" s="35"/>
      <c r="H5088" s="35"/>
      <c r="I5088" s="35"/>
      <c r="J5088" s="35"/>
      <c r="K5088" s="35"/>
      <c r="L5088" s="38"/>
      <c r="M5088" s="35"/>
      <c r="N5088" s="35"/>
      <c r="O5088" s="35"/>
      <c r="P5088" s="35"/>
      <c r="Q5088" s="35"/>
      <c r="R5088" s="35"/>
      <c r="S5088" s="35"/>
      <c r="T5088" s="35"/>
      <c r="U5088" s="35"/>
      <c r="V5088" s="35"/>
      <c r="W5088" s="35"/>
      <c r="X5088" s="35"/>
      <c r="Y5088" s="35"/>
      <c r="Z5088" s="35"/>
      <c r="AA5088" s="35"/>
      <c r="AB5088" s="35"/>
      <c r="AC5088" s="35"/>
      <c r="AD5088" s="35"/>
      <c r="AE5088" s="331"/>
      <c r="AF5088" s="331"/>
      <c r="AG5088" s="331"/>
      <c r="AH5088" s="331"/>
      <c r="AI5088" s="331"/>
      <c r="AJ5088" s="331"/>
      <c r="AK5088" s="331"/>
      <c r="AL5088" s="34"/>
      <c r="AM5088" s="331"/>
      <c r="AN5088" s="35"/>
      <c r="AO5088" s="35"/>
      <c r="AP5088" s="162"/>
      <c r="AQ5088" s="35"/>
      <c r="AR5088" s="35"/>
      <c r="AS5088" s="35"/>
      <c r="AT5088" s="35"/>
      <c r="AU5088" s="35"/>
      <c r="AV5088" s="14"/>
      <c r="AW5088" s="14"/>
      <c r="AX5088" s="14"/>
      <c r="AY5088" s="14"/>
      <c r="AZ5088" s="14"/>
      <c r="BA5088" s="14"/>
    </row>
    <row r="5089" spans="3:53" ht="15.75">
      <c r="C5089" s="35"/>
      <c r="D5089" s="35"/>
      <c r="E5089" s="304"/>
      <c r="F5089" s="304"/>
      <c r="G5089" s="35"/>
      <c r="H5089" s="35"/>
      <c r="I5089" s="35"/>
      <c r="J5089" s="35"/>
      <c r="K5089" s="35"/>
      <c r="L5089" s="38"/>
      <c r="M5089" s="35"/>
      <c r="N5089" s="35"/>
      <c r="O5089" s="35"/>
      <c r="P5089" s="35"/>
      <c r="Q5089" s="35"/>
      <c r="R5089" s="35"/>
      <c r="S5089" s="35"/>
      <c r="T5089" s="35"/>
      <c r="U5089" s="35"/>
      <c r="V5089" s="35"/>
      <c r="W5089" s="35"/>
      <c r="X5089" s="35"/>
      <c r="Y5089" s="35"/>
      <c r="Z5089" s="35"/>
      <c r="AA5089" s="35"/>
      <c r="AB5089" s="35"/>
      <c r="AC5089" s="35"/>
      <c r="AD5089" s="35"/>
      <c r="AE5089" s="331"/>
      <c r="AF5089" s="331"/>
      <c r="AG5089" s="331"/>
      <c r="AH5089" s="331"/>
      <c r="AI5089" s="331"/>
      <c r="AJ5089" s="331"/>
      <c r="AK5089" s="331"/>
      <c r="AL5089" s="34"/>
      <c r="AM5089" s="331"/>
      <c r="AN5089" s="35"/>
      <c r="AO5089" s="35"/>
      <c r="AP5089" s="162"/>
      <c r="AQ5089" s="35"/>
      <c r="AR5089" s="35"/>
      <c r="AS5089" s="35"/>
      <c r="AT5089" s="35"/>
      <c r="AU5089" s="35"/>
      <c r="AV5089" s="14"/>
      <c r="AW5089" s="14"/>
      <c r="AX5089" s="14"/>
      <c r="AY5089" s="14"/>
      <c r="AZ5089" s="14"/>
      <c r="BA5089" s="14"/>
    </row>
    <row r="5090" spans="3:53" ht="15.75">
      <c r="C5090" s="35"/>
      <c r="D5090" s="35"/>
      <c r="E5090" s="304"/>
      <c r="F5090" s="304"/>
      <c r="G5090" s="35"/>
      <c r="H5090" s="35"/>
      <c r="I5090" s="35"/>
      <c r="J5090" s="35"/>
      <c r="K5090" s="35"/>
      <c r="L5090" s="38"/>
      <c r="M5090" s="35"/>
      <c r="N5090" s="35"/>
      <c r="O5090" s="35"/>
      <c r="P5090" s="35"/>
      <c r="Q5090" s="35"/>
      <c r="R5090" s="35"/>
      <c r="S5090" s="35"/>
      <c r="T5090" s="35"/>
      <c r="U5090" s="35"/>
      <c r="V5090" s="35"/>
      <c r="W5090" s="35"/>
      <c r="X5090" s="35"/>
      <c r="Y5090" s="35"/>
      <c r="Z5090" s="35"/>
      <c r="AA5090" s="35"/>
      <c r="AB5090" s="35"/>
      <c r="AC5090" s="35"/>
      <c r="AD5090" s="35"/>
      <c r="AE5090" s="331"/>
      <c r="AF5090" s="331"/>
      <c r="AG5090" s="331"/>
      <c r="AH5090" s="331"/>
      <c r="AI5090" s="331"/>
      <c r="AJ5090" s="331"/>
      <c r="AK5090" s="331"/>
      <c r="AL5090" s="34"/>
      <c r="AM5090" s="331"/>
      <c r="AN5090" s="35"/>
      <c r="AO5090" s="35"/>
      <c r="AP5090" s="162"/>
      <c r="AQ5090" s="35"/>
      <c r="AR5090" s="35"/>
      <c r="AS5090" s="35"/>
      <c r="AT5090" s="35"/>
      <c r="AU5090" s="35"/>
      <c r="AV5090" s="14"/>
      <c r="AW5090" s="14"/>
      <c r="AX5090" s="14"/>
      <c r="AY5090" s="14"/>
      <c r="AZ5090" s="14"/>
      <c r="BA5090" s="14"/>
    </row>
    <row r="5091" spans="3:53" ht="15.75">
      <c r="C5091" s="35"/>
      <c r="D5091" s="35"/>
      <c r="E5091" s="304"/>
      <c r="F5091" s="304"/>
      <c r="G5091" s="35"/>
      <c r="H5091" s="35"/>
      <c r="I5091" s="35"/>
      <c r="J5091" s="35"/>
      <c r="K5091" s="35"/>
      <c r="L5091" s="38"/>
      <c r="M5091" s="35"/>
      <c r="N5091" s="35"/>
      <c r="O5091" s="35"/>
      <c r="P5091" s="35"/>
      <c r="Q5091" s="35"/>
      <c r="R5091" s="35"/>
      <c r="S5091" s="35"/>
      <c r="T5091" s="35"/>
      <c r="U5091" s="35"/>
      <c r="V5091" s="35"/>
      <c r="W5091" s="35"/>
      <c r="X5091" s="35"/>
      <c r="Y5091" s="35"/>
      <c r="Z5091" s="35"/>
      <c r="AA5091" s="35"/>
      <c r="AB5091" s="35"/>
      <c r="AC5091" s="35"/>
      <c r="AD5091" s="35"/>
      <c r="AE5091" s="331"/>
      <c r="AF5091" s="331"/>
      <c r="AG5091" s="331"/>
      <c r="AH5091" s="331"/>
      <c r="AI5091" s="331"/>
      <c r="AJ5091" s="331"/>
      <c r="AK5091" s="331"/>
      <c r="AL5091" s="34"/>
      <c r="AM5091" s="331"/>
      <c r="AN5091" s="35"/>
      <c r="AO5091" s="35"/>
      <c r="AP5091" s="162"/>
      <c r="AQ5091" s="35"/>
      <c r="AR5091" s="35"/>
      <c r="AS5091" s="35"/>
      <c r="AT5091" s="35"/>
      <c r="AU5091" s="35"/>
      <c r="AV5091" s="14"/>
      <c r="AW5091" s="14"/>
      <c r="AX5091" s="14"/>
      <c r="AY5091" s="14"/>
      <c r="AZ5091" s="14"/>
      <c r="BA5091" s="14"/>
    </row>
    <row r="5092" spans="3:53" ht="15.75">
      <c r="C5092" s="35"/>
      <c r="D5092" s="35"/>
      <c r="E5092" s="304"/>
      <c r="F5092" s="304"/>
      <c r="G5092" s="35"/>
      <c r="H5092" s="35"/>
      <c r="I5092" s="35"/>
      <c r="J5092" s="35"/>
      <c r="K5092" s="35"/>
      <c r="L5092" s="38"/>
      <c r="M5092" s="35"/>
      <c r="N5092" s="35"/>
      <c r="O5092" s="35"/>
      <c r="P5092" s="35"/>
      <c r="Q5092" s="35"/>
      <c r="R5092" s="35"/>
      <c r="S5092" s="35"/>
      <c r="T5092" s="35"/>
      <c r="U5092" s="35"/>
      <c r="V5092" s="35"/>
      <c r="W5092" s="35"/>
      <c r="X5092" s="35"/>
      <c r="Y5092" s="35"/>
      <c r="Z5092" s="35"/>
      <c r="AA5092" s="35"/>
      <c r="AB5092" s="35"/>
      <c r="AC5092" s="35"/>
      <c r="AD5092" s="35"/>
      <c r="AE5092" s="331"/>
      <c r="AF5092" s="331"/>
      <c r="AG5092" s="331"/>
      <c r="AH5092" s="331"/>
      <c r="AI5092" s="331"/>
      <c r="AJ5092" s="331"/>
      <c r="AK5092" s="331"/>
      <c r="AL5092" s="34"/>
      <c r="AM5092" s="331"/>
      <c r="AN5092" s="35"/>
      <c r="AO5092" s="35"/>
      <c r="AP5092" s="162"/>
      <c r="AQ5092" s="35"/>
      <c r="AR5092" s="35"/>
      <c r="AS5092" s="35"/>
      <c r="AT5092" s="35"/>
      <c r="AU5092" s="35"/>
      <c r="AV5092" s="14"/>
      <c r="AW5092" s="14"/>
      <c r="AX5092" s="14"/>
      <c r="AY5092" s="14"/>
      <c r="AZ5092" s="14"/>
      <c r="BA5092" s="14"/>
    </row>
    <row r="5093" spans="3:53" ht="15.75">
      <c r="C5093" s="35"/>
      <c r="D5093" s="35"/>
      <c r="E5093" s="304"/>
      <c r="F5093" s="304"/>
      <c r="G5093" s="35"/>
      <c r="H5093" s="35"/>
      <c r="I5093" s="35"/>
      <c r="J5093" s="35"/>
      <c r="K5093" s="35"/>
      <c r="L5093" s="38"/>
      <c r="M5093" s="35"/>
      <c r="N5093" s="35"/>
      <c r="O5093" s="35"/>
      <c r="P5093" s="35"/>
      <c r="Q5093" s="35"/>
      <c r="R5093" s="35"/>
      <c r="S5093" s="35"/>
      <c r="T5093" s="35"/>
      <c r="U5093" s="35"/>
      <c r="V5093" s="35"/>
      <c r="W5093" s="35"/>
      <c r="X5093" s="35"/>
      <c r="Y5093" s="35"/>
      <c r="Z5093" s="35"/>
      <c r="AA5093" s="35"/>
      <c r="AB5093" s="35"/>
      <c r="AC5093" s="35"/>
      <c r="AD5093" s="35"/>
      <c r="AE5093" s="331"/>
      <c r="AF5093" s="331"/>
      <c r="AG5093" s="331"/>
      <c r="AH5093" s="331"/>
      <c r="AI5093" s="331"/>
      <c r="AJ5093" s="331"/>
      <c r="AK5093" s="331"/>
      <c r="AL5093" s="34"/>
      <c r="AM5093" s="331"/>
      <c r="AN5093" s="35"/>
      <c r="AO5093" s="35"/>
      <c r="AP5093" s="162"/>
      <c r="AQ5093" s="35"/>
      <c r="AR5093" s="35"/>
      <c r="AS5093" s="35"/>
      <c r="AT5093" s="35"/>
      <c r="AU5093" s="35"/>
      <c r="AV5093" s="14"/>
      <c r="AW5093" s="14"/>
      <c r="AX5093" s="14"/>
      <c r="AY5093" s="14"/>
      <c r="AZ5093" s="14"/>
      <c r="BA5093" s="14"/>
    </row>
    <row r="5094" spans="3:53" ht="15.75">
      <c r="C5094" s="35"/>
      <c r="D5094" s="35"/>
      <c r="E5094" s="304"/>
      <c r="F5094" s="304"/>
      <c r="G5094" s="35"/>
      <c r="H5094" s="35"/>
      <c r="I5094" s="35"/>
      <c r="J5094" s="35"/>
      <c r="K5094" s="35"/>
      <c r="L5094" s="38"/>
      <c r="M5094" s="35"/>
      <c r="N5094" s="35"/>
      <c r="O5094" s="35"/>
      <c r="P5094" s="35"/>
      <c r="Q5094" s="35"/>
      <c r="R5094" s="35"/>
      <c r="S5094" s="35"/>
      <c r="T5094" s="35"/>
      <c r="U5094" s="35"/>
      <c r="V5094" s="35"/>
      <c r="W5094" s="35"/>
      <c r="X5094" s="35"/>
      <c r="Y5094" s="35"/>
      <c r="Z5094" s="35"/>
      <c r="AA5094" s="35"/>
      <c r="AB5094" s="35"/>
      <c r="AC5094" s="35"/>
      <c r="AD5094" s="35"/>
      <c r="AE5094" s="331"/>
      <c r="AF5094" s="331"/>
      <c r="AG5094" s="331"/>
      <c r="AH5094" s="331"/>
      <c r="AI5094" s="331"/>
      <c r="AJ5094" s="331"/>
      <c r="AK5094" s="331"/>
      <c r="AL5094" s="34"/>
      <c r="AM5094" s="331"/>
      <c r="AN5094" s="35"/>
      <c r="AO5094" s="35"/>
      <c r="AP5094" s="162"/>
      <c r="AQ5094" s="35"/>
      <c r="AR5094" s="35"/>
      <c r="AS5094" s="35"/>
      <c r="AT5094" s="35"/>
      <c r="AU5094" s="35"/>
      <c r="AV5094" s="14"/>
      <c r="AW5094" s="14"/>
      <c r="AX5094" s="14"/>
      <c r="AY5094" s="14"/>
      <c r="AZ5094" s="14"/>
      <c r="BA5094" s="14"/>
    </row>
    <row r="5095" spans="3:53" ht="15.75">
      <c r="C5095" s="35"/>
      <c r="D5095" s="35"/>
      <c r="E5095" s="304"/>
      <c r="F5095" s="304"/>
      <c r="G5095" s="35"/>
      <c r="H5095" s="35"/>
      <c r="I5095" s="35"/>
      <c r="J5095" s="35"/>
      <c r="K5095" s="35"/>
      <c r="L5095" s="38"/>
      <c r="M5095" s="35"/>
      <c r="N5095" s="35"/>
      <c r="O5095" s="35"/>
      <c r="P5095" s="35"/>
      <c r="Q5095" s="35"/>
      <c r="R5095" s="35"/>
      <c r="S5095" s="35"/>
      <c r="T5095" s="35"/>
      <c r="U5095" s="35"/>
      <c r="V5095" s="35"/>
      <c r="W5095" s="35"/>
      <c r="X5095" s="35"/>
      <c r="Y5095" s="35"/>
      <c r="Z5095" s="35"/>
      <c r="AA5095" s="35"/>
      <c r="AB5095" s="35"/>
      <c r="AC5095" s="35"/>
      <c r="AD5095" s="35"/>
      <c r="AE5095" s="331"/>
      <c r="AF5095" s="331"/>
      <c r="AG5095" s="331"/>
      <c r="AH5095" s="331"/>
      <c r="AI5095" s="331"/>
      <c r="AJ5095" s="331"/>
      <c r="AK5095" s="331"/>
      <c r="AL5095" s="34"/>
      <c r="AM5095" s="331"/>
      <c r="AN5095" s="35"/>
      <c r="AO5095" s="35"/>
      <c r="AP5095" s="162"/>
      <c r="AQ5095" s="35"/>
      <c r="AR5095" s="35"/>
      <c r="AS5095" s="35"/>
      <c r="AT5095" s="35"/>
      <c r="AU5095" s="35"/>
      <c r="AV5095" s="14"/>
      <c r="AW5095" s="14"/>
      <c r="AX5095" s="14"/>
      <c r="AY5095" s="14"/>
      <c r="AZ5095" s="14"/>
      <c r="BA5095" s="14"/>
    </row>
    <row r="5096" spans="3:53" ht="15.75">
      <c r="C5096" s="35"/>
      <c r="D5096" s="35"/>
      <c r="E5096" s="304"/>
      <c r="F5096" s="304"/>
      <c r="G5096" s="35"/>
      <c r="H5096" s="35"/>
      <c r="I5096" s="35"/>
      <c r="J5096" s="35"/>
      <c r="K5096" s="35"/>
      <c r="L5096" s="38"/>
      <c r="M5096" s="35"/>
      <c r="N5096" s="35"/>
      <c r="O5096" s="35"/>
      <c r="P5096" s="35"/>
      <c r="Q5096" s="35"/>
      <c r="R5096" s="35"/>
      <c r="S5096" s="35"/>
      <c r="T5096" s="35"/>
      <c r="U5096" s="35"/>
      <c r="V5096" s="35"/>
      <c r="W5096" s="35"/>
      <c r="X5096" s="35"/>
      <c r="Y5096" s="35"/>
      <c r="Z5096" s="35"/>
      <c r="AA5096" s="35"/>
      <c r="AB5096" s="35"/>
      <c r="AC5096" s="35"/>
      <c r="AD5096" s="35"/>
      <c r="AE5096" s="331"/>
      <c r="AF5096" s="331"/>
      <c r="AG5096" s="331"/>
      <c r="AH5096" s="331"/>
      <c r="AI5096" s="331"/>
      <c r="AJ5096" s="331"/>
      <c r="AK5096" s="331"/>
      <c r="AL5096" s="34"/>
      <c r="AM5096" s="331"/>
      <c r="AN5096" s="35"/>
      <c r="AO5096" s="35"/>
      <c r="AP5096" s="162"/>
      <c r="AQ5096" s="35"/>
      <c r="AR5096" s="35"/>
      <c r="AS5096" s="35"/>
      <c r="AT5096" s="35"/>
      <c r="AU5096" s="35"/>
      <c r="AV5096" s="14"/>
      <c r="AW5096" s="14"/>
      <c r="AX5096" s="14"/>
      <c r="AY5096" s="14"/>
      <c r="AZ5096" s="14"/>
      <c r="BA5096" s="14"/>
    </row>
    <row r="5097" spans="3:53" ht="15.75">
      <c r="C5097" s="35"/>
      <c r="D5097" s="35"/>
      <c r="E5097" s="304"/>
      <c r="F5097" s="304"/>
      <c r="G5097" s="35"/>
      <c r="H5097" s="35"/>
      <c r="I5097" s="35"/>
      <c r="J5097" s="35"/>
      <c r="K5097" s="35"/>
      <c r="L5097" s="38"/>
      <c r="M5097" s="35"/>
      <c r="N5097" s="35"/>
      <c r="O5097" s="35"/>
      <c r="P5097" s="35"/>
      <c r="Q5097" s="35"/>
      <c r="R5097" s="35"/>
      <c r="S5097" s="35"/>
      <c r="T5097" s="35"/>
      <c r="U5097" s="35"/>
      <c r="V5097" s="35"/>
      <c r="W5097" s="35"/>
      <c r="X5097" s="35"/>
      <c r="Y5097" s="35"/>
      <c r="Z5097" s="35"/>
      <c r="AA5097" s="35"/>
      <c r="AB5097" s="35"/>
      <c r="AC5097" s="35"/>
      <c r="AD5097" s="35"/>
      <c r="AE5097" s="331"/>
      <c r="AF5097" s="331"/>
      <c r="AG5097" s="331"/>
      <c r="AH5097" s="331"/>
      <c r="AI5097" s="331"/>
      <c r="AJ5097" s="331"/>
      <c r="AK5097" s="331"/>
      <c r="AL5097" s="34"/>
      <c r="AM5097" s="331"/>
      <c r="AN5097" s="35"/>
      <c r="AO5097" s="35"/>
      <c r="AP5097" s="162"/>
      <c r="AQ5097" s="35"/>
      <c r="AR5097" s="35"/>
      <c r="AS5097" s="35"/>
      <c r="AT5097" s="35"/>
      <c r="AU5097" s="35"/>
      <c r="AV5097" s="14"/>
      <c r="AW5097" s="14"/>
      <c r="AX5097" s="14"/>
      <c r="AY5097" s="14"/>
      <c r="AZ5097" s="14"/>
      <c r="BA5097" s="14"/>
    </row>
    <row r="5098" spans="3:53" ht="15.75">
      <c r="C5098" s="35"/>
      <c r="D5098" s="35"/>
      <c r="E5098" s="304"/>
      <c r="F5098" s="304"/>
      <c r="G5098" s="35"/>
      <c r="H5098" s="35"/>
      <c r="I5098" s="35"/>
      <c r="J5098" s="35"/>
      <c r="K5098" s="35"/>
      <c r="L5098" s="38"/>
      <c r="M5098" s="35"/>
      <c r="N5098" s="35"/>
      <c r="O5098" s="35"/>
      <c r="P5098" s="35"/>
      <c r="Q5098" s="35"/>
      <c r="R5098" s="35"/>
      <c r="S5098" s="35"/>
      <c r="T5098" s="35"/>
      <c r="U5098" s="35"/>
      <c r="V5098" s="35"/>
      <c r="W5098" s="35"/>
      <c r="X5098" s="35"/>
      <c r="Y5098" s="35"/>
      <c r="Z5098" s="35"/>
      <c r="AA5098" s="35"/>
      <c r="AB5098" s="35"/>
      <c r="AC5098" s="35"/>
      <c r="AD5098" s="35"/>
      <c r="AE5098" s="331"/>
      <c r="AF5098" s="331"/>
      <c r="AG5098" s="331"/>
      <c r="AH5098" s="331"/>
      <c r="AI5098" s="331"/>
      <c r="AJ5098" s="331"/>
      <c r="AK5098" s="331"/>
      <c r="AL5098" s="34"/>
      <c r="AM5098" s="331"/>
      <c r="AN5098" s="35"/>
      <c r="AO5098" s="35"/>
      <c r="AP5098" s="162"/>
      <c r="AQ5098" s="35"/>
      <c r="AR5098" s="35"/>
      <c r="AS5098" s="35"/>
      <c r="AT5098" s="35"/>
      <c r="AU5098" s="35"/>
      <c r="AV5098" s="14"/>
      <c r="AW5098" s="14"/>
      <c r="AX5098" s="14"/>
      <c r="AY5098" s="14"/>
      <c r="AZ5098" s="14"/>
      <c r="BA5098" s="14"/>
    </row>
    <row r="5099" spans="3:53" ht="15.75">
      <c r="C5099" s="35"/>
      <c r="D5099" s="35"/>
      <c r="E5099" s="304"/>
      <c r="F5099" s="304"/>
      <c r="G5099" s="35"/>
      <c r="H5099" s="35"/>
      <c r="I5099" s="35"/>
      <c r="J5099" s="35"/>
      <c r="K5099" s="35"/>
      <c r="L5099" s="38"/>
      <c r="M5099" s="35"/>
      <c r="N5099" s="35"/>
      <c r="O5099" s="35"/>
      <c r="P5099" s="35"/>
      <c r="Q5099" s="35"/>
      <c r="R5099" s="35"/>
      <c r="S5099" s="35"/>
      <c r="T5099" s="35"/>
      <c r="U5099" s="35"/>
      <c r="V5099" s="35"/>
      <c r="W5099" s="35"/>
      <c r="X5099" s="35"/>
      <c r="Y5099" s="35"/>
      <c r="Z5099" s="35"/>
      <c r="AA5099" s="35"/>
      <c r="AB5099" s="35"/>
      <c r="AC5099" s="35"/>
      <c r="AD5099" s="35"/>
      <c r="AE5099" s="331"/>
      <c r="AF5099" s="331"/>
      <c r="AG5099" s="331"/>
      <c r="AH5099" s="331"/>
      <c r="AI5099" s="331"/>
      <c r="AJ5099" s="331"/>
      <c r="AK5099" s="331"/>
      <c r="AL5099" s="34"/>
      <c r="AM5099" s="331"/>
      <c r="AN5099" s="35"/>
      <c r="AO5099" s="35"/>
      <c r="AP5099" s="162"/>
      <c r="AQ5099" s="35"/>
      <c r="AR5099" s="35"/>
      <c r="AS5099" s="35"/>
      <c r="AT5099" s="35"/>
      <c r="AU5099" s="35"/>
      <c r="AV5099" s="14"/>
      <c r="AW5099" s="14"/>
      <c r="AX5099" s="14"/>
      <c r="AY5099" s="14"/>
      <c r="AZ5099" s="14"/>
      <c r="BA5099" s="14"/>
    </row>
    <row r="5100" spans="3:53" ht="15.75">
      <c r="C5100" s="35"/>
      <c r="D5100" s="35"/>
      <c r="E5100" s="304"/>
      <c r="F5100" s="304"/>
      <c r="G5100" s="35"/>
      <c r="H5100" s="35"/>
      <c r="I5100" s="35"/>
      <c r="J5100" s="35"/>
      <c r="K5100" s="35"/>
      <c r="L5100" s="38"/>
      <c r="M5100" s="35"/>
      <c r="N5100" s="35"/>
      <c r="O5100" s="35"/>
      <c r="P5100" s="35"/>
      <c r="Q5100" s="35"/>
      <c r="R5100" s="35"/>
      <c r="S5100" s="35"/>
      <c r="T5100" s="35"/>
      <c r="U5100" s="35"/>
      <c r="V5100" s="35"/>
      <c r="W5100" s="35"/>
      <c r="X5100" s="35"/>
      <c r="Y5100" s="35"/>
      <c r="Z5100" s="35"/>
      <c r="AA5100" s="35"/>
      <c r="AB5100" s="35"/>
      <c r="AC5100" s="35"/>
      <c r="AD5100" s="35"/>
      <c r="AE5100" s="331"/>
      <c r="AF5100" s="331"/>
      <c r="AG5100" s="331"/>
      <c r="AH5100" s="331"/>
      <c r="AI5100" s="331"/>
      <c r="AJ5100" s="331"/>
      <c r="AK5100" s="331"/>
      <c r="AL5100" s="34"/>
      <c r="AM5100" s="331"/>
      <c r="AN5100" s="35"/>
      <c r="AO5100" s="35"/>
      <c r="AP5100" s="162"/>
      <c r="AQ5100" s="35"/>
      <c r="AR5100" s="35"/>
      <c r="AS5100" s="35"/>
      <c r="AT5100" s="35"/>
      <c r="AU5100" s="35"/>
      <c r="AV5100" s="14"/>
      <c r="AW5100" s="14"/>
      <c r="AX5100" s="14"/>
      <c r="AY5100" s="14"/>
      <c r="AZ5100" s="14"/>
      <c r="BA5100" s="14"/>
    </row>
    <row r="5101" spans="3:53" ht="15.75">
      <c r="C5101" s="35"/>
      <c r="D5101" s="35"/>
      <c r="E5101" s="304"/>
      <c r="F5101" s="304"/>
      <c r="G5101" s="35"/>
      <c r="H5101" s="35"/>
      <c r="I5101" s="35"/>
      <c r="J5101" s="35"/>
      <c r="K5101" s="35"/>
      <c r="L5101" s="38"/>
      <c r="M5101" s="35"/>
      <c r="N5101" s="35"/>
      <c r="O5101" s="35"/>
      <c r="P5101" s="35"/>
      <c r="Q5101" s="35"/>
      <c r="R5101" s="35"/>
      <c r="S5101" s="35"/>
      <c r="T5101" s="35"/>
      <c r="U5101" s="35"/>
      <c r="V5101" s="35"/>
      <c r="W5101" s="35"/>
      <c r="X5101" s="35"/>
      <c r="Y5101" s="35"/>
      <c r="Z5101" s="35"/>
      <c r="AA5101" s="35"/>
      <c r="AB5101" s="35"/>
      <c r="AC5101" s="35"/>
      <c r="AD5101" s="35"/>
      <c r="AE5101" s="331"/>
      <c r="AF5101" s="331"/>
      <c r="AG5101" s="331"/>
      <c r="AH5101" s="331"/>
      <c r="AI5101" s="331"/>
      <c r="AJ5101" s="331"/>
      <c r="AK5101" s="331"/>
      <c r="AL5101" s="34"/>
      <c r="AM5101" s="331"/>
      <c r="AN5101" s="35"/>
      <c r="AO5101" s="35"/>
      <c r="AP5101" s="162"/>
      <c r="AQ5101" s="35"/>
      <c r="AR5101" s="35"/>
      <c r="AS5101" s="35"/>
      <c r="AT5101" s="35"/>
      <c r="AU5101" s="35"/>
      <c r="AV5101" s="14"/>
      <c r="AW5101" s="14"/>
      <c r="AX5101" s="14"/>
      <c r="AY5101" s="14"/>
      <c r="AZ5101" s="14"/>
      <c r="BA5101" s="14"/>
    </row>
    <row r="5102" spans="3:53" ht="15.75">
      <c r="C5102" s="35"/>
      <c r="D5102" s="35"/>
      <c r="E5102" s="304"/>
      <c r="F5102" s="304"/>
      <c r="G5102" s="35"/>
      <c r="H5102" s="35"/>
      <c r="I5102" s="35"/>
      <c r="J5102" s="35"/>
      <c r="K5102" s="35"/>
      <c r="L5102" s="38"/>
      <c r="M5102" s="35"/>
      <c r="N5102" s="35"/>
      <c r="O5102" s="35"/>
      <c r="P5102" s="35"/>
      <c r="Q5102" s="35"/>
      <c r="R5102" s="35"/>
      <c r="S5102" s="35"/>
      <c r="T5102" s="35"/>
      <c r="U5102" s="35"/>
      <c r="V5102" s="35"/>
      <c r="W5102" s="35"/>
      <c r="X5102" s="35"/>
      <c r="Y5102" s="35"/>
      <c r="Z5102" s="35"/>
      <c r="AA5102" s="35"/>
      <c r="AB5102" s="35"/>
      <c r="AC5102" s="35"/>
      <c r="AD5102" s="35"/>
      <c r="AE5102" s="331"/>
      <c r="AF5102" s="331"/>
      <c r="AG5102" s="331"/>
      <c r="AH5102" s="331"/>
      <c r="AI5102" s="331"/>
      <c r="AJ5102" s="331"/>
      <c r="AK5102" s="331"/>
      <c r="AL5102" s="34"/>
      <c r="AM5102" s="331"/>
      <c r="AN5102" s="35"/>
      <c r="AO5102" s="35"/>
      <c r="AP5102" s="162"/>
      <c r="AQ5102" s="35"/>
      <c r="AR5102" s="35"/>
      <c r="AS5102" s="35"/>
      <c r="AT5102" s="35"/>
      <c r="AU5102" s="35"/>
      <c r="AV5102" s="14"/>
      <c r="AW5102" s="14"/>
      <c r="AX5102" s="14"/>
      <c r="AY5102" s="14"/>
      <c r="AZ5102" s="14"/>
      <c r="BA5102" s="14"/>
    </row>
    <row r="5103" spans="3:53" ht="15.75">
      <c r="C5103" s="35"/>
      <c r="D5103" s="35"/>
      <c r="E5103" s="304"/>
      <c r="F5103" s="304"/>
      <c r="G5103" s="35"/>
      <c r="H5103" s="35"/>
      <c r="I5103" s="35"/>
      <c r="J5103" s="35"/>
      <c r="K5103" s="35"/>
      <c r="L5103" s="38"/>
      <c r="M5103" s="35"/>
      <c r="N5103" s="35"/>
      <c r="O5103" s="35"/>
      <c r="P5103" s="35"/>
      <c r="Q5103" s="35"/>
      <c r="R5103" s="35"/>
      <c r="S5103" s="35"/>
      <c r="T5103" s="35"/>
      <c r="U5103" s="35"/>
      <c r="V5103" s="35"/>
      <c r="W5103" s="35"/>
      <c r="X5103" s="35"/>
      <c r="Y5103" s="35"/>
      <c r="Z5103" s="35"/>
      <c r="AA5103" s="35"/>
      <c r="AB5103" s="35"/>
      <c r="AC5103" s="35"/>
      <c r="AD5103" s="35"/>
      <c r="AE5103" s="331"/>
      <c r="AF5103" s="331"/>
      <c r="AG5103" s="331"/>
      <c r="AH5103" s="331"/>
      <c r="AI5103" s="331"/>
      <c r="AJ5103" s="331"/>
      <c r="AK5103" s="331"/>
      <c r="AL5103" s="34"/>
      <c r="AM5103" s="331"/>
      <c r="AN5103" s="35"/>
      <c r="AO5103" s="35"/>
      <c r="AP5103" s="162"/>
      <c r="AQ5103" s="35"/>
      <c r="AR5103" s="35"/>
      <c r="AS5103" s="35"/>
      <c r="AT5103" s="35"/>
      <c r="AU5103" s="35"/>
      <c r="AV5103" s="14"/>
      <c r="AW5103" s="14"/>
      <c r="AX5103" s="14"/>
      <c r="AY5103" s="14"/>
      <c r="AZ5103" s="14"/>
      <c r="BA5103" s="14"/>
    </row>
    <row r="5104" spans="3:53" ht="15.75">
      <c r="C5104" s="35"/>
      <c r="D5104" s="35"/>
      <c r="E5104" s="304"/>
      <c r="F5104" s="304"/>
      <c r="G5104" s="35"/>
      <c r="H5104" s="35"/>
      <c r="I5104" s="35"/>
      <c r="J5104" s="35"/>
      <c r="K5104" s="35"/>
      <c r="L5104" s="38"/>
      <c r="M5104" s="35"/>
      <c r="N5104" s="35"/>
      <c r="O5104" s="35"/>
      <c r="P5104" s="35"/>
      <c r="Q5104" s="35"/>
      <c r="R5104" s="35"/>
      <c r="S5104" s="35"/>
      <c r="T5104" s="35"/>
      <c r="U5104" s="35"/>
      <c r="V5104" s="35"/>
      <c r="W5104" s="35"/>
      <c r="X5104" s="35"/>
      <c r="Y5104" s="35"/>
      <c r="Z5104" s="35"/>
      <c r="AA5104" s="35"/>
      <c r="AB5104" s="35"/>
      <c r="AC5104" s="35"/>
      <c r="AD5104" s="35"/>
      <c r="AE5104" s="331"/>
      <c r="AF5104" s="331"/>
      <c r="AG5104" s="331"/>
      <c r="AH5104" s="331"/>
      <c r="AI5104" s="331"/>
      <c r="AJ5104" s="331"/>
      <c r="AK5104" s="331"/>
      <c r="AL5104" s="34"/>
      <c r="AM5104" s="331"/>
      <c r="AN5104" s="35"/>
      <c r="AO5104" s="35"/>
      <c r="AP5104" s="162"/>
      <c r="AQ5104" s="35"/>
      <c r="AR5104" s="35"/>
      <c r="AS5104" s="35"/>
      <c r="AT5104" s="35"/>
      <c r="AU5104" s="35"/>
      <c r="AV5104" s="14"/>
      <c r="AW5104" s="14"/>
      <c r="AX5104" s="14"/>
      <c r="AY5104" s="14"/>
      <c r="AZ5104" s="14"/>
      <c r="BA5104" s="14"/>
    </row>
    <row r="5105" spans="3:53" ht="15.75">
      <c r="C5105" s="35"/>
      <c r="D5105" s="35"/>
      <c r="E5105" s="304"/>
      <c r="F5105" s="304"/>
      <c r="G5105" s="35"/>
      <c r="H5105" s="35"/>
      <c r="I5105" s="35"/>
      <c r="J5105" s="35"/>
      <c r="K5105" s="35"/>
      <c r="L5105" s="38"/>
      <c r="M5105" s="35"/>
      <c r="N5105" s="35"/>
      <c r="O5105" s="35"/>
      <c r="P5105" s="35"/>
      <c r="Q5105" s="35"/>
      <c r="R5105" s="35"/>
      <c r="S5105" s="35"/>
      <c r="T5105" s="35"/>
      <c r="U5105" s="35"/>
      <c r="V5105" s="35"/>
      <c r="W5105" s="35"/>
      <c r="X5105" s="35"/>
      <c r="Y5105" s="35"/>
      <c r="Z5105" s="35"/>
      <c r="AA5105" s="35"/>
      <c r="AB5105" s="35"/>
      <c r="AC5105" s="35"/>
      <c r="AD5105" s="35"/>
      <c r="AE5105" s="331"/>
      <c r="AF5105" s="331"/>
      <c r="AG5105" s="331"/>
      <c r="AH5105" s="331"/>
      <c r="AI5105" s="331"/>
      <c r="AJ5105" s="331"/>
      <c r="AK5105" s="331"/>
      <c r="AL5105" s="34"/>
      <c r="AM5105" s="331"/>
      <c r="AN5105" s="35"/>
      <c r="AO5105" s="35"/>
      <c r="AP5105" s="162"/>
      <c r="AQ5105" s="35"/>
      <c r="AR5105" s="35"/>
      <c r="AS5105" s="35"/>
      <c r="AT5105" s="35"/>
      <c r="AU5105" s="35"/>
      <c r="AV5105" s="14"/>
      <c r="AW5105" s="14"/>
      <c r="AX5105" s="14"/>
      <c r="AY5105" s="14"/>
      <c r="AZ5105" s="14"/>
      <c r="BA5105" s="14"/>
    </row>
    <row r="5106" spans="3:53" ht="15.75">
      <c r="C5106" s="35"/>
      <c r="D5106" s="35"/>
      <c r="E5106" s="304"/>
      <c r="F5106" s="304"/>
      <c r="G5106" s="35"/>
      <c r="H5106" s="35"/>
      <c r="I5106" s="35"/>
      <c r="J5106" s="35"/>
      <c r="K5106" s="35"/>
      <c r="L5106" s="38"/>
      <c r="M5106" s="35"/>
      <c r="N5106" s="35"/>
      <c r="O5106" s="35"/>
      <c r="P5106" s="35"/>
      <c r="Q5106" s="35"/>
      <c r="R5106" s="35"/>
      <c r="S5106" s="35"/>
      <c r="T5106" s="35"/>
      <c r="U5106" s="35"/>
      <c r="V5106" s="35"/>
      <c r="W5106" s="35"/>
      <c r="X5106" s="35"/>
      <c r="Y5106" s="35"/>
      <c r="Z5106" s="35"/>
      <c r="AA5106" s="35"/>
      <c r="AB5106" s="35"/>
      <c r="AC5106" s="35"/>
      <c r="AD5106" s="35"/>
      <c r="AE5106" s="331"/>
      <c r="AF5106" s="331"/>
      <c r="AG5106" s="331"/>
      <c r="AH5106" s="331"/>
      <c r="AI5106" s="331"/>
      <c r="AJ5106" s="331"/>
      <c r="AK5106" s="331"/>
      <c r="AL5106" s="34"/>
      <c r="AM5106" s="331"/>
      <c r="AN5106" s="35"/>
      <c r="AO5106" s="35"/>
      <c r="AP5106" s="162"/>
      <c r="AQ5106" s="35"/>
      <c r="AR5106" s="35"/>
      <c r="AS5106" s="35"/>
      <c r="AT5106" s="35"/>
      <c r="AU5106" s="35"/>
      <c r="AV5106" s="14"/>
      <c r="AW5106" s="14"/>
      <c r="AX5106" s="14"/>
      <c r="AY5106" s="14"/>
      <c r="AZ5106" s="14"/>
      <c r="BA5106" s="14"/>
    </row>
    <row r="5107" spans="3:53" ht="15.75">
      <c r="C5107" s="35"/>
      <c r="D5107" s="35"/>
      <c r="E5107" s="304"/>
      <c r="F5107" s="304"/>
      <c r="G5107" s="35"/>
      <c r="H5107" s="35"/>
      <c r="I5107" s="35"/>
      <c r="J5107" s="35"/>
      <c r="K5107" s="35"/>
      <c r="L5107" s="38"/>
      <c r="M5107" s="35"/>
      <c r="N5107" s="35"/>
      <c r="O5107" s="35"/>
      <c r="P5107" s="35"/>
      <c r="Q5107" s="35"/>
      <c r="R5107" s="35"/>
      <c r="S5107" s="35"/>
      <c r="T5107" s="35"/>
      <c r="U5107" s="35"/>
      <c r="V5107" s="35"/>
      <c r="W5107" s="35"/>
      <c r="X5107" s="35"/>
      <c r="Y5107" s="35"/>
      <c r="Z5107" s="35"/>
      <c r="AA5107" s="35"/>
      <c r="AB5107" s="35"/>
      <c r="AC5107" s="35"/>
      <c r="AD5107" s="35"/>
      <c r="AE5107" s="331"/>
      <c r="AF5107" s="331"/>
      <c r="AG5107" s="331"/>
      <c r="AH5107" s="331"/>
      <c r="AI5107" s="331"/>
      <c r="AJ5107" s="331"/>
      <c r="AK5107" s="331"/>
      <c r="AL5107" s="34"/>
      <c r="AM5107" s="331"/>
      <c r="AN5107" s="35"/>
      <c r="AO5107" s="35"/>
      <c r="AP5107" s="162"/>
      <c r="AQ5107" s="35"/>
      <c r="AR5107" s="35"/>
      <c r="AS5107" s="35"/>
      <c r="AT5107" s="35"/>
      <c r="AU5107" s="35"/>
      <c r="AV5107" s="14"/>
      <c r="AW5107" s="14"/>
      <c r="AX5107" s="14"/>
      <c r="AY5107" s="14"/>
      <c r="AZ5107" s="14"/>
      <c r="BA5107" s="14"/>
    </row>
    <row r="5108" spans="3:53" ht="15.75">
      <c r="C5108" s="35"/>
      <c r="D5108" s="35"/>
      <c r="E5108" s="304"/>
      <c r="F5108" s="304"/>
      <c r="G5108" s="35"/>
      <c r="H5108" s="35"/>
      <c r="I5108" s="35"/>
      <c r="J5108" s="35"/>
      <c r="K5108" s="35"/>
      <c r="L5108" s="38"/>
      <c r="M5108" s="35"/>
      <c r="N5108" s="35"/>
      <c r="O5108" s="35"/>
      <c r="P5108" s="35"/>
      <c r="Q5108" s="35"/>
      <c r="R5108" s="35"/>
      <c r="S5108" s="35"/>
      <c r="T5108" s="35"/>
      <c r="U5108" s="35"/>
      <c r="V5108" s="35"/>
      <c r="W5108" s="35"/>
      <c r="X5108" s="35"/>
      <c r="Y5108" s="35"/>
      <c r="Z5108" s="35"/>
      <c r="AA5108" s="35"/>
      <c r="AB5108" s="35"/>
      <c r="AC5108" s="35"/>
      <c r="AD5108" s="35"/>
      <c r="AE5108" s="331"/>
      <c r="AF5108" s="331"/>
      <c r="AG5108" s="331"/>
      <c r="AH5108" s="331"/>
      <c r="AI5108" s="331"/>
      <c r="AJ5108" s="331"/>
      <c r="AK5108" s="331"/>
      <c r="AL5108" s="34"/>
      <c r="AM5108" s="331"/>
      <c r="AN5108" s="35"/>
      <c r="AO5108" s="35"/>
      <c r="AP5108" s="162"/>
      <c r="AQ5108" s="35"/>
      <c r="AR5108" s="35"/>
      <c r="AS5108" s="35"/>
      <c r="AT5108" s="35"/>
      <c r="AU5108" s="35"/>
      <c r="AV5108" s="14"/>
      <c r="AW5108" s="14"/>
      <c r="AX5108" s="14"/>
      <c r="AY5108" s="14"/>
      <c r="AZ5108" s="14"/>
      <c r="BA5108" s="14"/>
    </row>
    <row r="5109" spans="3:53" ht="15.75">
      <c r="C5109" s="35"/>
      <c r="D5109" s="35"/>
      <c r="E5109" s="304"/>
      <c r="F5109" s="304"/>
      <c r="G5109" s="35"/>
      <c r="H5109" s="35"/>
      <c r="I5109" s="35"/>
      <c r="J5109" s="35"/>
      <c r="K5109" s="35"/>
      <c r="L5109" s="38"/>
      <c r="M5109" s="35"/>
      <c r="N5109" s="35"/>
      <c r="O5109" s="35"/>
      <c r="P5109" s="35"/>
      <c r="Q5109" s="35"/>
      <c r="R5109" s="35"/>
      <c r="S5109" s="35"/>
      <c r="T5109" s="35"/>
      <c r="U5109" s="35"/>
      <c r="V5109" s="35"/>
      <c r="W5109" s="35"/>
      <c r="X5109" s="35"/>
      <c r="Y5109" s="35"/>
      <c r="Z5109" s="35"/>
      <c r="AA5109" s="35"/>
      <c r="AB5109" s="35"/>
      <c r="AC5109" s="35"/>
      <c r="AD5109" s="35"/>
      <c r="AE5109" s="331"/>
      <c r="AF5109" s="331"/>
      <c r="AG5109" s="331"/>
      <c r="AH5109" s="331"/>
      <c r="AI5109" s="331"/>
      <c r="AJ5109" s="331"/>
      <c r="AK5109" s="331"/>
      <c r="AL5109" s="34"/>
      <c r="AM5109" s="331"/>
      <c r="AN5109" s="35"/>
      <c r="AO5109" s="35"/>
      <c r="AP5109" s="162"/>
      <c r="AQ5109" s="35"/>
      <c r="AR5109" s="35"/>
      <c r="AS5109" s="35"/>
      <c r="AT5109" s="35"/>
      <c r="AU5109" s="35"/>
      <c r="AV5109" s="14"/>
      <c r="AW5109" s="14"/>
      <c r="AX5109" s="14"/>
      <c r="AY5109" s="14"/>
      <c r="AZ5109" s="14"/>
      <c r="BA5109" s="14"/>
    </row>
    <row r="5110" spans="3:53" ht="15.75">
      <c r="C5110" s="35"/>
      <c r="D5110" s="35"/>
      <c r="E5110" s="304"/>
      <c r="F5110" s="304"/>
      <c r="G5110" s="35"/>
      <c r="H5110" s="35"/>
      <c r="I5110" s="35"/>
      <c r="J5110" s="35"/>
      <c r="K5110" s="35"/>
      <c r="L5110" s="38"/>
      <c r="M5110" s="35"/>
      <c r="N5110" s="35"/>
      <c r="O5110" s="35"/>
      <c r="P5110" s="35"/>
      <c r="Q5110" s="35"/>
      <c r="R5110" s="35"/>
      <c r="S5110" s="35"/>
      <c r="T5110" s="35"/>
      <c r="U5110" s="35"/>
      <c r="V5110" s="35"/>
      <c r="W5110" s="35"/>
      <c r="X5110" s="35"/>
      <c r="Y5110" s="35"/>
      <c r="Z5110" s="35"/>
      <c r="AA5110" s="35"/>
      <c r="AB5110" s="35"/>
      <c r="AC5110" s="35"/>
      <c r="AD5110" s="35"/>
      <c r="AE5110" s="331"/>
      <c r="AF5110" s="331"/>
      <c r="AG5110" s="331"/>
      <c r="AH5110" s="331"/>
      <c r="AI5110" s="331"/>
      <c r="AJ5110" s="331"/>
      <c r="AK5110" s="331"/>
      <c r="AL5110" s="34"/>
      <c r="AM5110" s="331"/>
      <c r="AN5110" s="35"/>
      <c r="AO5110" s="35"/>
      <c r="AP5110" s="162"/>
      <c r="AQ5110" s="35"/>
      <c r="AR5110" s="35"/>
      <c r="AS5110" s="35"/>
      <c r="AT5110" s="35"/>
      <c r="AU5110" s="35"/>
      <c r="AV5110" s="14"/>
      <c r="AW5110" s="14"/>
      <c r="AX5110" s="14"/>
      <c r="AY5110" s="14"/>
      <c r="AZ5110" s="14"/>
      <c r="BA5110" s="14"/>
    </row>
    <row r="5111" spans="3:53" ht="15.75">
      <c r="C5111" s="35"/>
      <c r="D5111" s="35"/>
      <c r="E5111" s="304"/>
      <c r="F5111" s="304"/>
      <c r="G5111" s="35"/>
      <c r="H5111" s="35"/>
      <c r="I5111" s="35"/>
      <c r="J5111" s="35"/>
      <c r="K5111" s="35"/>
      <c r="L5111" s="38"/>
      <c r="M5111" s="35"/>
      <c r="N5111" s="35"/>
      <c r="O5111" s="35"/>
      <c r="P5111" s="35"/>
      <c r="Q5111" s="35"/>
      <c r="R5111" s="35"/>
      <c r="S5111" s="35"/>
      <c r="T5111" s="35"/>
      <c r="U5111" s="35"/>
      <c r="V5111" s="35"/>
      <c r="W5111" s="35"/>
      <c r="X5111" s="35"/>
      <c r="Y5111" s="35"/>
      <c r="Z5111" s="35"/>
      <c r="AA5111" s="35"/>
      <c r="AB5111" s="35"/>
      <c r="AC5111" s="35"/>
      <c r="AD5111" s="35"/>
      <c r="AE5111" s="331"/>
      <c r="AF5111" s="331"/>
      <c r="AG5111" s="331"/>
      <c r="AH5111" s="331"/>
      <c r="AI5111" s="331"/>
      <c r="AJ5111" s="331"/>
      <c r="AK5111" s="331"/>
      <c r="AL5111" s="34"/>
      <c r="AM5111" s="331"/>
      <c r="AN5111" s="35"/>
      <c r="AO5111" s="35"/>
      <c r="AP5111" s="162"/>
      <c r="AQ5111" s="35"/>
      <c r="AR5111" s="35"/>
      <c r="AS5111" s="35"/>
      <c r="AT5111" s="35"/>
      <c r="AU5111" s="35"/>
      <c r="AV5111" s="14"/>
      <c r="AW5111" s="14"/>
      <c r="AX5111" s="14"/>
      <c r="AY5111" s="14"/>
      <c r="AZ5111" s="14"/>
      <c r="BA5111" s="14"/>
    </row>
    <row r="5112" spans="3:53" ht="15.75">
      <c r="C5112" s="35"/>
      <c r="D5112" s="35"/>
      <c r="E5112" s="304"/>
      <c r="F5112" s="304"/>
      <c r="G5112" s="35"/>
      <c r="H5112" s="35"/>
      <c r="I5112" s="35"/>
      <c r="J5112" s="35"/>
      <c r="K5112" s="35"/>
      <c r="L5112" s="38"/>
      <c r="M5112" s="35"/>
      <c r="N5112" s="35"/>
      <c r="O5112" s="35"/>
      <c r="P5112" s="35"/>
      <c r="Q5112" s="35"/>
      <c r="R5112" s="35"/>
      <c r="S5112" s="35"/>
      <c r="T5112" s="35"/>
      <c r="U5112" s="35"/>
      <c r="V5112" s="35"/>
      <c r="W5112" s="35"/>
      <c r="X5112" s="35"/>
      <c r="Y5112" s="35"/>
      <c r="Z5112" s="35"/>
      <c r="AA5112" s="35"/>
      <c r="AB5112" s="35"/>
      <c r="AC5112" s="35"/>
      <c r="AD5112" s="35"/>
      <c r="AE5112" s="331"/>
      <c r="AF5112" s="331"/>
      <c r="AG5112" s="331"/>
      <c r="AH5112" s="331"/>
      <c r="AI5112" s="331"/>
      <c r="AJ5112" s="331"/>
      <c r="AK5112" s="331"/>
      <c r="AL5112" s="34"/>
      <c r="AM5112" s="331"/>
      <c r="AN5112" s="35"/>
      <c r="AO5112" s="35"/>
      <c r="AP5112" s="162"/>
      <c r="AQ5112" s="35"/>
      <c r="AR5112" s="35"/>
      <c r="AS5112" s="35"/>
      <c r="AT5112" s="35"/>
      <c r="AU5112" s="35"/>
      <c r="AV5112" s="14"/>
      <c r="AW5112" s="14"/>
      <c r="AX5112" s="14"/>
      <c r="AY5112" s="14"/>
      <c r="AZ5112" s="14"/>
      <c r="BA5112" s="14"/>
    </row>
    <row r="5113" spans="3:53" ht="15.75">
      <c r="C5113" s="35"/>
      <c r="D5113" s="35"/>
      <c r="E5113" s="304"/>
      <c r="F5113" s="304"/>
      <c r="G5113" s="35"/>
      <c r="H5113" s="35"/>
      <c r="I5113" s="35"/>
      <c r="J5113" s="35"/>
      <c r="K5113" s="35"/>
      <c r="L5113" s="38"/>
      <c r="M5113" s="35"/>
      <c r="N5113" s="35"/>
      <c r="O5113" s="35"/>
      <c r="P5113" s="35"/>
      <c r="Q5113" s="35"/>
      <c r="R5113" s="35"/>
      <c r="S5113" s="35"/>
      <c r="T5113" s="35"/>
      <c r="U5113" s="35"/>
      <c r="V5113" s="35"/>
      <c r="W5113" s="35"/>
      <c r="X5113" s="35"/>
      <c r="Y5113" s="35"/>
      <c r="Z5113" s="35"/>
      <c r="AA5113" s="35"/>
      <c r="AB5113" s="35"/>
      <c r="AC5113" s="35"/>
      <c r="AD5113" s="35"/>
      <c r="AE5113" s="331"/>
      <c r="AF5113" s="331"/>
      <c r="AG5113" s="331"/>
      <c r="AH5113" s="331"/>
      <c r="AI5113" s="331"/>
      <c r="AJ5113" s="331"/>
      <c r="AK5113" s="331"/>
      <c r="AL5113" s="34"/>
      <c r="AM5113" s="331"/>
      <c r="AN5113" s="35"/>
      <c r="AO5113" s="35"/>
      <c r="AP5113" s="162"/>
      <c r="AQ5113" s="35"/>
      <c r="AR5113" s="35"/>
      <c r="AS5113" s="35"/>
      <c r="AT5113" s="35"/>
      <c r="AU5113" s="35"/>
      <c r="AV5113" s="14"/>
      <c r="AW5113" s="14"/>
      <c r="AX5113" s="14"/>
      <c r="AY5113" s="14"/>
      <c r="AZ5113" s="14"/>
      <c r="BA5113" s="14"/>
    </row>
    <row r="5114" spans="3:53" ht="15.75">
      <c r="C5114" s="35"/>
      <c r="D5114" s="35"/>
      <c r="E5114" s="304"/>
      <c r="F5114" s="304"/>
      <c r="G5114" s="35"/>
      <c r="H5114" s="35"/>
      <c r="I5114" s="35"/>
      <c r="J5114" s="35"/>
      <c r="K5114" s="35"/>
      <c r="L5114" s="38"/>
      <c r="M5114" s="35"/>
      <c r="N5114" s="35"/>
      <c r="O5114" s="35"/>
      <c r="P5114" s="35"/>
      <c r="Q5114" s="35"/>
      <c r="R5114" s="35"/>
      <c r="S5114" s="35"/>
      <c r="T5114" s="35"/>
      <c r="U5114" s="35"/>
      <c r="V5114" s="35"/>
      <c r="W5114" s="35"/>
      <c r="X5114" s="35"/>
      <c r="Y5114" s="35"/>
      <c r="Z5114" s="35"/>
      <c r="AA5114" s="35"/>
      <c r="AB5114" s="35"/>
      <c r="AC5114" s="35"/>
      <c r="AD5114" s="35"/>
      <c r="AE5114" s="331"/>
      <c r="AF5114" s="331"/>
      <c r="AG5114" s="331"/>
      <c r="AH5114" s="331"/>
      <c r="AI5114" s="331"/>
      <c r="AJ5114" s="331"/>
      <c r="AK5114" s="331"/>
      <c r="AL5114" s="34"/>
      <c r="AM5114" s="331"/>
      <c r="AN5114" s="35"/>
      <c r="AO5114" s="35"/>
      <c r="AP5114" s="162"/>
      <c r="AQ5114" s="35"/>
      <c r="AR5114" s="35"/>
      <c r="AS5114" s="35"/>
      <c r="AT5114" s="35"/>
      <c r="AU5114" s="35"/>
      <c r="AV5114" s="14"/>
      <c r="AW5114" s="14"/>
      <c r="AX5114" s="14"/>
      <c r="AY5114" s="14"/>
      <c r="AZ5114" s="14"/>
      <c r="BA5114" s="14"/>
    </row>
    <row r="5115" spans="3:53" ht="15.75">
      <c r="C5115" s="35"/>
      <c r="D5115" s="35"/>
      <c r="E5115" s="304"/>
      <c r="F5115" s="304"/>
      <c r="G5115" s="35"/>
      <c r="H5115" s="35"/>
      <c r="I5115" s="35"/>
      <c r="J5115" s="35"/>
      <c r="K5115" s="35"/>
      <c r="L5115" s="38"/>
      <c r="M5115" s="35"/>
      <c r="N5115" s="35"/>
      <c r="O5115" s="35"/>
      <c r="P5115" s="35"/>
      <c r="Q5115" s="35"/>
      <c r="R5115" s="35"/>
      <c r="S5115" s="35"/>
      <c r="T5115" s="35"/>
      <c r="U5115" s="35"/>
      <c r="V5115" s="35"/>
      <c r="W5115" s="35"/>
      <c r="X5115" s="35"/>
      <c r="Y5115" s="35"/>
      <c r="Z5115" s="35"/>
      <c r="AA5115" s="35"/>
      <c r="AB5115" s="35"/>
      <c r="AC5115" s="35"/>
      <c r="AD5115" s="35"/>
      <c r="AE5115" s="331"/>
      <c r="AF5115" s="331"/>
      <c r="AG5115" s="331"/>
      <c r="AH5115" s="331"/>
      <c r="AI5115" s="331"/>
      <c r="AJ5115" s="331"/>
      <c r="AK5115" s="331"/>
      <c r="AL5115" s="34"/>
      <c r="AM5115" s="331"/>
      <c r="AN5115" s="35"/>
      <c r="AO5115" s="35"/>
      <c r="AP5115" s="162"/>
      <c r="AQ5115" s="35"/>
      <c r="AR5115" s="35"/>
      <c r="AS5115" s="35"/>
      <c r="AT5115" s="35"/>
      <c r="AU5115" s="35"/>
      <c r="AV5115" s="14"/>
      <c r="AW5115" s="14"/>
      <c r="AX5115" s="14"/>
      <c r="AY5115" s="14"/>
      <c r="AZ5115" s="14"/>
      <c r="BA5115" s="14"/>
    </row>
    <row r="5116" spans="3:53" ht="15.75">
      <c r="C5116" s="35"/>
      <c r="D5116" s="35"/>
      <c r="E5116" s="304"/>
      <c r="F5116" s="304"/>
      <c r="G5116" s="35"/>
      <c r="H5116" s="35"/>
      <c r="I5116" s="35"/>
      <c r="J5116" s="35"/>
      <c r="K5116" s="35"/>
      <c r="L5116" s="38"/>
      <c r="M5116" s="35"/>
      <c r="N5116" s="35"/>
      <c r="O5116" s="35"/>
      <c r="P5116" s="35"/>
      <c r="Q5116" s="35"/>
      <c r="R5116" s="35"/>
      <c r="S5116" s="35"/>
      <c r="T5116" s="35"/>
      <c r="U5116" s="35"/>
      <c r="V5116" s="35"/>
      <c r="W5116" s="35"/>
      <c r="X5116" s="35"/>
      <c r="Y5116" s="35"/>
      <c r="Z5116" s="35"/>
      <c r="AA5116" s="35"/>
      <c r="AB5116" s="35"/>
      <c r="AC5116" s="35"/>
      <c r="AD5116" s="35"/>
      <c r="AE5116" s="331"/>
      <c r="AF5116" s="331"/>
      <c r="AG5116" s="331"/>
      <c r="AH5116" s="331"/>
      <c r="AI5116" s="331"/>
      <c r="AJ5116" s="331"/>
      <c r="AK5116" s="331"/>
      <c r="AL5116" s="34"/>
      <c r="AM5116" s="331"/>
      <c r="AN5116" s="35"/>
      <c r="AO5116" s="35"/>
      <c r="AP5116" s="162"/>
      <c r="AQ5116" s="35"/>
      <c r="AR5116" s="35"/>
      <c r="AS5116" s="35"/>
      <c r="AT5116" s="35"/>
      <c r="AU5116" s="35"/>
      <c r="AV5116" s="14"/>
      <c r="AW5116" s="14"/>
      <c r="AX5116" s="14"/>
      <c r="AY5116" s="14"/>
      <c r="AZ5116" s="14"/>
      <c r="BA5116" s="14"/>
    </row>
    <row r="5117" spans="3:53" ht="15.75">
      <c r="C5117" s="35"/>
      <c r="D5117" s="35"/>
      <c r="E5117" s="304"/>
      <c r="F5117" s="304"/>
      <c r="G5117" s="35"/>
      <c r="H5117" s="35"/>
      <c r="I5117" s="35"/>
      <c r="J5117" s="35"/>
      <c r="K5117" s="35"/>
      <c r="L5117" s="38"/>
      <c r="M5117" s="35"/>
      <c r="N5117" s="35"/>
      <c r="O5117" s="35"/>
      <c r="P5117" s="35"/>
      <c r="Q5117" s="35"/>
      <c r="R5117" s="35"/>
      <c r="S5117" s="35"/>
      <c r="T5117" s="35"/>
      <c r="U5117" s="35"/>
      <c r="V5117" s="35"/>
      <c r="W5117" s="35"/>
      <c r="X5117" s="35"/>
      <c r="Y5117" s="35"/>
      <c r="Z5117" s="35"/>
      <c r="AA5117" s="35"/>
      <c r="AB5117" s="35"/>
      <c r="AC5117" s="35"/>
      <c r="AD5117" s="35"/>
      <c r="AE5117" s="331"/>
      <c r="AF5117" s="331"/>
      <c r="AG5117" s="331"/>
      <c r="AH5117" s="331"/>
      <c r="AI5117" s="331"/>
      <c r="AJ5117" s="331"/>
      <c r="AK5117" s="331"/>
      <c r="AL5117" s="34"/>
      <c r="AM5117" s="331"/>
      <c r="AN5117" s="35"/>
      <c r="AO5117" s="35"/>
      <c r="AP5117" s="162"/>
      <c r="AQ5117" s="35"/>
      <c r="AR5117" s="35"/>
      <c r="AS5117" s="35"/>
      <c r="AT5117" s="35"/>
      <c r="AU5117" s="35"/>
      <c r="AV5117" s="14"/>
      <c r="AW5117" s="14"/>
      <c r="AX5117" s="14"/>
      <c r="AY5117" s="14"/>
      <c r="AZ5117" s="14"/>
      <c r="BA5117" s="14"/>
    </row>
    <row r="5118" spans="3:53" ht="15.75">
      <c r="C5118" s="35"/>
      <c r="D5118" s="35"/>
      <c r="E5118" s="304"/>
      <c r="F5118" s="304"/>
      <c r="G5118" s="35"/>
      <c r="H5118" s="35"/>
      <c r="I5118" s="35"/>
      <c r="J5118" s="35"/>
      <c r="K5118" s="35"/>
      <c r="L5118" s="38"/>
      <c r="M5118" s="35"/>
      <c r="N5118" s="35"/>
      <c r="O5118" s="35"/>
      <c r="P5118" s="35"/>
      <c r="Q5118" s="35"/>
      <c r="R5118" s="35"/>
      <c r="S5118" s="35"/>
      <c r="T5118" s="35"/>
      <c r="U5118" s="35"/>
      <c r="V5118" s="35"/>
      <c r="W5118" s="35"/>
      <c r="X5118" s="35"/>
      <c r="Y5118" s="35"/>
      <c r="Z5118" s="35"/>
      <c r="AA5118" s="35"/>
      <c r="AB5118" s="35"/>
      <c r="AC5118" s="35"/>
      <c r="AD5118" s="35"/>
      <c r="AE5118" s="331"/>
      <c r="AF5118" s="331"/>
      <c r="AG5118" s="331"/>
      <c r="AH5118" s="331"/>
      <c r="AI5118" s="331"/>
      <c r="AJ5118" s="331"/>
      <c r="AK5118" s="331"/>
      <c r="AL5118" s="34"/>
      <c r="AM5118" s="331"/>
      <c r="AN5118" s="35"/>
      <c r="AO5118" s="35"/>
      <c r="AP5118" s="162"/>
      <c r="AQ5118" s="35"/>
      <c r="AR5118" s="35"/>
      <c r="AS5118" s="35"/>
      <c r="AT5118" s="35"/>
      <c r="AU5118" s="35"/>
      <c r="AV5118" s="14"/>
      <c r="AW5118" s="14"/>
      <c r="AX5118" s="14"/>
      <c r="AY5118" s="14"/>
      <c r="AZ5118" s="14"/>
      <c r="BA5118" s="14"/>
    </row>
    <row r="5119" spans="3:53" ht="15.75">
      <c r="C5119" s="35"/>
      <c r="D5119" s="35"/>
      <c r="E5119" s="304"/>
      <c r="F5119" s="304"/>
      <c r="G5119" s="35"/>
      <c r="H5119" s="35"/>
      <c r="I5119" s="35"/>
      <c r="J5119" s="35"/>
      <c r="K5119" s="35"/>
      <c r="L5119" s="38"/>
      <c r="M5119" s="35"/>
      <c r="N5119" s="35"/>
      <c r="O5119" s="35"/>
      <c r="P5119" s="35"/>
      <c r="Q5119" s="35"/>
      <c r="R5119" s="35"/>
      <c r="S5119" s="35"/>
      <c r="T5119" s="35"/>
      <c r="U5119" s="35"/>
      <c r="V5119" s="35"/>
      <c r="W5119" s="35"/>
      <c r="X5119" s="35"/>
      <c r="Y5119" s="35"/>
      <c r="Z5119" s="35"/>
      <c r="AA5119" s="35"/>
      <c r="AB5119" s="35"/>
      <c r="AC5119" s="35"/>
      <c r="AD5119" s="35"/>
      <c r="AE5119" s="331"/>
      <c r="AF5119" s="331"/>
      <c r="AG5119" s="331"/>
      <c r="AH5119" s="331"/>
      <c r="AI5119" s="331"/>
      <c r="AJ5119" s="331"/>
      <c r="AK5119" s="331"/>
      <c r="AL5119" s="34"/>
      <c r="AM5119" s="331"/>
      <c r="AN5119" s="35"/>
      <c r="AO5119" s="35"/>
      <c r="AP5119" s="162"/>
      <c r="AQ5119" s="35"/>
      <c r="AR5119" s="35"/>
      <c r="AS5119" s="35"/>
      <c r="AT5119" s="35"/>
      <c r="AU5119" s="35"/>
      <c r="AV5119" s="14"/>
      <c r="AW5119" s="14"/>
      <c r="AX5119" s="14"/>
      <c r="AY5119" s="14"/>
      <c r="AZ5119" s="14"/>
      <c r="BA5119" s="14"/>
    </row>
    <row r="5120" spans="3:53" ht="15.75">
      <c r="C5120" s="35"/>
      <c r="D5120" s="35"/>
      <c r="E5120" s="304"/>
      <c r="F5120" s="304"/>
      <c r="G5120" s="35"/>
      <c r="H5120" s="35"/>
      <c r="I5120" s="35"/>
      <c r="J5120" s="35"/>
      <c r="K5120" s="35"/>
      <c r="L5120" s="38"/>
      <c r="M5120" s="35"/>
      <c r="N5120" s="35"/>
      <c r="O5120" s="35"/>
      <c r="P5120" s="35"/>
      <c r="Q5120" s="35"/>
      <c r="R5120" s="35"/>
      <c r="S5120" s="35"/>
      <c r="T5120" s="35"/>
      <c r="U5120" s="35"/>
      <c r="V5120" s="35"/>
      <c r="W5120" s="35"/>
      <c r="X5120" s="35"/>
      <c r="Y5120" s="35"/>
      <c r="Z5120" s="35"/>
      <c r="AA5120" s="35"/>
      <c r="AB5120" s="35"/>
      <c r="AC5120" s="35"/>
      <c r="AD5120" s="35"/>
      <c r="AE5120" s="331"/>
      <c r="AF5120" s="331"/>
      <c r="AG5120" s="331"/>
      <c r="AH5120" s="331"/>
      <c r="AI5120" s="331"/>
      <c r="AJ5120" s="331"/>
      <c r="AK5120" s="331"/>
      <c r="AL5120" s="34"/>
      <c r="AM5120" s="331"/>
      <c r="AN5120" s="35"/>
      <c r="AO5120" s="35"/>
      <c r="AP5120" s="162"/>
      <c r="AQ5120" s="35"/>
      <c r="AR5120" s="35"/>
      <c r="AS5120" s="35"/>
      <c r="AT5120" s="35"/>
      <c r="AU5120" s="35"/>
      <c r="AV5120" s="14"/>
      <c r="AW5120" s="14"/>
      <c r="AX5120" s="14"/>
      <c r="AY5120" s="14"/>
      <c r="AZ5120" s="14"/>
      <c r="BA5120" s="14"/>
    </row>
    <row r="5121" spans="3:53" ht="15.75">
      <c r="C5121" s="35"/>
      <c r="D5121" s="35"/>
      <c r="E5121" s="304"/>
      <c r="F5121" s="304"/>
      <c r="G5121" s="35"/>
      <c r="H5121" s="35"/>
      <c r="I5121" s="35"/>
      <c r="J5121" s="35"/>
      <c r="K5121" s="35"/>
      <c r="L5121" s="38"/>
      <c r="M5121" s="35"/>
      <c r="N5121" s="35"/>
      <c r="O5121" s="35"/>
      <c r="P5121" s="35"/>
      <c r="Q5121" s="35"/>
      <c r="R5121" s="35"/>
      <c r="S5121" s="35"/>
      <c r="T5121" s="35"/>
      <c r="U5121" s="35"/>
      <c r="V5121" s="35"/>
      <c r="W5121" s="35"/>
      <c r="X5121" s="35"/>
      <c r="Y5121" s="35"/>
      <c r="Z5121" s="35"/>
      <c r="AA5121" s="35"/>
      <c r="AB5121" s="35"/>
      <c r="AC5121" s="35"/>
      <c r="AD5121" s="35"/>
      <c r="AE5121" s="331"/>
      <c r="AF5121" s="331"/>
      <c r="AG5121" s="331"/>
      <c r="AH5121" s="331"/>
      <c r="AI5121" s="331"/>
      <c r="AJ5121" s="331"/>
      <c r="AK5121" s="331"/>
      <c r="AL5121" s="34"/>
      <c r="AM5121" s="331"/>
      <c r="AN5121" s="35"/>
      <c r="AO5121" s="35"/>
      <c r="AP5121" s="162"/>
      <c r="AQ5121" s="35"/>
      <c r="AR5121" s="35"/>
      <c r="AS5121" s="35"/>
      <c r="AT5121" s="35"/>
      <c r="AU5121" s="35"/>
      <c r="AV5121" s="14"/>
      <c r="AW5121" s="14"/>
      <c r="AX5121" s="14"/>
      <c r="AY5121" s="14"/>
      <c r="AZ5121" s="14"/>
      <c r="BA5121" s="14"/>
    </row>
    <row r="5122" spans="3:53" ht="15.75">
      <c r="C5122" s="35"/>
      <c r="D5122" s="35"/>
      <c r="E5122" s="304"/>
      <c r="F5122" s="304"/>
      <c r="G5122" s="35"/>
      <c r="H5122" s="35"/>
      <c r="I5122" s="35"/>
      <c r="J5122" s="35"/>
      <c r="K5122" s="35"/>
      <c r="L5122" s="38"/>
      <c r="M5122" s="35"/>
      <c r="N5122" s="35"/>
      <c r="O5122" s="35"/>
      <c r="P5122" s="35"/>
      <c r="Q5122" s="35"/>
      <c r="R5122" s="35"/>
      <c r="S5122" s="35"/>
      <c r="T5122" s="35"/>
      <c r="U5122" s="35"/>
      <c r="V5122" s="35"/>
      <c r="W5122" s="35"/>
      <c r="X5122" s="35"/>
      <c r="Y5122" s="35"/>
      <c r="Z5122" s="35"/>
      <c r="AA5122" s="35"/>
      <c r="AB5122" s="35"/>
      <c r="AC5122" s="35"/>
      <c r="AD5122" s="35"/>
      <c r="AE5122" s="331"/>
      <c r="AF5122" s="331"/>
      <c r="AG5122" s="331"/>
      <c r="AH5122" s="331"/>
      <c r="AI5122" s="331"/>
      <c r="AJ5122" s="331"/>
      <c r="AK5122" s="331"/>
      <c r="AL5122" s="34"/>
      <c r="AM5122" s="331"/>
      <c r="AN5122" s="35"/>
      <c r="AO5122" s="35"/>
      <c r="AP5122" s="162"/>
      <c r="AQ5122" s="35"/>
      <c r="AR5122" s="35"/>
      <c r="AS5122" s="35"/>
      <c r="AT5122" s="35"/>
      <c r="AU5122" s="35"/>
      <c r="AV5122" s="14"/>
      <c r="AW5122" s="14"/>
      <c r="AX5122" s="14"/>
      <c r="AY5122" s="14"/>
      <c r="AZ5122" s="14"/>
      <c r="BA5122" s="14"/>
    </row>
    <row r="5123" spans="3:53" ht="15.75">
      <c r="C5123" s="35"/>
      <c r="D5123" s="35"/>
      <c r="E5123" s="304"/>
      <c r="F5123" s="304"/>
      <c r="G5123" s="35"/>
      <c r="H5123" s="35"/>
      <c r="I5123" s="35"/>
      <c r="J5123" s="35"/>
      <c r="K5123" s="35"/>
      <c r="L5123" s="38"/>
      <c r="M5123" s="35"/>
      <c r="N5123" s="35"/>
      <c r="O5123" s="35"/>
      <c r="P5123" s="35"/>
      <c r="Q5123" s="35"/>
      <c r="R5123" s="35"/>
      <c r="S5123" s="35"/>
      <c r="T5123" s="35"/>
      <c r="U5123" s="35"/>
      <c r="V5123" s="35"/>
      <c r="W5123" s="35"/>
      <c r="X5123" s="35"/>
      <c r="Y5123" s="35"/>
      <c r="Z5123" s="35"/>
      <c r="AA5123" s="35"/>
      <c r="AB5123" s="35"/>
      <c r="AC5123" s="35"/>
      <c r="AD5123" s="35"/>
      <c r="AE5123" s="331"/>
      <c r="AF5123" s="331"/>
      <c r="AG5123" s="331"/>
      <c r="AH5123" s="331"/>
      <c r="AI5123" s="331"/>
      <c r="AJ5123" s="331"/>
      <c r="AK5123" s="331"/>
      <c r="AL5123" s="34"/>
      <c r="AM5123" s="331"/>
      <c r="AN5123" s="35"/>
      <c r="AO5123" s="35"/>
      <c r="AP5123" s="162"/>
      <c r="AQ5123" s="35"/>
      <c r="AR5123" s="35"/>
      <c r="AS5123" s="35"/>
      <c r="AT5123" s="35"/>
      <c r="AU5123" s="35"/>
      <c r="AV5123" s="14"/>
      <c r="AW5123" s="14"/>
      <c r="AX5123" s="14"/>
      <c r="AY5123" s="14"/>
      <c r="AZ5123" s="14"/>
      <c r="BA5123" s="14"/>
    </row>
    <row r="5124" spans="3:53" ht="15.75">
      <c r="C5124" s="35"/>
      <c r="D5124" s="35"/>
      <c r="E5124" s="304"/>
      <c r="F5124" s="304"/>
      <c r="G5124" s="35"/>
      <c r="H5124" s="35"/>
      <c r="I5124" s="35"/>
      <c r="J5124" s="35"/>
      <c r="K5124" s="35"/>
      <c r="L5124" s="38"/>
      <c r="M5124" s="35"/>
      <c r="N5124" s="35"/>
      <c r="O5124" s="35"/>
      <c r="P5124" s="35"/>
      <c r="Q5124" s="35"/>
      <c r="R5124" s="35"/>
      <c r="S5124" s="35"/>
      <c r="T5124" s="35"/>
      <c r="U5124" s="35"/>
      <c r="V5124" s="35"/>
      <c r="W5124" s="35"/>
      <c r="X5124" s="35"/>
      <c r="Y5124" s="35"/>
      <c r="Z5124" s="35"/>
      <c r="AA5124" s="35"/>
      <c r="AB5124" s="35"/>
      <c r="AC5124" s="35"/>
      <c r="AD5124" s="35"/>
      <c r="AE5124" s="331"/>
      <c r="AF5124" s="331"/>
      <c r="AG5124" s="331"/>
      <c r="AH5124" s="331"/>
      <c r="AI5124" s="331"/>
      <c r="AJ5124" s="331"/>
      <c r="AK5124" s="331"/>
      <c r="AL5124" s="34"/>
      <c r="AM5124" s="331"/>
      <c r="AN5124" s="35"/>
      <c r="AO5124" s="35"/>
      <c r="AP5124" s="162"/>
      <c r="AQ5124" s="35"/>
      <c r="AR5124" s="35"/>
      <c r="AS5124" s="35"/>
      <c r="AT5124" s="35"/>
      <c r="AU5124" s="35"/>
      <c r="AV5124" s="14"/>
      <c r="AW5124" s="14"/>
      <c r="AX5124" s="14"/>
      <c r="AY5124" s="14"/>
      <c r="AZ5124" s="14"/>
      <c r="BA5124" s="14"/>
    </row>
    <row r="5125" spans="3:53" ht="15.75">
      <c r="C5125" s="35"/>
      <c r="D5125" s="35"/>
      <c r="E5125" s="304"/>
      <c r="F5125" s="304"/>
      <c r="G5125" s="35"/>
      <c r="H5125" s="35"/>
      <c r="I5125" s="35"/>
      <c r="J5125" s="35"/>
      <c r="K5125" s="35"/>
      <c r="L5125" s="38"/>
      <c r="M5125" s="35"/>
      <c r="N5125" s="35"/>
      <c r="O5125" s="35"/>
      <c r="P5125" s="35"/>
      <c r="Q5125" s="35"/>
      <c r="R5125" s="35"/>
      <c r="S5125" s="35"/>
      <c r="T5125" s="35"/>
      <c r="U5125" s="35"/>
      <c r="V5125" s="35"/>
      <c r="W5125" s="35"/>
      <c r="X5125" s="35"/>
      <c r="Y5125" s="35"/>
      <c r="Z5125" s="35"/>
      <c r="AA5125" s="35"/>
      <c r="AB5125" s="35"/>
      <c r="AC5125" s="35"/>
      <c r="AD5125" s="35"/>
      <c r="AE5125" s="331"/>
      <c r="AF5125" s="331"/>
      <c r="AG5125" s="331"/>
      <c r="AH5125" s="331"/>
      <c r="AI5125" s="331"/>
      <c r="AJ5125" s="331"/>
      <c r="AK5125" s="331"/>
      <c r="AL5125" s="34"/>
      <c r="AM5125" s="331"/>
      <c r="AN5125" s="35"/>
      <c r="AO5125" s="35"/>
      <c r="AP5125" s="162"/>
      <c r="AQ5125" s="35"/>
      <c r="AR5125" s="35"/>
      <c r="AS5125" s="35"/>
      <c r="AT5125" s="35"/>
      <c r="AU5125" s="35"/>
      <c r="AV5125" s="14"/>
      <c r="AW5125" s="14"/>
      <c r="AX5125" s="14"/>
      <c r="AY5125" s="14"/>
      <c r="AZ5125" s="14"/>
      <c r="BA5125" s="14"/>
    </row>
    <row r="5126" spans="3:53" ht="15.75">
      <c r="C5126" s="35"/>
      <c r="D5126" s="35"/>
      <c r="E5126" s="304"/>
      <c r="F5126" s="304"/>
      <c r="G5126" s="35"/>
      <c r="H5126" s="35"/>
      <c r="I5126" s="35"/>
      <c r="J5126" s="35"/>
      <c r="K5126" s="35"/>
      <c r="L5126" s="38"/>
      <c r="M5126" s="35"/>
      <c r="N5126" s="35"/>
      <c r="O5126" s="35"/>
      <c r="P5126" s="35"/>
      <c r="Q5126" s="35"/>
      <c r="R5126" s="35"/>
      <c r="S5126" s="35"/>
      <c r="T5126" s="35"/>
      <c r="U5126" s="35"/>
      <c r="V5126" s="35"/>
      <c r="W5126" s="35"/>
      <c r="X5126" s="35"/>
      <c r="Y5126" s="35"/>
      <c r="Z5126" s="35"/>
      <c r="AA5126" s="35"/>
      <c r="AB5126" s="35"/>
      <c r="AC5126" s="35"/>
      <c r="AD5126" s="35"/>
      <c r="AE5126" s="331"/>
      <c r="AF5126" s="331"/>
      <c r="AG5126" s="331"/>
      <c r="AH5126" s="331"/>
      <c r="AI5126" s="331"/>
      <c r="AJ5126" s="331"/>
      <c r="AK5126" s="331"/>
      <c r="AL5126" s="34"/>
      <c r="AM5126" s="331"/>
      <c r="AN5126" s="35"/>
      <c r="AO5126" s="35"/>
      <c r="AP5126" s="162"/>
      <c r="AQ5126" s="35"/>
      <c r="AR5126" s="35"/>
      <c r="AS5126" s="35"/>
      <c r="AT5126" s="35"/>
      <c r="AU5126" s="35"/>
      <c r="AV5126" s="14"/>
      <c r="AW5126" s="14"/>
      <c r="AX5126" s="14"/>
      <c r="AY5126" s="14"/>
      <c r="AZ5126" s="14"/>
      <c r="BA5126" s="14"/>
    </row>
    <row r="5127" spans="3:53" ht="15.75">
      <c r="C5127" s="35"/>
      <c r="D5127" s="35"/>
      <c r="E5127" s="304"/>
      <c r="F5127" s="304"/>
      <c r="G5127" s="35"/>
      <c r="H5127" s="35"/>
      <c r="I5127" s="35"/>
      <c r="J5127" s="35"/>
      <c r="K5127" s="35"/>
      <c r="L5127" s="38"/>
      <c r="M5127" s="35"/>
      <c r="N5127" s="35"/>
      <c r="O5127" s="35"/>
      <c r="P5127" s="35"/>
      <c r="Q5127" s="35"/>
      <c r="R5127" s="35"/>
      <c r="S5127" s="35"/>
      <c r="T5127" s="35"/>
      <c r="U5127" s="35"/>
      <c r="V5127" s="35"/>
      <c r="W5127" s="35"/>
      <c r="X5127" s="35"/>
      <c r="Y5127" s="35"/>
      <c r="Z5127" s="35"/>
      <c r="AA5127" s="35"/>
      <c r="AB5127" s="35"/>
      <c r="AC5127" s="35"/>
      <c r="AD5127" s="35"/>
      <c r="AE5127" s="331"/>
      <c r="AF5127" s="331"/>
      <c r="AG5127" s="331"/>
      <c r="AH5127" s="331"/>
      <c r="AI5127" s="331"/>
      <c r="AJ5127" s="331"/>
      <c r="AK5127" s="331"/>
      <c r="AL5127" s="34"/>
      <c r="AM5127" s="331"/>
      <c r="AN5127" s="35"/>
      <c r="AO5127" s="35"/>
      <c r="AP5127" s="162"/>
      <c r="AQ5127" s="35"/>
      <c r="AR5127" s="35"/>
      <c r="AS5127" s="35"/>
      <c r="AT5127" s="35"/>
      <c r="AU5127" s="35"/>
      <c r="AV5127" s="14"/>
      <c r="AW5127" s="14"/>
      <c r="AX5127" s="14"/>
      <c r="AY5127" s="14"/>
      <c r="AZ5127" s="14"/>
      <c r="BA5127" s="14"/>
    </row>
    <row r="5128" spans="3:53" ht="15.75">
      <c r="C5128" s="35"/>
      <c r="D5128" s="35"/>
      <c r="E5128" s="304"/>
      <c r="F5128" s="304"/>
      <c r="G5128" s="35"/>
      <c r="H5128" s="35"/>
      <c r="I5128" s="35"/>
      <c r="J5128" s="35"/>
      <c r="K5128" s="35"/>
      <c r="L5128" s="38"/>
      <c r="M5128" s="35"/>
      <c r="N5128" s="35"/>
      <c r="O5128" s="35"/>
      <c r="P5128" s="35"/>
      <c r="Q5128" s="35"/>
      <c r="R5128" s="35"/>
      <c r="S5128" s="35"/>
      <c r="T5128" s="35"/>
      <c r="U5128" s="35"/>
      <c r="V5128" s="35"/>
      <c r="W5128" s="35"/>
      <c r="X5128" s="35"/>
      <c r="Y5128" s="35"/>
      <c r="Z5128" s="35"/>
      <c r="AA5128" s="35"/>
      <c r="AB5128" s="35"/>
      <c r="AC5128" s="35"/>
      <c r="AD5128" s="35"/>
      <c r="AE5128" s="331"/>
      <c r="AF5128" s="331"/>
      <c r="AG5128" s="331"/>
      <c r="AH5128" s="331"/>
      <c r="AI5128" s="331"/>
      <c r="AJ5128" s="331"/>
      <c r="AK5128" s="331"/>
      <c r="AL5128" s="34"/>
      <c r="AM5128" s="331"/>
      <c r="AN5128" s="35"/>
      <c r="AO5128" s="35"/>
      <c r="AP5128" s="162"/>
      <c r="AQ5128" s="35"/>
      <c r="AR5128" s="35"/>
      <c r="AS5128" s="35"/>
      <c r="AT5128" s="35"/>
      <c r="AU5128" s="35"/>
      <c r="AV5128" s="14"/>
      <c r="AW5128" s="14"/>
      <c r="AX5128" s="14"/>
      <c r="AY5128" s="14"/>
      <c r="AZ5128" s="14"/>
      <c r="BA5128" s="14"/>
    </row>
    <row r="5129" spans="3:53" ht="15.75">
      <c r="C5129" s="35"/>
      <c r="D5129" s="35"/>
      <c r="E5129" s="304"/>
      <c r="F5129" s="304"/>
      <c r="G5129" s="35"/>
      <c r="H5129" s="35"/>
      <c r="I5129" s="35"/>
      <c r="J5129" s="35"/>
      <c r="K5129" s="35"/>
      <c r="L5129" s="38"/>
      <c r="M5129" s="35"/>
      <c r="N5129" s="35"/>
      <c r="O5129" s="35"/>
      <c r="P5129" s="35"/>
      <c r="Q5129" s="35"/>
      <c r="R5129" s="35"/>
      <c r="S5129" s="35"/>
      <c r="T5129" s="35"/>
      <c r="U5129" s="35"/>
      <c r="V5129" s="35"/>
      <c r="W5129" s="35"/>
      <c r="X5129" s="35"/>
      <c r="Y5129" s="35"/>
      <c r="Z5129" s="35"/>
      <c r="AA5129" s="35"/>
      <c r="AB5129" s="35"/>
      <c r="AC5129" s="35"/>
      <c r="AD5129" s="35"/>
      <c r="AE5129" s="331"/>
      <c r="AF5129" s="331"/>
      <c r="AG5129" s="331"/>
      <c r="AH5129" s="331"/>
      <c r="AI5129" s="331"/>
      <c r="AJ5129" s="331"/>
      <c r="AK5129" s="331"/>
      <c r="AL5129" s="34"/>
      <c r="AM5129" s="331"/>
      <c r="AN5129" s="35"/>
      <c r="AO5129" s="35"/>
      <c r="AP5129" s="162"/>
      <c r="AQ5129" s="35"/>
      <c r="AR5129" s="35"/>
      <c r="AS5129" s="35"/>
      <c r="AT5129" s="35"/>
      <c r="AU5129" s="35"/>
      <c r="AV5129" s="14"/>
      <c r="AW5129" s="14"/>
      <c r="AX5129" s="14"/>
      <c r="AY5129" s="14"/>
      <c r="AZ5129" s="14"/>
      <c r="BA5129" s="14"/>
    </row>
    <row r="5130" spans="3:53" ht="15.75">
      <c r="C5130" s="35"/>
      <c r="D5130" s="35"/>
      <c r="E5130" s="304"/>
      <c r="F5130" s="304"/>
      <c r="G5130" s="35"/>
      <c r="H5130" s="35"/>
      <c r="I5130" s="35"/>
      <c r="J5130" s="35"/>
      <c r="K5130" s="35"/>
      <c r="L5130" s="38"/>
      <c r="M5130" s="35"/>
      <c r="N5130" s="35"/>
      <c r="O5130" s="35"/>
      <c r="P5130" s="35"/>
      <c r="Q5130" s="35"/>
      <c r="R5130" s="35"/>
      <c r="S5130" s="35"/>
      <c r="T5130" s="35"/>
      <c r="U5130" s="35"/>
      <c r="V5130" s="35"/>
      <c r="W5130" s="35"/>
      <c r="X5130" s="35"/>
      <c r="Y5130" s="35"/>
      <c r="Z5130" s="35"/>
      <c r="AA5130" s="35"/>
      <c r="AB5130" s="35"/>
      <c r="AC5130" s="35"/>
      <c r="AD5130" s="35"/>
      <c r="AE5130" s="331"/>
      <c r="AF5130" s="331"/>
      <c r="AG5130" s="331"/>
      <c r="AH5130" s="331"/>
      <c r="AI5130" s="331"/>
      <c r="AJ5130" s="331"/>
      <c r="AK5130" s="331"/>
      <c r="AL5130" s="34"/>
      <c r="AM5130" s="331"/>
      <c r="AN5130" s="35"/>
      <c r="AO5130" s="35"/>
      <c r="AP5130" s="162"/>
      <c r="AQ5130" s="35"/>
      <c r="AR5130" s="35"/>
      <c r="AS5130" s="35"/>
      <c r="AT5130" s="35"/>
      <c r="AU5130" s="35"/>
      <c r="AV5130" s="14"/>
      <c r="AW5130" s="14"/>
      <c r="AX5130" s="14"/>
      <c r="AY5130" s="14"/>
      <c r="AZ5130" s="14"/>
      <c r="BA5130" s="14"/>
    </row>
    <row r="5131" spans="3:53" ht="15.75">
      <c r="C5131" s="35"/>
      <c r="D5131" s="35"/>
      <c r="E5131" s="304"/>
      <c r="F5131" s="304"/>
      <c r="G5131" s="35"/>
      <c r="H5131" s="35"/>
      <c r="I5131" s="35"/>
      <c r="J5131" s="35"/>
      <c r="K5131" s="35"/>
      <c r="L5131" s="38"/>
      <c r="M5131" s="35"/>
      <c r="N5131" s="35"/>
      <c r="O5131" s="35"/>
      <c r="P5131" s="35"/>
      <c r="Q5131" s="35"/>
      <c r="R5131" s="35"/>
      <c r="S5131" s="35"/>
      <c r="T5131" s="35"/>
      <c r="U5131" s="35"/>
      <c r="V5131" s="35"/>
      <c r="W5131" s="35"/>
      <c r="X5131" s="35"/>
      <c r="Y5131" s="35"/>
      <c r="Z5131" s="35"/>
      <c r="AA5131" s="35"/>
      <c r="AB5131" s="35"/>
      <c r="AC5131" s="35"/>
      <c r="AD5131" s="35"/>
      <c r="AE5131" s="331"/>
      <c r="AF5131" s="331"/>
      <c r="AG5131" s="331"/>
      <c r="AH5131" s="331"/>
      <c r="AI5131" s="331"/>
      <c r="AJ5131" s="331"/>
      <c r="AK5131" s="331"/>
      <c r="AL5131" s="34"/>
      <c r="AM5131" s="331"/>
      <c r="AN5131" s="35"/>
      <c r="AO5131" s="35"/>
      <c r="AP5131" s="162"/>
      <c r="AQ5131" s="35"/>
      <c r="AR5131" s="35"/>
      <c r="AS5131" s="35"/>
      <c r="AT5131" s="35"/>
      <c r="AU5131" s="35"/>
      <c r="AV5131" s="14"/>
      <c r="AW5131" s="14"/>
      <c r="AX5131" s="14"/>
      <c r="AY5131" s="14"/>
      <c r="AZ5131" s="14"/>
      <c r="BA5131" s="14"/>
    </row>
    <row r="5132" spans="3:53" ht="15.75">
      <c r="C5132" s="35"/>
      <c r="D5132" s="35"/>
      <c r="E5132" s="304"/>
      <c r="F5132" s="304"/>
      <c r="G5132" s="35"/>
      <c r="H5132" s="35"/>
      <c r="I5132" s="35"/>
      <c r="J5132" s="35"/>
      <c r="K5132" s="35"/>
      <c r="L5132" s="38"/>
      <c r="M5132" s="35"/>
      <c r="N5132" s="35"/>
      <c r="O5132" s="35"/>
      <c r="P5132" s="35"/>
      <c r="Q5132" s="35"/>
      <c r="R5132" s="35"/>
      <c r="S5132" s="35"/>
      <c r="T5132" s="35"/>
      <c r="U5132" s="35"/>
      <c r="V5132" s="35"/>
      <c r="W5132" s="35"/>
      <c r="X5132" s="35"/>
      <c r="Y5132" s="35"/>
      <c r="Z5132" s="35"/>
      <c r="AA5132" s="35"/>
      <c r="AB5132" s="35"/>
      <c r="AC5132" s="35"/>
      <c r="AD5132" s="35"/>
      <c r="AE5132" s="331"/>
      <c r="AF5132" s="331"/>
      <c r="AG5132" s="331"/>
      <c r="AH5132" s="331"/>
      <c r="AI5132" s="331"/>
      <c r="AJ5132" s="331"/>
      <c r="AK5132" s="331"/>
      <c r="AL5132" s="34"/>
      <c r="AM5132" s="331"/>
      <c r="AN5132" s="35"/>
      <c r="AO5132" s="35"/>
      <c r="AP5132" s="162"/>
      <c r="AQ5132" s="35"/>
      <c r="AR5132" s="35"/>
      <c r="AS5132" s="35"/>
      <c r="AT5132" s="35"/>
      <c r="AU5132" s="35"/>
      <c r="AV5132" s="14"/>
      <c r="AW5132" s="14"/>
      <c r="AX5132" s="14"/>
      <c r="AY5132" s="14"/>
      <c r="AZ5132" s="14"/>
      <c r="BA5132" s="14"/>
    </row>
    <row r="5133" spans="3:53" ht="15.75">
      <c r="C5133" s="35"/>
      <c r="D5133" s="35"/>
      <c r="E5133" s="304"/>
      <c r="F5133" s="304"/>
      <c r="G5133" s="35"/>
      <c r="H5133" s="35"/>
      <c r="I5133" s="35"/>
      <c r="J5133" s="35"/>
      <c r="K5133" s="35"/>
      <c r="L5133" s="38"/>
      <c r="M5133" s="35"/>
      <c r="N5133" s="35"/>
      <c r="O5133" s="35"/>
      <c r="P5133" s="35"/>
      <c r="Q5133" s="35"/>
      <c r="R5133" s="35"/>
      <c r="S5133" s="35"/>
      <c r="T5133" s="35"/>
      <c r="U5133" s="35"/>
      <c r="V5133" s="35"/>
      <c r="W5133" s="35"/>
      <c r="X5133" s="35"/>
      <c r="Y5133" s="35"/>
      <c r="Z5133" s="35"/>
      <c r="AA5133" s="35"/>
      <c r="AB5133" s="35"/>
      <c r="AC5133" s="35"/>
      <c r="AD5133" s="35"/>
      <c r="AE5133" s="331"/>
      <c r="AF5133" s="331"/>
      <c r="AG5133" s="331"/>
      <c r="AH5133" s="331"/>
      <c r="AI5133" s="331"/>
      <c r="AJ5133" s="331"/>
      <c r="AK5133" s="331"/>
      <c r="AL5133" s="34"/>
      <c r="AM5133" s="331"/>
      <c r="AN5133" s="35"/>
      <c r="AO5133" s="35"/>
      <c r="AP5133" s="162"/>
      <c r="AQ5133" s="35"/>
      <c r="AR5133" s="35"/>
      <c r="AS5133" s="35"/>
      <c r="AT5133" s="35"/>
      <c r="AU5133" s="35"/>
      <c r="AV5133" s="14"/>
      <c r="AW5133" s="14"/>
      <c r="AX5133" s="14"/>
      <c r="AY5133" s="14"/>
      <c r="AZ5133" s="14"/>
      <c r="BA5133" s="14"/>
    </row>
    <row r="5134" spans="3:53" ht="15.75">
      <c r="C5134" s="35"/>
      <c r="D5134" s="35"/>
      <c r="E5134" s="304"/>
      <c r="F5134" s="304"/>
      <c r="G5134" s="35"/>
      <c r="H5134" s="35"/>
      <c r="I5134" s="35"/>
      <c r="J5134" s="35"/>
      <c r="K5134" s="35"/>
      <c r="L5134" s="38"/>
      <c r="M5134" s="35"/>
      <c r="N5134" s="35"/>
      <c r="O5134" s="35"/>
      <c r="P5134" s="35"/>
      <c r="Q5134" s="35"/>
      <c r="R5134" s="35"/>
      <c r="S5134" s="35"/>
      <c r="T5134" s="35"/>
      <c r="U5134" s="35"/>
      <c r="V5134" s="35"/>
      <c r="W5134" s="35"/>
      <c r="X5134" s="35"/>
      <c r="Y5134" s="35"/>
      <c r="Z5134" s="35"/>
      <c r="AA5134" s="35"/>
      <c r="AB5134" s="35"/>
      <c r="AC5134" s="35"/>
      <c r="AD5134" s="35"/>
      <c r="AE5134" s="331"/>
      <c r="AF5134" s="331"/>
      <c r="AG5134" s="331"/>
      <c r="AH5134" s="331"/>
      <c r="AI5134" s="331"/>
      <c r="AJ5134" s="331"/>
      <c r="AK5134" s="331"/>
      <c r="AL5134" s="34"/>
      <c r="AM5134" s="331"/>
      <c r="AN5134" s="35"/>
      <c r="AO5134" s="35"/>
      <c r="AP5134" s="162"/>
      <c r="AQ5134" s="35"/>
      <c r="AR5134" s="35"/>
      <c r="AS5134" s="35"/>
      <c r="AT5134" s="35"/>
      <c r="AU5134" s="35"/>
      <c r="AV5134" s="14"/>
      <c r="AW5134" s="14"/>
      <c r="AX5134" s="14"/>
      <c r="AY5134" s="14"/>
      <c r="AZ5134" s="14"/>
      <c r="BA5134" s="14"/>
    </row>
    <row r="5135" spans="3:53" ht="15.75">
      <c r="C5135" s="35"/>
      <c r="D5135" s="35"/>
      <c r="E5135" s="304"/>
      <c r="F5135" s="304"/>
      <c r="G5135" s="35"/>
      <c r="H5135" s="35"/>
      <c r="I5135" s="35"/>
      <c r="J5135" s="35"/>
      <c r="K5135" s="35"/>
      <c r="L5135" s="38"/>
      <c r="M5135" s="35"/>
      <c r="N5135" s="35"/>
      <c r="O5135" s="35"/>
      <c r="P5135" s="35"/>
      <c r="Q5135" s="35"/>
      <c r="R5135" s="35"/>
      <c r="S5135" s="35"/>
      <c r="T5135" s="35"/>
      <c r="U5135" s="35"/>
      <c r="V5135" s="35"/>
      <c r="W5135" s="35"/>
      <c r="X5135" s="35"/>
      <c r="Y5135" s="35"/>
      <c r="Z5135" s="35"/>
      <c r="AA5135" s="35"/>
      <c r="AB5135" s="35"/>
      <c r="AC5135" s="35"/>
      <c r="AD5135" s="35"/>
      <c r="AE5135" s="331"/>
      <c r="AF5135" s="331"/>
      <c r="AG5135" s="331"/>
      <c r="AH5135" s="331"/>
      <c r="AI5135" s="331"/>
      <c r="AJ5135" s="331"/>
      <c r="AK5135" s="331"/>
      <c r="AL5135" s="34"/>
      <c r="AM5135" s="331"/>
      <c r="AN5135" s="35"/>
      <c r="AO5135" s="35"/>
      <c r="AP5135" s="162"/>
      <c r="AQ5135" s="35"/>
      <c r="AR5135" s="35"/>
      <c r="AS5135" s="35"/>
      <c r="AT5135" s="35"/>
      <c r="AU5135" s="35"/>
      <c r="AV5135" s="14"/>
      <c r="AW5135" s="14"/>
      <c r="AX5135" s="14"/>
      <c r="AY5135" s="14"/>
      <c r="AZ5135" s="14"/>
      <c r="BA5135" s="14"/>
    </row>
    <row r="5136" spans="3:53" ht="15.75">
      <c r="C5136" s="35"/>
      <c r="D5136" s="35"/>
      <c r="E5136" s="304"/>
      <c r="F5136" s="304"/>
      <c r="G5136" s="35"/>
      <c r="H5136" s="35"/>
      <c r="I5136" s="35"/>
      <c r="J5136" s="35"/>
      <c r="K5136" s="35"/>
      <c r="L5136" s="38"/>
      <c r="M5136" s="35"/>
      <c r="N5136" s="35"/>
      <c r="O5136" s="35"/>
      <c r="P5136" s="35"/>
      <c r="Q5136" s="35"/>
      <c r="R5136" s="35"/>
      <c r="S5136" s="35"/>
      <c r="T5136" s="35"/>
      <c r="U5136" s="35"/>
      <c r="V5136" s="35"/>
      <c r="W5136" s="35"/>
      <c r="X5136" s="35"/>
      <c r="Y5136" s="35"/>
      <c r="Z5136" s="35"/>
      <c r="AA5136" s="35"/>
      <c r="AB5136" s="35"/>
      <c r="AC5136" s="35"/>
      <c r="AD5136" s="35"/>
      <c r="AE5136" s="331"/>
      <c r="AF5136" s="331"/>
      <c r="AG5136" s="331"/>
      <c r="AH5136" s="331"/>
      <c r="AI5136" s="331"/>
      <c r="AJ5136" s="331"/>
      <c r="AK5136" s="331"/>
      <c r="AL5136" s="34"/>
      <c r="AM5136" s="331"/>
      <c r="AN5136" s="35"/>
      <c r="AO5136" s="35"/>
      <c r="AP5136" s="162"/>
      <c r="AQ5136" s="35"/>
      <c r="AR5136" s="35"/>
      <c r="AS5136" s="35"/>
      <c r="AT5136" s="35"/>
      <c r="AU5136" s="35"/>
      <c r="AV5136" s="14"/>
      <c r="AW5136" s="14"/>
      <c r="AX5136" s="14"/>
      <c r="AY5136" s="14"/>
      <c r="AZ5136" s="14"/>
      <c r="BA5136" s="14"/>
    </row>
    <row r="5137" spans="3:53" ht="15.75">
      <c r="C5137" s="35"/>
      <c r="D5137" s="35"/>
      <c r="E5137" s="304"/>
      <c r="F5137" s="304"/>
      <c r="G5137" s="35"/>
      <c r="H5137" s="35"/>
      <c r="I5137" s="35"/>
      <c r="J5137" s="35"/>
      <c r="K5137" s="35"/>
      <c r="L5137" s="38"/>
      <c r="M5137" s="35"/>
      <c r="N5137" s="35"/>
      <c r="O5137" s="35"/>
      <c r="P5137" s="35"/>
      <c r="Q5137" s="35"/>
      <c r="R5137" s="35"/>
      <c r="S5137" s="35"/>
      <c r="T5137" s="35"/>
      <c r="U5137" s="35"/>
      <c r="V5137" s="35"/>
      <c r="W5137" s="35"/>
      <c r="X5137" s="35"/>
      <c r="Y5137" s="35"/>
      <c r="Z5137" s="35"/>
      <c r="AA5137" s="35"/>
      <c r="AB5137" s="35"/>
      <c r="AC5137" s="35"/>
      <c r="AD5137" s="35"/>
      <c r="AE5137" s="331"/>
      <c r="AF5137" s="331"/>
      <c r="AG5137" s="331"/>
      <c r="AH5137" s="331"/>
      <c r="AI5137" s="331"/>
      <c r="AJ5137" s="331"/>
      <c r="AK5137" s="331"/>
      <c r="AL5137" s="34"/>
      <c r="AM5137" s="331"/>
      <c r="AN5137" s="35"/>
      <c r="AO5137" s="35"/>
      <c r="AP5137" s="162"/>
      <c r="AQ5137" s="35"/>
      <c r="AR5137" s="35"/>
      <c r="AS5137" s="35"/>
      <c r="AT5137" s="35"/>
      <c r="AU5137" s="35"/>
      <c r="AV5137" s="14"/>
      <c r="AW5137" s="14"/>
      <c r="AX5137" s="14"/>
      <c r="AY5137" s="14"/>
      <c r="AZ5137" s="14"/>
      <c r="BA5137" s="14"/>
    </row>
    <row r="5138" spans="3:53" ht="15.75">
      <c r="C5138" s="35"/>
      <c r="D5138" s="35"/>
      <c r="E5138" s="304"/>
      <c r="F5138" s="304"/>
      <c r="G5138" s="35"/>
      <c r="H5138" s="35"/>
      <c r="I5138" s="35"/>
      <c r="J5138" s="35"/>
      <c r="K5138" s="35"/>
      <c r="L5138" s="38"/>
      <c r="M5138" s="35"/>
      <c r="N5138" s="35"/>
      <c r="O5138" s="35"/>
      <c r="P5138" s="35"/>
      <c r="Q5138" s="35"/>
      <c r="R5138" s="35"/>
      <c r="S5138" s="35"/>
      <c r="T5138" s="35"/>
      <c r="U5138" s="35"/>
      <c r="V5138" s="35"/>
      <c r="W5138" s="35"/>
      <c r="X5138" s="35"/>
      <c r="Y5138" s="35"/>
      <c r="Z5138" s="35"/>
      <c r="AA5138" s="35"/>
      <c r="AB5138" s="35"/>
      <c r="AC5138" s="35"/>
      <c r="AD5138" s="35"/>
      <c r="AE5138" s="331"/>
      <c r="AF5138" s="331"/>
      <c r="AG5138" s="331"/>
      <c r="AH5138" s="331"/>
      <c r="AI5138" s="331"/>
      <c r="AJ5138" s="331"/>
      <c r="AK5138" s="331"/>
      <c r="AL5138" s="34"/>
      <c r="AM5138" s="331"/>
      <c r="AN5138" s="35"/>
      <c r="AO5138" s="35"/>
      <c r="AP5138" s="162"/>
      <c r="AQ5138" s="35"/>
      <c r="AR5138" s="35"/>
      <c r="AS5138" s="35"/>
      <c r="AT5138" s="35"/>
      <c r="AU5138" s="35"/>
      <c r="AV5138" s="14"/>
      <c r="AW5138" s="14"/>
      <c r="AX5138" s="14"/>
      <c r="AY5138" s="14"/>
      <c r="AZ5138" s="14"/>
      <c r="BA5138" s="14"/>
    </row>
    <row r="5139" spans="3:53" ht="15.75">
      <c r="C5139" s="35"/>
      <c r="D5139" s="35"/>
      <c r="E5139" s="304"/>
      <c r="F5139" s="304"/>
      <c r="G5139" s="35"/>
      <c r="H5139" s="35"/>
      <c r="I5139" s="35"/>
      <c r="J5139" s="35"/>
      <c r="K5139" s="35"/>
      <c r="L5139" s="38"/>
      <c r="M5139" s="35"/>
      <c r="N5139" s="35"/>
      <c r="O5139" s="35"/>
      <c r="P5139" s="35"/>
      <c r="Q5139" s="35"/>
      <c r="R5139" s="35"/>
      <c r="S5139" s="35"/>
      <c r="T5139" s="35"/>
      <c r="U5139" s="35"/>
      <c r="V5139" s="35"/>
      <c r="W5139" s="35"/>
      <c r="X5139" s="35"/>
      <c r="Y5139" s="35"/>
      <c r="Z5139" s="35"/>
      <c r="AA5139" s="35"/>
      <c r="AB5139" s="35"/>
      <c r="AC5139" s="35"/>
      <c r="AD5139" s="35"/>
      <c r="AE5139" s="331"/>
      <c r="AF5139" s="331"/>
      <c r="AG5139" s="331"/>
      <c r="AH5139" s="331"/>
      <c r="AI5139" s="331"/>
      <c r="AJ5139" s="331"/>
      <c r="AK5139" s="331"/>
      <c r="AL5139" s="34"/>
      <c r="AM5139" s="331"/>
      <c r="AN5139" s="35"/>
      <c r="AO5139" s="35"/>
      <c r="AP5139" s="162"/>
      <c r="AQ5139" s="35"/>
      <c r="AR5139" s="35"/>
      <c r="AS5139" s="35"/>
      <c r="AT5139" s="35"/>
      <c r="AU5139" s="35"/>
      <c r="AV5139" s="14"/>
      <c r="AW5139" s="14"/>
      <c r="AX5139" s="14"/>
      <c r="AY5139" s="14"/>
      <c r="AZ5139" s="14"/>
      <c r="BA5139" s="14"/>
    </row>
    <row r="5140" spans="3:53" ht="15.75">
      <c r="C5140" s="35"/>
      <c r="D5140" s="35"/>
      <c r="E5140" s="304"/>
      <c r="F5140" s="304"/>
      <c r="G5140" s="35"/>
      <c r="H5140" s="35"/>
      <c r="I5140" s="35"/>
      <c r="J5140" s="35"/>
      <c r="K5140" s="35"/>
      <c r="L5140" s="38"/>
      <c r="M5140" s="35"/>
      <c r="N5140" s="35"/>
      <c r="O5140" s="35"/>
      <c r="P5140" s="35"/>
      <c r="Q5140" s="35"/>
      <c r="R5140" s="35"/>
      <c r="S5140" s="35"/>
      <c r="T5140" s="35"/>
      <c r="U5140" s="35"/>
      <c r="V5140" s="35"/>
      <c r="W5140" s="35"/>
      <c r="X5140" s="35"/>
      <c r="Y5140" s="35"/>
      <c r="Z5140" s="35"/>
      <c r="AA5140" s="35"/>
      <c r="AB5140" s="35"/>
      <c r="AC5140" s="35"/>
      <c r="AD5140" s="35"/>
      <c r="AE5140" s="331"/>
      <c r="AF5140" s="331"/>
      <c r="AG5140" s="331"/>
      <c r="AH5140" s="331"/>
      <c r="AI5140" s="331"/>
      <c r="AJ5140" s="331"/>
      <c r="AK5140" s="331"/>
      <c r="AL5140" s="34"/>
      <c r="AM5140" s="331"/>
      <c r="AN5140" s="35"/>
      <c r="AO5140" s="35"/>
      <c r="AP5140" s="162"/>
      <c r="AQ5140" s="35"/>
      <c r="AR5140" s="35"/>
      <c r="AS5140" s="35"/>
      <c r="AT5140" s="35"/>
      <c r="AU5140" s="35"/>
      <c r="AV5140" s="14"/>
      <c r="AW5140" s="14"/>
      <c r="AX5140" s="14"/>
      <c r="AY5140" s="14"/>
      <c r="AZ5140" s="14"/>
      <c r="BA5140" s="14"/>
    </row>
    <row r="5141" spans="3:53" ht="15.75">
      <c r="C5141" s="35"/>
      <c r="D5141" s="35"/>
      <c r="E5141" s="304"/>
      <c r="F5141" s="304"/>
      <c r="G5141" s="35"/>
      <c r="H5141" s="35"/>
      <c r="I5141" s="35"/>
      <c r="J5141" s="35"/>
      <c r="K5141" s="35"/>
      <c r="L5141" s="38"/>
      <c r="M5141" s="35"/>
      <c r="N5141" s="35"/>
      <c r="O5141" s="35"/>
      <c r="P5141" s="35"/>
      <c r="Q5141" s="35"/>
      <c r="R5141" s="35"/>
      <c r="S5141" s="35"/>
      <c r="T5141" s="35"/>
      <c r="U5141" s="35"/>
      <c r="V5141" s="35"/>
      <c r="W5141" s="35"/>
      <c r="X5141" s="35"/>
      <c r="Y5141" s="35"/>
      <c r="Z5141" s="35"/>
      <c r="AA5141" s="35"/>
      <c r="AB5141" s="35"/>
      <c r="AC5141" s="35"/>
      <c r="AD5141" s="35"/>
      <c r="AE5141" s="331"/>
      <c r="AF5141" s="331"/>
      <c r="AG5141" s="331"/>
      <c r="AH5141" s="331"/>
      <c r="AI5141" s="331"/>
      <c r="AJ5141" s="331"/>
      <c r="AK5141" s="331"/>
      <c r="AL5141" s="34"/>
      <c r="AM5141" s="331"/>
      <c r="AN5141" s="35"/>
      <c r="AO5141" s="35"/>
      <c r="AP5141" s="162"/>
      <c r="AQ5141" s="35"/>
      <c r="AR5141" s="35"/>
      <c r="AS5141" s="35"/>
      <c r="AT5141" s="35"/>
      <c r="AU5141" s="35"/>
      <c r="AV5141" s="14"/>
      <c r="AW5141" s="14"/>
      <c r="AX5141" s="14"/>
      <c r="AY5141" s="14"/>
      <c r="AZ5141" s="14"/>
      <c r="BA5141" s="14"/>
    </row>
    <row r="5142" spans="3:53" ht="15.75">
      <c r="C5142" s="35"/>
      <c r="D5142" s="35"/>
      <c r="E5142" s="304"/>
      <c r="F5142" s="304"/>
      <c r="G5142" s="35"/>
      <c r="H5142" s="35"/>
      <c r="I5142" s="35"/>
      <c r="J5142" s="35"/>
      <c r="K5142" s="35"/>
      <c r="L5142" s="38"/>
      <c r="M5142" s="35"/>
      <c r="N5142" s="35"/>
      <c r="O5142" s="35"/>
      <c r="P5142" s="35"/>
      <c r="Q5142" s="35"/>
      <c r="R5142" s="35"/>
      <c r="S5142" s="35"/>
      <c r="T5142" s="35"/>
      <c r="U5142" s="35"/>
      <c r="V5142" s="35"/>
      <c r="W5142" s="35"/>
      <c r="X5142" s="35"/>
      <c r="Y5142" s="35"/>
      <c r="Z5142" s="35"/>
      <c r="AA5142" s="35"/>
      <c r="AB5142" s="35"/>
      <c r="AC5142" s="35"/>
      <c r="AD5142" s="35"/>
      <c r="AE5142" s="331"/>
      <c r="AF5142" s="331"/>
      <c r="AG5142" s="331"/>
      <c r="AH5142" s="331"/>
      <c r="AI5142" s="331"/>
      <c r="AJ5142" s="331"/>
      <c r="AK5142" s="331"/>
      <c r="AL5142" s="34"/>
      <c r="AM5142" s="331"/>
      <c r="AN5142" s="35"/>
      <c r="AO5142" s="35"/>
      <c r="AP5142" s="162"/>
      <c r="AQ5142" s="35"/>
      <c r="AR5142" s="35"/>
      <c r="AS5142" s="35"/>
      <c r="AT5142" s="35"/>
      <c r="AU5142" s="35"/>
      <c r="AV5142" s="14"/>
      <c r="AW5142" s="14"/>
      <c r="AX5142" s="14"/>
      <c r="AY5142" s="14"/>
      <c r="AZ5142" s="14"/>
      <c r="BA5142" s="14"/>
    </row>
    <row r="5143" spans="3:53" ht="15.75">
      <c r="C5143" s="35"/>
      <c r="D5143" s="35"/>
      <c r="E5143" s="304"/>
      <c r="F5143" s="304"/>
      <c r="G5143" s="35"/>
      <c r="H5143" s="35"/>
      <c r="I5143" s="35"/>
      <c r="J5143" s="35"/>
      <c r="K5143" s="35"/>
      <c r="L5143" s="38"/>
      <c r="M5143" s="35"/>
      <c r="N5143" s="35"/>
      <c r="O5143" s="35"/>
      <c r="P5143" s="35"/>
      <c r="Q5143" s="35"/>
      <c r="R5143" s="35"/>
      <c r="S5143" s="35"/>
      <c r="T5143" s="35"/>
      <c r="U5143" s="35"/>
      <c r="V5143" s="35"/>
      <c r="W5143" s="35"/>
      <c r="X5143" s="35"/>
      <c r="Y5143" s="35"/>
      <c r="Z5143" s="35"/>
      <c r="AA5143" s="35"/>
      <c r="AB5143" s="35"/>
      <c r="AC5143" s="35"/>
      <c r="AD5143" s="35"/>
      <c r="AE5143" s="331"/>
      <c r="AF5143" s="331"/>
      <c r="AG5143" s="331"/>
      <c r="AH5143" s="331"/>
      <c r="AI5143" s="331"/>
      <c r="AJ5143" s="331"/>
      <c r="AK5143" s="331"/>
      <c r="AL5143" s="34"/>
      <c r="AM5143" s="331"/>
      <c r="AN5143" s="35"/>
      <c r="AO5143" s="35"/>
      <c r="AP5143" s="162"/>
      <c r="AQ5143" s="35"/>
      <c r="AR5143" s="35"/>
      <c r="AS5143" s="35"/>
      <c r="AT5143" s="35"/>
      <c r="AU5143" s="35"/>
      <c r="AV5143" s="14"/>
      <c r="AW5143" s="14"/>
      <c r="AX5143" s="14"/>
      <c r="AY5143" s="14"/>
      <c r="AZ5143" s="14"/>
      <c r="BA5143" s="14"/>
    </row>
    <row r="5144" spans="3:53" ht="15.75">
      <c r="C5144" s="35"/>
      <c r="D5144" s="35"/>
      <c r="E5144" s="304"/>
      <c r="F5144" s="304"/>
      <c r="G5144" s="35"/>
      <c r="H5144" s="35"/>
      <c r="I5144" s="35"/>
      <c r="J5144" s="35"/>
      <c r="K5144" s="35"/>
      <c r="L5144" s="38"/>
      <c r="M5144" s="35"/>
      <c r="N5144" s="35"/>
      <c r="O5144" s="35"/>
      <c r="P5144" s="35"/>
      <c r="Q5144" s="35"/>
      <c r="R5144" s="35"/>
      <c r="S5144" s="35"/>
      <c r="T5144" s="35"/>
      <c r="U5144" s="35"/>
      <c r="V5144" s="35"/>
      <c r="W5144" s="35"/>
      <c r="X5144" s="35"/>
      <c r="Y5144" s="35"/>
      <c r="Z5144" s="35"/>
      <c r="AA5144" s="35"/>
      <c r="AB5144" s="35"/>
      <c r="AC5144" s="35"/>
      <c r="AD5144" s="35"/>
      <c r="AE5144" s="331"/>
      <c r="AF5144" s="331"/>
      <c r="AG5144" s="331"/>
      <c r="AH5144" s="331"/>
      <c r="AI5144" s="331"/>
      <c r="AJ5144" s="331"/>
      <c r="AK5144" s="331"/>
      <c r="AL5144" s="34"/>
      <c r="AM5144" s="331"/>
      <c r="AN5144" s="35"/>
      <c r="AO5144" s="35"/>
      <c r="AP5144" s="162"/>
      <c r="AQ5144" s="35"/>
      <c r="AR5144" s="35"/>
      <c r="AS5144" s="35"/>
      <c r="AT5144" s="35"/>
      <c r="AU5144" s="35"/>
      <c r="AV5144" s="14"/>
      <c r="AW5144" s="14"/>
      <c r="AX5144" s="14"/>
      <c r="AY5144" s="14"/>
      <c r="AZ5144" s="14"/>
      <c r="BA5144" s="14"/>
    </row>
    <row r="5145" spans="3:53" ht="15.75">
      <c r="C5145" s="35"/>
      <c r="D5145" s="35"/>
      <c r="E5145" s="304"/>
      <c r="F5145" s="304"/>
      <c r="G5145" s="35"/>
      <c r="H5145" s="35"/>
      <c r="I5145" s="35"/>
      <c r="J5145" s="35"/>
      <c r="K5145" s="35"/>
      <c r="L5145" s="38"/>
      <c r="M5145" s="35"/>
      <c r="N5145" s="35"/>
      <c r="O5145" s="35"/>
      <c r="P5145" s="35"/>
      <c r="Q5145" s="35"/>
      <c r="R5145" s="35"/>
      <c r="S5145" s="35"/>
      <c r="T5145" s="35"/>
      <c r="U5145" s="35"/>
      <c r="V5145" s="35"/>
      <c r="W5145" s="35"/>
      <c r="X5145" s="35"/>
      <c r="Y5145" s="35"/>
      <c r="Z5145" s="35"/>
      <c r="AA5145" s="35"/>
      <c r="AB5145" s="35"/>
      <c r="AC5145" s="35"/>
      <c r="AD5145" s="35"/>
      <c r="AE5145" s="331"/>
      <c r="AF5145" s="331"/>
      <c r="AG5145" s="331"/>
      <c r="AH5145" s="331"/>
      <c r="AI5145" s="331"/>
      <c r="AJ5145" s="331"/>
      <c r="AK5145" s="331"/>
      <c r="AL5145" s="34"/>
      <c r="AM5145" s="331"/>
      <c r="AN5145" s="35"/>
      <c r="AO5145" s="35"/>
      <c r="AP5145" s="162"/>
      <c r="AQ5145" s="35"/>
      <c r="AR5145" s="35"/>
      <c r="AS5145" s="35"/>
      <c r="AT5145" s="35"/>
      <c r="AU5145" s="35"/>
      <c r="AV5145" s="14"/>
      <c r="AW5145" s="14"/>
      <c r="AX5145" s="14"/>
      <c r="AY5145" s="14"/>
      <c r="AZ5145" s="14"/>
      <c r="BA5145" s="14"/>
    </row>
    <row r="5146" spans="3:53" ht="15.75">
      <c r="C5146" s="35"/>
      <c r="D5146" s="35"/>
      <c r="E5146" s="304"/>
      <c r="F5146" s="304"/>
      <c r="G5146" s="35"/>
      <c r="H5146" s="35"/>
      <c r="I5146" s="35"/>
      <c r="J5146" s="35"/>
      <c r="K5146" s="35"/>
      <c r="L5146" s="38"/>
      <c r="M5146" s="35"/>
      <c r="N5146" s="35"/>
      <c r="O5146" s="35"/>
      <c r="P5146" s="35"/>
      <c r="Q5146" s="35"/>
      <c r="R5146" s="35"/>
      <c r="S5146" s="35"/>
      <c r="T5146" s="35"/>
      <c r="U5146" s="35"/>
      <c r="V5146" s="35"/>
      <c r="W5146" s="35"/>
      <c r="X5146" s="35"/>
      <c r="Y5146" s="35"/>
      <c r="Z5146" s="35"/>
      <c r="AA5146" s="35"/>
      <c r="AB5146" s="35"/>
      <c r="AC5146" s="35"/>
      <c r="AD5146" s="35"/>
      <c r="AE5146" s="331"/>
      <c r="AF5146" s="331"/>
      <c r="AG5146" s="331"/>
      <c r="AH5146" s="331"/>
      <c r="AI5146" s="331"/>
      <c r="AJ5146" s="331"/>
      <c r="AK5146" s="331"/>
      <c r="AL5146" s="34"/>
      <c r="AM5146" s="331"/>
      <c r="AN5146" s="35"/>
      <c r="AO5146" s="35"/>
      <c r="AP5146" s="162"/>
      <c r="AQ5146" s="35"/>
      <c r="AR5146" s="35"/>
      <c r="AS5146" s="35"/>
      <c r="AT5146" s="35"/>
      <c r="AU5146" s="35"/>
      <c r="AV5146" s="14"/>
      <c r="AW5146" s="14"/>
      <c r="AX5146" s="14"/>
      <c r="AY5146" s="14"/>
      <c r="AZ5146" s="14"/>
      <c r="BA5146" s="14"/>
    </row>
    <row r="5147" spans="3:53" ht="15.75">
      <c r="C5147" s="35"/>
      <c r="D5147" s="35"/>
      <c r="E5147" s="304"/>
      <c r="F5147" s="304"/>
      <c r="G5147" s="35"/>
      <c r="H5147" s="35"/>
      <c r="I5147" s="35"/>
      <c r="J5147" s="35"/>
      <c r="K5147" s="35"/>
      <c r="L5147" s="38"/>
      <c r="M5147" s="35"/>
      <c r="N5147" s="35"/>
      <c r="O5147" s="35"/>
      <c r="P5147" s="35"/>
      <c r="Q5147" s="35"/>
      <c r="R5147" s="35"/>
      <c r="S5147" s="35"/>
      <c r="T5147" s="35"/>
      <c r="U5147" s="35"/>
      <c r="V5147" s="35"/>
      <c r="W5147" s="35"/>
      <c r="X5147" s="35"/>
      <c r="Y5147" s="35"/>
      <c r="Z5147" s="35"/>
      <c r="AA5147" s="35"/>
      <c r="AB5147" s="35"/>
      <c r="AC5147" s="35"/>
      <c r="AD5147" s="35"/>
      <c r="AE5147" s="331"/>
      <c r="AF5147" s="331"/>
      <c r="AG5147" s="331"/>
      <c r="AH5147" s="331"/>
      <c r="AI5147" s="331"/>
      <c r="AJ5147" s="331"/>
      <c r="AK5147" s="331"/>
      <c r="AL5147" s="34"/>
      <c r="AM5147" s="331"/>
      <c r="AN5147" s="35"/>
      <c r="AO5147" s="35"/>
      <c r="AP5147" s="162"/>
      <c r="AQ5147" s="35"/>
      <c r="AR5147" s="35"/>
      <c r="AS5147" s="35"/>
      <c r="AT5147" s="35"/>
      <c r="AU5147" s="35"/>
      <c r="AV5147" s="14"/>
      <c r="AW5147" s="14"/>
      <c r="AX5147" s="14"/>
      <c r="AY5147" s="14"/>
      <c r="AZ5147" s="14"/>
      <c r="BA5147" s="14"/>
    </row>
    <row r="5148" spans="3:53" ht="15.75">
      <c r="C5148" s="35"/>
      <c r="D5148" s="35"/>
      <c r="E5148" s="304"/>
      <c r="F5148" s="304"/>
      <c r="G5148" s="35"/>
      <c r="H5148" s="35"/>
      <c r="I5148" s="35"/>
      <c r="J5148" s="35"/>
      <c r="K5148" s="35"/>
      <c r="L5148" s="38"/>
      <c r="M5148" s="35"/>
      <c r="N5148" s="35"/>
      <c r="O5148" s="35"/>
      <c r="P5148" s="35"/>
      <c r="Q5148" s="35"/>
      <c r="R5148" s="35"/>
      <c r="S5148" s="35"/>
      <c r="T5148" s="35"/>
      <c r="U5148" s="35"/>
      <c r="V5148" s="35"/>
      <c r="W5148" s="35"/>
      <c r="X5148" s="35"/>
      <c r="Y5148" s="35"/>
      <c r="Z5148" s="35"/>
      <c r="AA5148" s="35"/>
      <c r="AB5148" s="35"/>
      <c r="AC5148" s="35"/>
      <c r="AD5148" s="35"/>
      <c r="AE5148" s="331"/>
      <c r="AF5148" s="331"/>
      <c r="AG5148" s="331"/>
      <c r="AH5148" s="331"/>
      <c r="AI5148" s="331"/>
      <c r="AJ5148" s="331"/>
      <c r="AK5148" s="331"/>
      <c r="AL5148" s="34"/>
      <c r="AM5148" s="331"/>
      <c r="AN5148" s="35"/>
      <c r="AO5148" s="35"/>
      <c r="AP5148" s="162"/>
      <c r="AQ5148" s="35"/>
      <c r="AR5148" s="35"/>
      <c r="AS5148" s="35"/>
      <c r="AT5148" s="35"/>
      <c r="AU5148" s="35"/>
      <c r="AV5148" s="14"/>
      <c r="AW5148" s="14"/>
      <c r="AX5148" s="14"/>
      <c r="AY5148" s="14"/>
      <c r="AZ5148" s="14"/>
      <c r="BA5148" s="14"/>
    </row>
    <row r="5149" spans="3:53" ht="15.75">
      <c r="C5149" s="35"/>
      <c r="D5149" s="35"/>
      <c r="E5149" s="304"/>
      <c r="F5149" s="304"/>
      <c r="G5149" s="35"/>
      <c r="H5149" s="35"/>
      <c r="I5149" s="35"/>
      <c r="J5149" s="35"/>
      <c r="K5149" s="35"/>
      <c r="L5149" s="38"/>
      <c r="M5149" s="35"/>
      <c r="N5149" s="35"/>
      <c r="O5149" s="35"/>
      <c r="P5149" s="35"/>
      <c r="Q5149" s="35"/>
      <c r="R5149" s="35"/>
      <c r="S5149" s="35"/>
      <c r="T5149" s="35"/>
      <c r="U5149" s="35"/>
      <c r="V5149" s="35"/>
      <c r="W5149" s="35"/>
      <c r="X5149" s="35"/>
      <c r="Y5149" s="35"/>
      <c r="Z5149" s="35"/>
      <c r="AA5149" s="35"/>
      <c r="AB5149" s="35"/>
      <c r="AC5149" s="35"/>
      <c r="AD5149" s="35"/>
      <c r="AE5149" s="331"/>
      <c r="AF5149" s="331"/>
      <c r="AG5149" s="331"/>
      <c r="AH5149" s="331"/>
      <c r="AI5149" s="331"/>
      <c r="AJ5149" s="331"/>
      <c r="AK5149" s="331"/>
      <c r="AL5149" s="34"/>
      <c r="AM5149" s="331"/>
      <c r="AN5149" s="35"/>
      <c r="AO5149" s="35"/>
      <c r="AP5149" s="162"/>
      <c r="AQ5149" s="35"/>
      <c r="AR5149" s="35"/>
      <c r="AS5149" s="35"/>
      <c r="AT5149" s="35"/>
      <c r="AU5149" s="35"/>
      <c r="AV5149" s="14"/>
      <c r="AW5149" s="14"/>
      <c r="AX5149" s="14"/>
      <c r="AY5149" s="14"/>
      <c r="AZ5149" s="14"/>
      <c r="BA5149" s="14"/>
    </row>
    <row r="5150" spans="3:53" ht="15.75">
      <c r="C5150" s="35"/>
      <c r="D5150" s="35"/>
      <c r="E5150" s="304"/>
      <c r="F5150" s="304"/>
      <c r="G5150" s="35"/>
      <c r="H5150" s="35"/>
      <c r="I5150" s="35"/>
      <c r="J5150" s="35"/>
      <c r="K5150" s="35"/>
      <c r="L5150" s="38"/>
      <c r="M5150" s="35"/>
      <c r="N5150" s="35"/>
      <c r="O5150" s="35"/>
      <c r="P5150" s="35"/>
      <c r="Q5150" s="35"/>
      <c r="R5150" s="35"/>
      <c r="S5150" s="35"/>
      <c r="T5150" s="35"/>
      <c r="U5150" s="35"/>
      <c r="V5150" s="35"/>
      <c r="W5150" s="35"/>
      <c r="X5150" s="35"/>
      <c r="Y5150" s="35"/>
      <c r="Z5150" s="35"/>
      <c r="AA5150" s="35"/>
      <c r="AB5150" s="35"/>
      <c r="AC5150" s="35"/>
      <c r="AD5150" s="35"/>
      <c r="AE5150" s="331"/>
      <c r="AF5150" s="331"/>
      <c r="AG5150" s="331"/>
      <c r="AH5150" s="331"/>
      <c r="AI5150" s="331"/>
      <c r="AJ5150" s="331"/>
      <c r="AK5150" s="331"/>
      <c r="AL5150" s="34"/>
      <c r="AM5150" s="331"/>
      <c r="AN5150" s="35"/>
      <c r="AO5150" s="35"/>
      <c r="AP5150" s="162"/>
      <c r="AQ5150" s="35"/>
      <c r="AR5150" s="35"/>
      <c r="AS5150" s="35"/>
      <c r="AT5150" s="35"/>
      <c r="AU5150" s="35"/>
      <c r="AV5150" s="14"/>
      <c r="AW5150" s="14"/>
      <c r="AX5150" s="14"/>
      <c r="AY5150" s="14"/>
      <c r="AZ5150" s="14"/>
      <c r="BA5150" s="14"/>
    </row>
    <row r="5151" spans="3:53" ht="15.75">
      <c r="C5151" s="35"/>
      <c r="D5151" s="35"/>
      <c r="E5151" s="304"/>
      <c r="F5151" s="304"/>
      <c r="G5151" s="35"/>
      <c r="H5151" s="35"/>
      <c r="I5151" s="35"/>
      <c r="J5151" s="35"/>
      <c r="K5151" s="35"/>
      <c r="L5151" s="38"/>
      <c r="M5151" s="35"/>
      <c r="N5151" s="35"/>
      <c r="O5151" s="35"/>
      <c r="P5151" s="35"/>
      <c r="Q5151" s="35"/>
      <c r="R5151" s="35"/>
      <c r="S5151" s="35"/>
      <c r="T5151" s="35"/>
      <c r="U5151" s="35"/>
      <c r="V5151" s="35"/>
      <c r="W5151" s="35"/>
      <c r="X5151" s="35"/>
      <c r="Y5151" s="35"/>
      <c r="Z5151" s="35"/>
      <c r="AA5151" s="35"/>
      <c r="AB5151" s="35"/>
      <c r="AC5151" s="35"/>
      <c r="AD5151" s="35"/>
      <c r="AE5151" s="331"/>
      <c r="AF5151" s="331"/>
      <c r="AG5151" s="331"/>
      <c r="AH5151" s="331"/>
      <c r="AI5151" s="331"/>
      <c r="AJ5151" s="331"/>
      <c r="AK5151" s="331"/>
      <c r="AL5151" s="34"/>
      <c r="AM5151" s="331"/>
      <c r="AN5151" s="35"/>
      <c r="AO5151" s="35"/>
      <c r="AP5151" s="162"/>
      <c r="AQ5151" s="35"/>
      <c r="AR5151" s="35"/>
      <c r="AS5151" s="35"/>
      <c r="AT5151" s="35"/>
      <c r="AU5151" s="35"/>
      <c r="AV5151" s="14"/>
      <c r="AW5151" s="14"/>
      <c r="AX5151" s="14"/>
      <c r="AY5151" s="14"/>
      <c r="AZ5151" s="14"/>
      <c r="BA5151" s="14"/>
    </row>
    <row r="5152" spans="3:47" ht="15.75">
      <c r="C5152" s="35"/>
      <c r="D5152" s="35"/>
      <c r="E5152" s="304"/>
      <c r="F5152" s="304"/>
      <c r="G5152" s="35"/>
      <c r="H5152" s="35"/>
      <c r="I5152" s="35"/>
      <c r="J5152" s="35"/>
      <c r="K5152" s="35"/>
      <c r="L5152" s="38"/>
      <c r="M5152" s="35"/>
      <c r="N5152" s="35"/>
      <c r="O5152" s="35"/>
      <c r="P5152" s="35"/>
      <c r="Q5152" s="35"/>
      <c r="R5152" s="35"/>
      <c r="S5152" s="35"/>
      <c r="T5152" s="35"/>
      <c r="U5152" s="35"/>
      <c r="V5152" s="35"/>
      <c r="W5152" s="35"/>
      <c r="X5152" s="35"/>
      <c r="Y5152" s="35"/>
      <c r="Z5152" s="35"/>
      <c r="AA5152" s="35"/>
      <c r="AB5152" s="35"/>
      <c r="AC5152" s="35"/>
      <c r="AD5152" s="35"/>
      <c r="AE5152" s="331"/>
      <c r="AF5152" s="331"/>
      <c r="AG5152" s="331"/>
      <c r="AH5152" s="331"/>
      <c r="AI5152" s="331"/>
      <c r="AJ5152" s="331"/>
      <c r="AK5152" s="331"/>
      <c r="AL5152" s="34"/>
      <c r="AM5152" s="331"/>
      <c r="AN5152" s="35"/>
      <c r="AO5152" s="35"/>
      <c r="AP5152" s="162"/>
      <c r="AQ5152" s="35"/>
      <c r="AR5152" s="35"/>
      <c r="AS5152" s="35"/>
      <c r="AT5152" s="35"/>
      <c r="AU5152" s="35"/>
    </row>
  </sheetData>
  <sheetProtection/>
  <mergeCells count="418">
    <mergeCell ref="G70:L70"/>
    <mergeCell ref="B38:D38"/>
    <mergeCell ref="B52:D52"/>
    <mergeCell ref="B50:D50"/>
    <mergeCell ref="C15:E15"/>
    <mergeCell ref="F34:F35"/>
    <mergeCell ref="F63:M63"/>
    <mergeCell ref="F64:F65"/>
    <mergeCell ref="B56:D57"/>
    <mergeCell ref="AW23:AY23"/>
    <mergeCell ref="AW24:AY24"/>
    <mergeCell ref="AW25:AY25"/>
    <mergeCell ref="AW26:AY26"/>
    <mergeCell ref="O15:P15"/>
    <mergeCell ref="F33:M33"/>
    <mergeCell ref="AU33:AU35"/>
    <mergeCell ref="AI34:AI35"/>
    <mergeCell ref="AC34:AC35"/>
    <mergeCell ref="AB34:AB35"/>
    <mergeCell ref="AE62:AU62"/>
    <mergeCell ref="B51:D51"/>
    <mergeCell ref="B60:D60"/>
    <mergeCell ref="B53:D53"/>
    <mergeCell ref="B55:D55"/>
    <mergeCell ref="B54:D54"/>
    <mergeCell ref="B59:D59"/>
    <mergeCell ref="N92:N94"/>
    <mergeCell ref="B63:D65"/>
    <mergeCell ref="AV63:AV65"/>
    <mergeCell ref="AV33:AV35"/>
    <mergeCell ref="AV56:AV57"/>
    <mergeCell ref="AP84:AP85"/>
    <mergeCell ref="AN86:AT86"/>
    <mergeCell ref="Z81:Z83"/>
    <mergeCell ref="AK64:AK65"/>
    <mergeCell ref="AQ64:AQ65"/>
    <mergeCell ref="N70:N72"/>
    <mergeCell ref="P70:P72"/>
    <mergeCell ref="AZ92:AZ93"/>
    <mergeCell ref="AR92:AS92"/>
    <mergeCell ref="C22:I22"/>
    <mergeCell ref="K22:L22"/>
    <mergeCell ref="C76:D76"/>
    <mergeCell ref="AU84:AU85"/>
    <mergeCell ref="AG84:AG86"/>
    <mergeCell ref="O22:W22"/>
    <mergeCell ref="K64:K65"/>
    <mergeCell ref="L64:L65"/>
    <mergeCell ref="M64:M65"/>
    <mergeCell ref="AI63:AJ63"/>
    <mergeCell ref="AJ64:AJ65"/>
    <mergeCell ref="AH64:AH65"/>
    <mergeCell ref="U64:U65"/>
    <mergeCell ref="AI64:AI65"/>
    <mergeCell ref="AQ93:AY93"/>
    <mergeCell ref="AQ88:AY88"/>
    <mergeCell ref="B79:D79"/>
    <mergeCell ref="O90:P90"/>
    <mergeCell ref="O91:P91"/>
    <mergeCell ref="AO93:AO95"/>
    <mergeCell ref="AG94:AH95"/>
    <mergeCell ref="R88:T88"/>
    <mergeCell ref="R90:S90"/>
    <mergeCell ref="AI93:AI95"/>
    <mergeCell ref="AZ88:AZ89"/>
    <mergeCell ref="B68:D68"/>
    <mergeCell ref="B67:D67"/>
    <mergeCell ref="B66:D66"/>
    <mergeCell ref="B81:D83"/>
    <mergeCell ref="C87:D87"/>
    <mergeCell ref="C84:D86"/>
    <mergeCell ref="C75:D75"/>
    <mergeCell ref="C71:D71"/>
    <mergeCell ref="AT74:AT77"/>
    <mergeCell ref="C11:AC11"/>
    <mergeCell ref="L5:N5"/>
    <mergeCell ref="AR64:AR65"/>
    <mergeCell ref="AS64:AS65"/>
    <mergeCell ref="AT64:AT65"/>
    <mergeCell ref="AC64:AC65"/>
    <mergeCell ref="Y64:Z64"/>
    <mergeCell ref="W64:W65"/>
    <mergeCell ref="P64:P65"/>
    <mergeCell ref="B39:D39"/>
    <mergeCell ref="AR84:AR85"/>
    <mergeCell ref="AQ84:AQ85"/>
    <mergeCell ref="O74:O77"/>
    <mergeCell ref="V64:V65"/>
    <mergeCell ref="AE64:AE65"/>
    <mergeCell ref="AA64:AA65"/>
    <mergeCell ref="AB64:AB65"/>
    <mergeCell ref="X64:X65"/>
    <mergeCell ref="AR74:AR77"/>
    <mergeCell ref="R70:X70"/>
    <mergeCell ref="AU56:AU57"/>
    <mergeCell ref="AL64:AL65"/>
    <mergeCell ref="AN64:AN65"/>
    <mergeCell ref="AO64:AO65"/>
    <mergeCell ref="AP64:AP65"/>
    <mergeCell ref="AM63:AM65"/>
    <mergeCell ref="AN63:AT63"/>
    <mergeCell ref="AU63:AU65"/>
    <mergeCell ref="AM56:AM57"/>
    <mergeCell ref="AN58:AT58"/>
    <mergeCell ref="A63:A65"/>
    <mergeCell ref="E63:E65"/>
    <mergeCell ref="G64:G65"/>
    <mergeCell ref="H64:H65"/>
    <mergeCell ref="I64:I65"/>
    <mergeCell ref="J64:J65"/>
    <mergeCell ref="B58:D58"/>
    <mergeCell ref="AE34:AE35"/>
    <mergeCell ref="AD34:AD35"/>
    <mergeCell ref="E71:E72"/>
    <mergeCell ref="B69:D69"/>
    <mergeCell ref="P34:P35"/>
    <mergeCell ref="B49:D49"/>
    <mergeCell ref="B48:D48"/>
    <mergeCell ref="B36:D36"/>
    <mergeCell ref="Z70:Z72"/>
    <mergeCell ref="B45:B47"/>
    <mergeCell ref="C46:D46"/>
    <mergeCell ref="C45:D45"/>
    <mergeCell ref="A33:A35"/>
    <mergeCell ref="B33:D35"/>
    <mergeCell ref="B41:D41"/>
    <mergeCell ref="B40:D40"/>
    <mergeCell ref="B43:D43"/>
    <mergeCell ref="N33:Q33"/>
    <mergeCell ref="AS34:AS35"/>
    <mergeCell ref="AR34:AR35"/>
    <mergeCell ref="AQ34:AQ35"/>
    <mergeCell ref="AP34:AP35"/>
    <mergeCell ref="AO34:AO35"/>
    <mergeCell ref="AH34:AH35"/>
    <mergeCell ref="AG34:AG35"/>
    <mergeCell ref="AF34:AF35"/>
    <mergeCell ref="B44:E44"/>
    <mergeCell ref="M34:M35"/>
    <mergeCell ref="L34:L35"/>
    <mergeCell ref="K34:K35"/>
    <mergeCell ref="G34:G35"/>
    <mergeCell ref="E33:E35"/>
    <mergeCell ref="B37:D37"/>
    <mergeCell ref="B42:D42"/>
    <mergeCell ref="AP70:AP72"/>
    <mergeCell ref="E56:E57"/>
    <mergeCell ref="Q45:Q47"/>
    <mergeCell ref="P45:P47"/>
    <mergeCell ref="N57:Q57"/>
    <mergeCell ref="AJ56:AJ57"/>
    <mergeCell ref="Q64:Q65"/>
    <mergeCell ref="AG45:AG47"/>
    <mergeCell ref="N45:N47"/>
    <mergeCell ref="E45:E47"/>
    <mergeCell ref="AU10:AU12"/>
    <mergeCell ref="AP26:AT26"/>
    <mergeCell ref="AN57:AO57"/>
    <mergeCell ref="AP21:AT21"/>
    <mergeCell ref="AP18:AT20"/>
    <mergeCell ref="AE20:AN22"/>
    <mergeCell ref="AE11:AN14"/>
    <mergeCell ref="AK33:AL33"/>
    <mergeCell ref="AK34:AK35"/>
    <mergeCell ref="AT34:AT35"/>
    <mergeCell ref="AY18:AZ20"/>
    <mergeCell ref="AU14:AU16"/>
    <mergeCell ref="AP23:AT23"/>
    <mergeCell ref="AP56:AP57"/>
    <mergeCell ref="AN33:AT33"/>
    <mergeCell ref="AE3:AN3"/>
    <mergeCell ref="AE6:AN6"/>
    <mergeCell ref="AE7:AN7"/>
    <mergeCell ref="AE8:AN10"/>
    <mergeCell ref="AE4:AN5"/>
    <mergeCell ref="A6:AD7"/>
    <mergeCell ref="AA70:AA72"/>
    <mergeCell ref="T14:AD14"/>
    <mergeCell ref="A44:A47"/>
    <mergeCell ref="G44:M44"/>
    <mergeCell ref="C47:D47"/>
    <mergeCell ref="N34:O34"/>
    <mergeCell ref="C17:I17"/>
    <mergeCell ref="G13:H13"/>
    <mergeCell ref="G15:H15"/>
    <mergeCell ref="AP8:AT8"/>
    <mergeCell ref="AP11:AT12"/>
    <mergeCell ref="C9:AD9"/>
    <mergeCell ref="AM33:AM35"/>
    <mergeCell ref="AL34:AL35"/>
    <mergeCell ref="AJ34:AJ35"/>
    <mergeCell ref="AP24:AT24"/>
    <mergeCell ref="A32:AD32"/>
    <mergeCell ref="J34:J35"/>
    <mergeCell ref="X34:X35"/>
    <mergeCell ref="AU4:AU5"/>
    <mergeCell ref="AV4:AV5"/>
    <mergeCell ref="AP6:AT7"/>
    <mergeCell ref="W34:W35"/>
    <mergeCell ref="V34:V35"/>
    <mergeCell ref="AP17:AT17"/>
    <mergeCell ref="AP14:AT16"/>
    <mergeCell ref="T13:AD13"/>
    <mergeCell ref="AV18:AV20"/>
    <mergeCell ref="AP4:AT5"/>
    <mergeCell ref="AQ27:AZ27"/>
    <mergeCell ref="AU18:AU20"/>
    <mergeCell ref="H34:H35"/>
    <mergeCell ref="Q15:R15"/>
    <mergeCell ref="AI33:AJ33"/>
    <mergeCell ref="N17:T17"/>
    <mergeCell ref="O20:W20"/>
    <mergeCell ref="O21:W21"/>
    <mergeCell ref="AE15:AN16"/>
    <mergeCell ref="AE17:AN19"/>
    <mergeCell ref="C98:E98"/>
    <mergeCell ref="C97:E97"/>
    <mergeCell ref="C96:E96"/>
    <mergeCell ref="G96:AB96"/>
    <mergeCell ref="G97:AB97"/>
    <mergeCell ref="G98:AB98"/>
    <mergeCell ref="BG15:BH15"/>
    <mergeCell ref="BF30:BG30"/>
    <mergeCell ref="BF24:BG24"/>
    <mergeCell ref="BE17:BF17"/>
    <mergeCell ref="BF19:BG19"/>
    <mergeCell ref="BG17:BH17"/>
    <mergeCell ref="BE15:BF15"/>
    <mergeCell ref="BF25:BG25"/>
    <mergeCell ref="BF18:BG18"/>
    <mergeCell ref="BF32:BG32"/>
    <mergeCell ref="Y33:AB33"/>
    <mergeCell ref="Y57:AB57"/>
    <mergeCell ref="AE32:AW32"/>
    <mergeCell ref="AP22:AT22"/>
    <mergeCell ref="AB45:AB47"/>
    <mergeCell ref="AP45:AP47"/>
    <mergeCell ref="AE23:AN27"/>
    <mergeCell ref="BF22:BG22"/>
    <mergeCell ref="AN34:AN35"/>
    <mergeCell ref="AP3:AZ3"/>
    <mergeCell ref="AP13:AT13"/>
    <mergeCell ref="AY10:AZ10"/>
    <mergeCell ref="AY13:AZ13"/>
    <mergeCell ref="AW13:AX13"/>
    <mergeCell ref="AP10:AT10"/>
    <mergeCell ref="AW4:AX5"/>
    <mergeCell ref="AY8:AZ8"/>
    <mergeCell ref="AU6:AU7"/>
    <mergeCell ref="AY4:AZ5"/>
    <mergeCell ref="AY6:AZ7"/>
    <mergeCell ref="AZ21:AZ22"/>
    <mergeCell ref="AV6:AV7"/>
    <mergeCell ref="AW6:AX7"/>
    <mergeCell ref="AV14:AV16"/>
    <mergeCell ref="AY14:AZ16"/>
    <mergeCell ref="AY17:AZ17"/>
    <mergeCell ref="AY11:AZ12"/>
    <mergeCell ref="AV11:AV12"/>
    <mergeCell ref="AY9:AZ9"/>
    <mergeCell ref="AK81:AK83"/>
    <mergeCell ref="AW8:AX8"/>
    <mergeCell ref="AP25:AT25"/>
    <mergeCell ref="AP9:AT9"/>
    <mergeCell ref="AW9:AX9"/>
    <mergeCell ref="AW21:AY22"/>
    <mergeCell ref="AW17:AX17"/>
    <mergeCell ref="AK56:AK57"/>
    <mergeCell ref="AR56:AR57"/>
    <mergeCell ref="AS56:AS57"/>
    <mergeCell ref="AN93:AN95"/>
    <mergeCell ref="M92:M94"/>
    <mergeCell ref="A84:A86"/>
    <mergeCell ref="J94:K94"/>
    <mergeCell ref="J93:K93"/>
    <mergeCell ref="C77:D77"/>
    <mergeCell ref="J92:K92"/>
    <mergeCell ref="G88:I88"/>
    <mergeCell ref="C91:E91"/>
    <mergeCell ref="B80:D80"/>
    <mergeCell ref="C92:E92"/>
    <mergeCell ref="Y85:AB85"/>
    <mergeCell ref="J85:K85"/>
    <mergeCell ref="R63:X63"/>
    <mergeCell ref="Z74:Z77"/>
    <mergeCell ref="Q70:Q72"/>
    <mergeCell ref="N64:O64"/>
    <mergeCell ref="R64:R65"/>
    <mergeCell ref="S64:S65"/>
    <mergeCell ref="Y70:Y72"/>
    <mergeCell ref="A70:A72"/>
    <mergeCell ref="B71:B72"/>
    <mergeCell ref="J91:L91"/>
    <mergeCell ref="C88:D88"/>
    <mergeCell ref="A74:A77"/>
    <mergeCell ref="B75:B77"/>
    <mergeCell ref="A81:A83"/>
    <mergeCell ref="B70:E70"/>
    <mergeCell ref="B73:D73"/>
    <mergeCell ref="C72:D72"/>
    <mergeCell ref="AT56:AT57"/>
    <mergeCell ref="AT84:AT85"/>
    <mergeCell ref="AL56:AL57"/>
    <mergeCell ref="E61:M61"/>
    <mergeCell ref="O70:O72"/>
    <mergeCell ref="E75:E77"/>
    <mergeCell ref="B74:E74"/>
    <mergeCell ref="AE63:AF63"/>
    <mergeCell ref="AF64:AF65"/>
    <mergeCell ref="AG64:AG65"/>
    <mergeCell ref="AM93:AM95"/>
    <mergeCell ref="AM90:AM92"/>
    <mergeCell ref="AM81:AM83"/>
    <mergeCell ref="AO90:AO92"/>
    <mergeCell ref="AQ56:AQ57"/>
    <mergeCell ref="K19:L19"/>
    <mergeCell ref="Y81:Y83"/>
    <mergeCell ref="Y74:Y77"/>
    <mergeCell ref="Q74:Q77"/>
    <mergeCell ref="L25:X28"/>
    <mergeCell ref="AK90:AK92"/>
    <mergeCell ref="K13:L13"/>
    <mergeCell ref="K15:L15"/>
    <mergeCell ref="T15:AD15"/>
    <mergeCell ref="O13:P13"/>
    <mergeCell ref="Q13:R13"/>
    <mergeCell ref="T64:T65"/>
    <mergeCell ref="AI56:AI57"/>
    <mergeCell ref="N63:Q63"/>
    <mergeCell ref="AE57:AF57"/>
    <mergeCell ref="C95:AB95"/>
    <mergeCell ref="C93:E93"/>
    <mergeCell ref="G90:H94"/>
    <mergeCell ref="I92:I94"/>
    <mergeCell ref="N85:Q85"/>
    <mergeCell ref="C20:I20"/>
    <mergeCell ref="K21:L21"/>
    <mergeCell ref="K20:L20"/>
    <mergeCell ref="N74:N77"/>
    <mergeCell ref="G74:M74"/>
    <mergeCell ref="AE33:AF33"/>
    <mergeCell ref="A62:AD62"/>
    <mergeCell ref="G59:L59"/>
    <mergeCell ref="G57:L57"/>
    <mergeCell ref="I34:I35"/>
    <mergeCell ref="R33:X33"/>
    <mergeCell ref="S34:S35"/>
    <mergeCell ref="R34:R35"/>
    <mergeCell ref="Y34:Z34"/>
    <mergeCell ref="Q34:Q35"/>
    <mergeCell ref="AN90:AN92"/>
    <mergeCell ref="AC63:AD63"/>
    <mergeCell ref="AI90:AI92"/>
    <mergeCell ref="W90:Y91"/>
    <mergeCell ref="B78:D78"/>
    <mergeCell ref="AK94:AL95"/>
    <mergeCell ref="AF90:AF92"/>
    <mergeCell ref="AD81:AD83"/>
    <mergeCell ref="U85:V85"/>
    <mergeCell ref="AL90:AL92"/>
    <mergeCell ref="W93:X93"/>
    <mergeCell ref="AB70:AB72"/>
    <mergeCell ref="AG56:AG57"/>
    <mergeCell ref="AG88:AH88"/>
    <mergeCell ref="AG70:AG72"/>
    <mergeCell ref="AH56:AH57"/>
    <mergeCell ref="AC81:AC83"/>
    <mergeCell ref="AF93:AF95"/>
    <mergeCell ref="W94:X94"/>
    <mergeCell ref="AA90:AB91"/>
    <mergeCell ref="AG90:AG92"/>
    <mergeCell ref="AH90:AH92"/>
    <mergeCell ref="AB74:AB77"/>
    <mergeCell ref="U90:V90"/>
    <mergeCell ref="W92:X92"/>
    <mergeCell ref="R74:X74"/>
    <mergeCell ref="AE85:AF86"/>
    <mergeCell ref="R91:S91"/>
    <mergeCell ref="Y63:AB63"/>
    <mergeCell ref="U34:U35"/>
    <mergeCell ref="T34:T35"/>
    <mergeCell ref="U91:V91"/>
    <mergeCell ref="AA74:AA77"/>
    <mergeCell ref="Y86:AB86"/>
    <mergeCell ref="Z45:Z47"/>
    <mergeCell ref="AA45:AA47"/>
    <mergeCell ref="AA34:AA35"/>
    <mergeCell ref="R44:W44"/>
    <mergeCell ref="AS84:AS85"/>
    <mergeCell ref="A56:A57"/>
    <mergeCell ref="AN85:AO85"/>
    <mergeCell ref="AM84:AM86"/>
    <mergeCell ref="AQ81:AQ83"/>
    <mergeCell ref="AI84:AI86"/>
    <mergeCell ref="AL84:AL86"/>
    <mergeCell ref="AJ84:AJ86"/>
    <mergeCell ref="AL81:AL83"/>
    <mergeCell ref="AK84:AK86"/>
    <mergeCell ref="AK88:AL88"/>
    <mergeCell ref="AK63:AL63"/>
    <mergeCell ref="P74:P77"/>
    <mergeCell ref="R87:T87"/>
    <mergeCell ref="G87:I87"/>
    <mergeCell ref="C18:I18"/>
    <mergeCell ref="AD64:AD65"/>
    <mergeCell ref="R57:W57"/>
    <mergeCell ref="AI74:AI76"/>
    <mergeCell ref="C21:I21"/>
    <mergeCell ref="U2:AD2"/>
    <mergeCell ref="U3:AD3"/>
    <mergeCell ref="N29:W29"/>
    <mergeCell ref="Y45:Y47"/>
    <mergeCell ref="AC33:AD33"/>
    <mergeCell ref="C19:I19"/>
    <mergeCell ref="Y17:AA18"/>
    <mergeCell ref="K17:L17"/>
    <mergeCell ref="K18:L18"/>
    <mergeCell ref="U17:X18"/>
  </mergeCells>
  <printOptions horizontalCentered="1" verticalCentered="1"/>
  <pageMargins left="0.26845238095238094" right="0.010677083333333334" top="0.17083333333333334" bottom="0.012202380952380952" header="0.5118110236220472" footer="0.5118110236220472"/>
  <pageSetup orientation="landscape" paperSize="9" scale="67" r:id="rId1"/>
  <rowBreaks count="2" manualBreakCount="2">
    <brk id="30" max="51" man="1"/>
    <brk id="60" max="51" man="1"/>
  </rowBreaks>
  <colBreaks count="1" manualBreakCount="1">
    <brk id="30" min="1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view="pageBreakPreview" zoomScale="80" zoomScaleNormal="75" zoomScaleSheetLayoutView="80" zoomScalePageLayoutView="0" workbookViewId="0" topLeftCell="A4">
      <selection activeCell="N43" sqref="N43"/>
    </sheetView>
  </sheetViews>
  <sheetFormatPr defaultColWidth="9.140625" defaultRowHeight="12.75"/>
  <cols>
    <col min="1" max="1" width="3.7109375" style="3" bestFit="1" customWidth="1"/>
    <col min="2" max="2" width="43.140625" style="3" customWidth="1"/>
    <col min="3" max="5" width="5.8515625" style="3" customWidth="1"/>
    <col min="6" max="6" width="5.421875" style="3" customWidth="1"/>
    <col min="7" max="7" width="4.7109375" style="3" customWidth="1"/>
    <col min="8" max="8" width="4.28125" style="3" customWidth="1"/>
    <col min="9" max="9" width="4.7109375" style="3" customWidth="1"/>
    <col min="10" max="10" width="4.8515625" style="4" bestFit="1" customWidth="1"/>
    <col min="11" max="11" width="4.8515625" style="3" customWidth="1"/>
    <col min="12" max="12" width="5.00390625" style="3" customWidth="1"/>
    <col min="13" max="13" width="7.57421875" style="3" customWidth="1"/>
    <col min="14" max="14" width="12.140625" style="3" customWidth="1"/>
    <col min="15" max="15" width="5.28125" style="3" bestFit="1" customWidth="1"/>
    <col min="16" max="16" width="4.57421875" style="3" customWidth="1"/>
    <col min="17" max="17" width="4.28125" style="3" customWidth="1"/>
    <col min="18" max="18" width="3.7109375" style="3" bestFit="1" customWidth="1"/>
    <col min="19" max="19" width="4.8515625" style="4" bestFit="1" customWidth="1"/>
    <col min="20" max="20" width="4.57421875" style="3" customWidth="1"/>
    <col min="21" max="21" width="5.57421875" style="3" customWidth="1"/>
    <col min="22" max="22" width="7.140625" style="3" customWidth="1"/>
    <col min="23" max="23" width="12.57421875" style="3" customWidth="1"/>
    <col min="24" max="24" width="5.28125" style="4" bestFit="1" customWidth="1"/>
    <col min="25" max="16384" width="9.140625" style="3" customWidth="1"/>
  </cols>
  <sheetData>
    <row r="1" spans="1:29" ht="18.75" customHeight="1">
      <c r="A1" s="1001" t="s">
        <v>6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"/>
      <c r="T1" s="1002" t="s">
        <v>4</v>
      </c>
      <c r="U1" s="1002"/>
      <c r="V1" s="1002"/>
      <c r="W1" s="1002"/>
      <c r="X1" s="1002"/>
      <c r="Y1" s="1"/>
      <c r="Z1" s="1"/>
      <c r="AA1" s="1"/>
      <c r="AB1" s="1"/>
      <c r="AC1" s="2"/>
    </row>
    <row r="2" spans="1:29" ht="18.75" customHeight="1">
      <c r="A2" s="1003" t="s">
        <v>7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3"/>
      <c r="T2" s="8"/>
      <c r="U2" s="9"/>
      <c r="V2" s="9"/>
      <c r="W2" s="9"/>
      <c r="X2" s="10"/>
      <c r="Y2" s="1"/>
      <c r="Z2" s="1"/>
      <c r="AA2" s="1"/>
      <c r="AB2" s="1"/>
      <c r="AC2" s="2"/>
    </row>
    <row r="3" spans="1:29" ht="18.75" customHeight="1">
      <c r="A3" s="1004" t="s">
        <v>5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3"/>
      <c r="T3" s="8"/>
      <c r="U3" s="9"/>
      <c r="V3" s="9"/>
      <c r="W3" s="9"/>
      <c r="X3" s="10"/>
      <c r="Y3" s="1"/>
      <c r="Z3" s="1"/>
      <c r="AA3" s="1"/>
      <c r="AB3" s="1"/>
      <c r="AC3" s="2"/>
    </row>
    <row r="4" spans="1:29" ht="12.75">
      <c r="A4" s="11"/>
      <c r="B4" s="5"/>
      <c r="C4" s="5"/>
      <c r="D4" s="5"/>
      <c r="E4" s="5"/>
      <c r="F4" s="5"/>
      <c r="G4" s="5"/>
      <c r="H4" s="5"/>
      <c r="I4" s="5"/>
      <c r="J4" s="12"/>
      <c r="K4" s="5"/>
      <c r="L4" s="5"/>
      <c r="M4" s="5"/>
      <c r="N4" s="5"/>
      <c r="O4" s="5"/>
      <c r="P4" s="5"/>
      <c r="Q4" s="5"/>
      <c r="R4" s="5"/>
      <c r="S4" s="12"/>
      <c r="T4" s="5"/>
      <c r="U4" s="5"/>
      <c r="V4" s="5"/>
      <c r="W4" s="5"/>
      <c r="X4" s="12"/>
      <c r="Y4" s="5"/>
      <c r="Z4" s="5"/>
      <c r="AA4" s="5"/>
      <c r="AB4" s="5"/>
      <c r="AC4" s="6"/>
    </row>
    <row r="5" ht="12.75">
      <c r="A5" s="7"/>
    </row>
    <row r="6" ht="12.75">
      <c r="A6" s="7"/>
    </row>
  </sheetData>
  <sheetProtection/>
  <mergeCells count="4">
    <mergeCell ref="A1:R1"/>
    <mergeCell ref="T1:X1"/>
    <mergeCell ref="A2:R2"/>
    <mergeCell ref="A3:R3"/>
  </mergeCells>
  <printOptions horizontalCentered="1" verticalCentered="1"/>
  <pageMargins left="0.3937007874015748" right="0.5118110236220472" top="0.3937007874015748" bottom="0.3937007874015748" header="0.5118110236220472" footer="0.5118110236220472"/>
  <pageSetup horizontalDpi="600" verticalDpi="600" orientation="landscape" paperSize="9" scale="91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75" zoomScaleSheetLayoutView="80" zoomScalePageLayoutView="0" workbookViewId="0" topLeftCell="A1">
      <selection activeCell="A1" sqref="A1:T41"/>
    </sheetView>
  </sheetViews>
  <sheetFormatPr defaultColWidth="9.140625" defaultRowHeight="12.75"/>
  <cols>
    <col min="1" max="1" width="3.7109375" style="3" bestFit="1" customWidth="1"/>
    <col min="2" max="2" width="41.7109375" style="3" customWidth="1"/>
    <col min="3" max="3" width="4.28125" style="3" customWidth="1"/>
    <col min="4" max="4" width="5.00390625" style="3" customWidth="1"/>
    <col min="5" max="5" width="4.8515625" style="3" customWidth="1"/>
    <col min="6" max="6" width="4.28125" style="4" customWidth="1"/>
    <col min="7" max="7" width="4.28125" style="3" customWidth="1"/>
    <col min="8" max="8" width="6.00390625" style="3" customWidth="1"/>
    <col min="9" max="9" width="7.140625" style="3" customWidth="1"/>
    <col min="10" max="10" width="11.8515625" style="3" customWidth="1"/>
    <col min="11" max="11" width="5.28125" style="3" bestFit="1" customWidth="1"/>
    <col min="12" max="12" width="4.7109375" style="3" customWidth="1"/>
    <col min="13" max="13" width="4.421875" style="3" customWidth="1"/>
    <col min="14" max="14" width="4.28125" style="3" customWidth="1"/>
    <col min="15" max="15" width="5.7109375" style="4" customWidth="1"/>
    <col min="16" max="16" width="4.28125" style="3" customWidth="1"/>
    <col min="17" max="17" width="6.28125" style="3" customWidth="1"/>
    <col min="18" max="18" width="7.8515625" style="3" customWidth="1"/>
    <col min="19" max="19" width="12.00390625" style="3" customWidth="1"/>
    <col min="20" max="20" width="7.57421875" style="4" customWidth="1"/>
    <col min="21" max="16384" width="9.140625" style="3" customWidth="1"/>
  </cols>
  <sheetData/>
  <sheetProtection/>
  <printOptions horizontalCentered="1" verticalCentered="1"/>
  <pageMargins left="0.3937007874015748" right="0.5118110236220472" top="0.3937007874015748" bottom="0.3937007874015748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Katarzyna Kliszcz</cp:lastModifiedBy>
  <cp:lastPrinted>2020-02-25T13:13:13Z</cp:lastPrinted>
  <dcterms:created xsi:type="dcterms:W3CDTF">2007-01-10T07:29:04Z</dcterms:created>
  <dcterms:modified xsi:type="dcterms:W3CDTF">2020-02-26T06:56:10Z</dcterms:modified>
  <cp:category/>
  <cp:version/>
  <cp:contentType/>
  <cp:contentStatus/>
</cp:coreProperties>
</file>